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3255" windowWidth="8040" windowHeight="3270" tabRatio="833"/>
  </bookViews>
  <sheets>
    <sheet name="电子物料回货信息反馈表" sheetId="9" r:id="rId1"/>
    <sheet name="物料表" sheetId="11" r:id="rId2"/>
    <sheet name="交货及时率" sheetId="15" r:id="rId3"/>
    <sheet name="组装物料回货信息反馈表 " sheetId="13" r:id="rId4"/>
  </sheets>
  <externalReferences>
    <externalReference r:id="rId5"/>
    <externalReference r:id="rId6"/>
  </externalReferences>
  <definedNames>
    <definedName name="_xlnm._FilterDatabase" localSheetId="0" hidden="1">电子物料回货信息反馈表!$B$2:$X$33</definedName>
    <definedName name="_xlnm._FilterDatabase" localSheetId="1" hidden="1">物料表!$A$1:$G$1</definedName>
    <definedName name="_xlnm._FilterDatabase" localSheetId="3" hidden="1">'组装物料回货信息反馈表 '!$A$2:$U$258</definedName>
    <definedName name="_xlnm.Print_Titles" localSheetId="0">电子物料回货信息反馈表!$1:$2</definedName>
    <definedName name="_xlnm.Print_Titles" localSheetId="3">'组装物料回货信息反馈表 '!$1:$2</definedName>
  </definedNames>
  <calcPr calcId="125725"/>
</workbook>
</file>

<file path=xl/calcChain.xml><?xml version="1.0" encoding="utf-8"?>
<calcChain xmlns="http://schemas.openxmlformats.org/spreadsheetml/2006/main">
  <c r="Z20" i="9"/>
  <c r="Z23"/>
  <c r="Z21"/>
  <c r="Z22"/>
  <c r="U20" l="1"/>
  <c r="U23"/>
  <c r="U21"/>
  <c r="U22"/>
  <c r="N23"/>
  <c r="N33"/>
  <c r="M20"/>
  <c r="A20"/>
  <c r="A23"/>
  <c r="A21"/>
  <c r="A22"/>
  <c r="A33"/>
  <c r="M23"/>
  <c r="F20"/>
  <c r="G20"/>
  <c r="H20"/>
  <c r="F23"/>
  <c r="G23"/>
  <c r="H23"/>
  <c r="F21"/>
  <c r="G21"/>
  <c r="H21"/>
  <c r="F22"/>
  <c r="G22"/>
  <c r="H22"/>
  <c r="F33"/>
  <c r="G33"/>
  <c r="H33"/>
  <c r="Z27"/>
  <c r="Z11"/>
  <c r="Z12"/>
  <c r="Z28"/>
  <c r="Z29"/>
  <c r="Z13"/>
  <c r="Z25"/>
  <c r="Z30"/>
  <c r="Z31"/>
  <c r="Z14"/>
  <c r="Z18"/>
  <c r="Z19"/>
  <c r="Z24"/>
  <c r="Z15"/>
  <c r="Z32"/>
  <c r="U27"/>
  <c r="U11"/>
  <c r="U12"/>
  <c r="U28"/>
  <c r="U29"/>
  <c r="U13"/>
  <c r="U25"/>
  <c r="U30"/>
  <c r="U31"/>
  <c r="U14"/>
  <c r="U18"/>
  <c r="U19"/>
  <c r="U24"/>
  <c r="U15"/>
  <c r="U32"/>
  <c r="A27"/>
  <c r="A11"/>
  <c r="A12"/>
  <c r="A28"/>
  <c r="A29"/>
  <c r="A13"/>
  <c r="A25"/>
  <c r="A30"/>
  <c r="A31"/>
  <c r="A14"/>
  <c r="A18"/>
  <c r="A19"/>
  <c r="A24"/>
  <c r="A15"/>
  <c r="A32"/>
  <c r="M11"/>
  <c r="M12"/>
  <c r="M13"/>
  <c r="M31"/>
  <c r="M14"/>
  <c r="M19"/>
  <c r="M15"/>
  <c r="M32"/>
  <c r="F27"/>
  <c r="G27"/>
  <c r="H27"/>
  <c r="F11"/>
  <c r="G11"/>
  <c r="H11"/>
  <c r="F12"/>
  <c r="G12"/>
  <c r="H12"/>
  <c r="F28"/>
  <c r="G28"/>
  <c r="H28"/>
  <c r="F29"/>
  <c r="G29"/>
  <c r="H29"/>
  <c r="F13"/>
  <c r="G13"/>
  <c r="H13"/>
  <c r="F25"/>
  <c r="G25"/>
  <c r="H25"/>
  <c r="F30"/>
  <c r="G30"/>
  <c r="H30"/>
  <c r="F31"/>
  <c r="G31"/>
  <c r="H31"/>
  <c r="F14"/>
  <c r="G14"/>
  <c r="H14"/>
  <c r="F18"/>
  <c r="G18"/>
  <c r="H18"/>
  <c r="F19"/>
  <c r="G19"/>
  <c r="H19"/>
  <c r="F24"/>
  <c r="G24"/>
  <c r="H24"/>
  <c r="F15"/>
  <c r="G15"/>
  <c r="H15"/>
  <c r="F32"/>
  <c r="G32"/>
  <c r="H32"/>
  <c r="Z4"/>
  <c r="Z5"/>
  <c r="Z6"/>
  <c r="Z7"/>
  <c r="Z8"/>
  <c r="Z9"/>
  <c r="Z10"/>
  <c r="U4" l="1"/>
  <c r="U5"/>
  <c r="U6"/>
  <c r="U7"/>
  <c r="U8"/>
  <c r="U9"/>
  <c r="U10"/>
  <c r="M4"/>
  <c r="M5"/>
  <c r="M6"/>
  <c r="M7"/>
  <c r="M8"/>
  <c r="M9"/>
  <c r="M10"/>
  <c r="M26"/>
  <c r="A8"/>
  <c r="A9"/>
  <c r="A10"/>
  <c r="F8"/>
  <c r="G8"/>
  <c r="H8"/>
  <c r="F9"/>
  <c r="G9"/>
  <c r="H9"/>
  <c r="F10"/>
  <c r="G10"/>
  <c r="H10"/>
  <c r="F26"/>
  <c r="A17"/>
  <c r="A3"/>
  <c r="A16"/>
  <c r="A4"/>
  <c r="A5"/>
  <c r="A6"/>
  <c r="A7"/>
  <c r="A26"/>
  <c r="G26"/>
  <c r="H26"/>
  <c r="U26"/>
  <c r="M17"/>
  <c r="M3"/>
  <c r="M16"/>
  <c r="Z16"/>
  <c r="Z17"/>
  <c r="Z3"/>
  <c r="U16"/>
  <c r="U17"/>
  <c r="U3"/>
  <c r="F16"/>
  <c r="G16"/>
  <c r="H16"/>
  <c r="F17"/>
  <c r="G17"/>
  <c r="H17"/>
  <c r="F3"/>
  <c r="G3"/>
  <c r="H3"/>
  <c r="F4"/>
  <c r="G4"/>
  <c r="H4"/>
  <c r="F5"/>
  <c r="G5"/>
  <c r="H5"/>
  <c r="F6"/>
  <c r="G6"/>
  <c r="H6"/>
  <c r="F7"/>
  <c r="G7"/>
  <c r="H7"/>
  <c r="Z26" l="1"/>
  <c r="G19" i="15" l="1"/>
  <c r="D19"/>
  <c r="H19" s="1"/>
  <c r="G15" l="1"/>
  <c r="D15"/>
  <c r="H15" s="1"/>
  <c r="G11"/>
  <c r="D11"/>
  <c r="H11" s="1"/>
  <c r="F7" l="1"/>
  <c r="E7"/>
  <c r="F3"/>
  <c r="E3"/>
  <c r="M1" i="13" l="1"/>
  <c r="O1" s="1"/>
  <c r="AL6" i="9"/>
  <c r="AK6"/>
  <c r="AH6"/>
  <c r="AG6"/>
  <c r="AF6"/>
  <c r="AE6"/>
  <c r="AD6"/>
  <c r="AC6"/>
  <c r="AC5"/>
  <c r="AC4"/>
  <c r="AC3"/>
  <c r="N1"/>
  <c r="O1" s="1"/>
  <c r="AH5" l="1"/>
  <c r="AG5"/>
  <c r="AH4"/>
  <c r="AE4"/>
  <c r="AD5"/>
  <c r="AG4"/>
  <c r="AF5"/>
  <c r="AH3"/>
  <c r="AD4"/>
  <c r="AF4"/>
  <c r="AE5"/>
  <c r="AE3"/>
  <c r="AG3"/>
  <c r="AD3"/>
  <c r="AF3"/>
  <c r="AK5"/>
  <c r="AL4"/>
  <c r="AK3"/>
  <c r="AL3"/>
  <c r="AL5"/>
  <c r="AK4"/>
  <c r="AM6" l="1"/>
  <c r="AN6"/>
  <c r="AM4" l="1"/>
  <c r="AM3"/>
  <c r="AM5"/>
  <c r="AN4"/>
  <c r="AN5"/>
  <c r="AN3"/>
</calcChain>
</file>

<file path=xl/sharedStrings.xml><?xml version="1.0" encoding="utf-8"?>
<sst xmlns="http://schemas.openxmlformats.org/spreadsheetml/2006/main" count="37400" uniqueCount="14058">
  <si>
    <t>欠料数量</t>
  </si>
  <si>
    <t>SMD IC</t>
  </si>
  <si>
    <t>PCS</t>
  </si>
  <si>
    <t>序号</t>
    <phoneticPr fontId="1" type="noConversion"/>
  </si>
  <si>
    <t>备料工单号</t>
    <phoneticPr fontId="1" type="noConversion"/>
  </si>
  <si>
    <t>适用机型/系列</t>
    <phoneticPr fontId="1" type="noConversion"/>
  </si>
  <si>
    <t>ERP品号/编号</t>
    <phoneticPr fontId="1" type="noConversion"/>
  </si>
  <si>
    <t>品名/名称</t>
    <phoneticPr fontId="1" type="noConversion"/>
  </si>
  <si>
    <t>规格/参数</t>
    <phoneticPr fontId="1" type="noConversion"/>
  </si>
  <si>
    <t>单位</t>
    <phoneticPr fontId="1" type="noConversion"/>
  </si>
  <si>
    <t>原要求回货日期</t>
    <phoneticPr fontId="1" type="noConversion"/>
  </si>
  <si>
    <t>原交期报警</t>
    <phoneticPr fontId="1" type="noConversion"/>
  </si>
  <si>
    <t>在途数</t>
    <phoneticPr fontId="1" type="noConversion"/>
  </si>
  <si>
    <t>采购员</t>
    <phoneticPr fontId="1" type="noConversion"/>
  </si>
  <si>
    <t>责任人</t>
    <phoneticPr fontId="1" type="noConversion"/>
  </si>
  <si>
    <t>采购底稿单号</t>
    <phoneticPr fontId="1" type="noConversion"/>
  </si>
  <si>
    <t>供应商</t>
    <phoneticPr fontId="1" type="noConversion"/>
  </si>
  <si>
    <t>DZ14V0009R0</t>
  </si>
  <si>
    <t>LCD液晶屏</t>
  </si>
  <si>
    <t>SSC2A16DLYY-H JK点断开</t>
  </si>
  <si>
    <t>PCB光板</t>
  </si>
  <si>
    <t>P4NAB1  2015-11-10，单板尺寸：49.3x46.6mm，板厚1.0mm，两层板</t>
  </si>
  <si>
    <t>CH374 SOP28</t>
  </si>
  <si>
    <t>DZ12V0476R0</t>
  </si>
  <si>
    <t>DZ16V0017R0</t>
  </si>
  <si>
    <t>编码旋钮</t>
  </si>
  <si>
    <t>EC11-1459 带铁壳 立式180°EC11A-219</t>
  </si>
  <si>
    <t>DZ12V0222R0</t>
  </si>
  <si>
    <t>DIGI-P12X-AB2  2013-07-05</t>
  </si>
  <si>
    <t>DZ12V0223R0</t>
  </si>
  <si>
    <t>DIGI-P12X-AC2  2013-07-05</t>
  </si>
  <si>
    <t>超期项数</t>
    <phoneticPr fontId="1" type="noConversion"/>
  </si>
  <si>
    <t>SIL9679CNUC QFN76P0_4D_EPAD</t>
  </si>
  <si>
    <t>VS2110RX BGA-484</t>
  </si>
  <si>
    <t>VS2110TX BGA-356</t>
  </si>
  <si>
    <t>DIP电容</t>
  </si>
  <si>
    <t>DIP 二极管</t>
  </si>
  <si>
    <t>1N5362 Vz=28V</t>
  </si>
  <si>
    <t>DIP拨动开关</t>
  </si>
  <si>
    <t>二档 SK-22H07VG4 da-03-t 小柄 卧式90°</t>
  </si>
  <si>
    <t>第2次回复</t>
  </si>
  <si>
    <t>第3次回复</t>
  </si>
  <si>
    <t>第1次回复</t>
    <phoneticPr fontId="1" type="noConversion"/>
  </si>
  <si>
    <t>第1次回复报警</t>
    <phoneticPr fontId="1" type="noConversion"/>
  </si>
  <si>
    <t>实际回货日期</t>
    <phoneticPr fontId="1" type="noConversion"/>
  </si>
  <si>
    <t>自动生成</t>
    <phoneticPr fontId="1" type="noConversion"/>
  </si>
  <si>
    <t>自动生成</t>
    <phoneticPr fontId="1" type="noConversion"/>
  </si>
  <si>
    <t>提前</t>
    <phoneticPr fontId="1" type="noConversion"/>
  </si>
  <si>
    <t>超期</t>
    <phoneticPr fontId="1" type="noConversion"/>
  </si>
  <si>
    <t>项数比例</t>
    <phoneticPr fontId="1" type="noConversion"/>
  </si>
  <si>
    <t>回货数量</t>
    <phoneticPr fontId="1" type="noConversion"/>
  </si>
  <si>
    <t>DZ01V0336R0</t>
  </si>
  <si>
    <t>品号</t>
  </si>
  <si>
    <t>品名</t>
  </si>
  <si>
    <t>规格</t>
  </si>
  <si>
    <t>库存单位</t>
  </si>
  <si>
    <t>仓库编号</t>
  </si>
  <si>
    <t>仓库名称</t>
  </si>
  <si>
    <t>数量</t>
  </si>
  <si>
    <t>A000002E00</t>
  </si>
  <si>
    <t>I-2805-2</t>
  </si>
  <si>
    <t>台</t>
  </si>
  <si>
    <t>102</t>
  </si>
  <si>
    <t>半成品仓</t>
  </si>
  <si>
    <t>A000007E00</t>
  </si>
  <si>
    <t>I-2805-3</t>
  </si>
  <si>
    <t>A807301E01</t>
  </si>
  <si>
    <t>I-3001-8</t>
  </si>
  <si>
    <t>A827201E00</t>
  </si>
  <si>
    <t>I-2802-8</t>
  </si>
  <si>
    <t>A837201E01</t>
  </si>
  <si>
    <t>I-2803</t>
  </si>
  <si>
    <t>A847201E00</t>
  </si>
  <si>
    <t>I-2804-40</t>
  </si>
  <si>
    <t>A847201E01</t>
  </si>
  <si>
    <t>A-B12V0012R2</t>
  </si>
  <si>
    <t>ACC-PSU24V60</t>
  </si>
  <si>
    <t>24V 2.5A_(音叉型插头,带螺帽)</t>
  </si>
  <si>
    <t>A-B12V0025R1</t>
  </si>
  <si>
    <t>ACC-PSU48V72</t>
  </si>
  <si>
    <t>(LYD4801500)DC48V 1.5A （带4pin S端子）2464 16AWG 80°C VW-1</t>
  </si>
  <si>
    <t>A-B12V0026R0</t>
  </si>
  <si>
    <t>ACC-PSU36V108</t>
  </si>
  <si>
    <t>DC36V 3A （带4pin S端子）</t>
  </si>
  <si>
    <t>A-B12V0028R0</t>
  </si>
  <si>
    <t>ACC-PSU12V24</t>
  </si>
  <si>
    <t>12V 2A 24W 可换脚本体，黑色2464 铜芯线22#1.2M 5.5*2.1*10mm直</t>
  </si>
  <si>
    <t>101</t>
  </si>
  <si>
    <t>原料仓</t>
  </si>
  <si>
    <t>A-B12V0028R0-A5</t>
  </si>
  <si>
    <t>A-B12V0028R0-B8</t>
  </si>
  <si>
    <t>A-B12V0029R0</t>
  </si>
  <si>
    <t>ACC-PSU24V30</t>
  </si>
  <si>
    <t>24V 1.25A 30W 可换脚本体，黑色2468  铜芯线22#1.2M 5.5*2.1*10</t>
  </si>
  <si>
    <t>A-B12V0029R1</t>
  </si>
  <si>
    <t>电源适配器(日本专用)</t>
  </si>
  <si>
    <t>24V 1.25A 30W 可换脚本体，黑色 UL2468 22AWG扁平双线 1.2M 5.5</t>
  </si>
  <si>
    <t>A-B12V0030R0</t>
  </si>
  <si>
    <t>PSU-5V15R4</t>
  </si>
  <si>
    <t>5V 3A 15W 可换脚本体，黑色1185  铜芯线18#1.2M 5.5*2.1*10mm</t>
  </si>
  <si>
    <t>A-B12V0030R1</t>
  </si>
  <si>
    <t>ACC-PSU5V15</t>
  </si>
  <si>
    <t>5V 3A 15W 可换脚本体，黑色 UL2468 18AWG扁平双线 1.2M 5.5*2.1</t>
  </si>
  <si>
    <t>A-B12V0032R0</t>
  </si>
  <si>
    <t>ACC-PSU5V5S</t>
  </si>
  <si>
    <t>(BI07-050100-I)D007050100000G-A 5V 1A Output 2.5mm外直径</t>
  </si>
  <si>
    <t>A-B12V0032R1</t>
  </si>
  <si>
    <t>BZ12V0040R0[(D007050100000T-A) 5V 1A 标配含美/英/欧/澳转换头</t>
  </si>
  <si>
    <t>A-B12V0033R0</t>
  </si>
  <si>
    <t>ACC-PSU5V5</t>
  </si>
  <si>
    <t>(BI07-050100-I) D007050100000J-A 5V 1A 带螺纹 5.5mm外直径</t>
  </si>
  <si>
    <t>A-B12V0033R1</t>
  </si>
  <si>
    <t>A-B12V0034R0</t>
  </si>
  <si>
    <t>ACC-PSU12V12</t>
  </si>
  <si>
    <t>(BI10-120100-I)D01012010000A0-A 12V1A 带螺纹 标配含美、英</t>
  </si>
  <si>
    <t>A-B12V0035R1</t>
  </si>
  <si>
    <t>ACC-PSU5V5M</t>
  </si>
  <si>
    <t>A-B12V0036R0</t>
  </si>
  <si>
    <t>ACC-PSU5V5U</t>
  </si>
  <si>
    <t>(D007050100000T-A) 5V 1A 标配含美、英、欧、澳转换头 USB 4Pin</t>
  </si>
  <si>
    <t>A-B12V0036R1</t>
  </si>
  <si>
    <t>A-B12V0037R0</t>
  </si>
  <si>
    <t>A-B12V0039R0</t>
  </si>
  <si>
    <t>A-B12V0043R0</t>
  </si>
  <si>
    <t>ACC-PSU24V65</t>
  </si>
  <si>
    <t>G99-KPL065M-N001 24V 2.71A_(音叉型插头,带螺帽)</t>
  </si>
  <si>
    <t>A-B12V0045R0</t>
  </si>
  <si>
    <t>ACC-PSU12V24-6</t>
  </si>
  <si>
    <t>NBS24J120200D5 12V 2A 24W 可换脚本体，黑色2464 22AWG 1.2M,（</t>
  </si>
  <si>
    <t>A-B12V0046R0</t>
  </si>
  <si>
    <t>ACC-PSU24V30-6</t>
  </si>
  <si>
    <t>NBS30D240125D5 24V 1.25A 30W 可换脚本体,黑色2468  24AWG 1.2M</t>
  </si>
  <si>
    <t>A-B12V0047R0</t>
  </si>
  <si>
    <t>ACC-PSU24V65-6</t>
  </si>
  <si>
    <t>KPL-065M-VI 24V 2.71A 65W(音叉型插头,带螺帽)，黑色1185 18AWG</t>
  </si>
  <si>
    <t>A-B12V0048R0</t>
  </si>
  <si>
    <t>ACC-PSU12V24F-6</t>
  </si>
  <si>
    <t>NBS24J120200D5 12V 2A 24W 可换脚本体，黑色2464 22AWG 1.2M，</t>
  </si>
  <si>
    <t>A-B12V0048R0-A5</t>
  </si>
  <si>
    <t>ACC-PSU12V24F-6-A5</t>
  </si>
  <si>
    <t>NBS24J120200D5 12V 2A 24W 可换脚本体，黑色2464 22AWG 12M，</t>
  </si>
  <si>
    <t>A-B12V0048R0-B8</t>
  </si>
  <si>
    <t>ACC-PSU12V24F-6-B8</t>
  </si>
  <si>
    <t>A-B12V0049R0</t>
  </si>
  <si>
    <t>ACC-PSU12V12-6</t>
  </si>
  <si>
    <t>NBS12E120100UV 12V1A 12W 带螺纹 标配含美、英、欧、澳转换头，</t>
  </si>
  <si>
    <t>A-B12V0050R0</t>
  </si>
  <si>
    <t>ACC-PSU5V15-6</t>
  </si>
  <si>
    <t>NBS24J050300D5 5V3A 15W 带螺纹 标配含美、英、欧、澳转换头,黑</t>
  </si>
  <si>
    <t>A-B12V0051R0</t>
  </si>
  <si>
    <t>ACC-PSU5V5-6</t>
  </si>
  <si>
    <t>HNBL050100UX 5V 1A 标配含美、英、欧、澳转换头,USB 带螺纹 5.5</t>
  </si>
  <si>
    <t>A-B12V0052R0</t>
  </si>
  <si>
    <t>ACC-PSU5V5S-6</t>
  </si>
  <si>
    <t>HNBL050100UX 5V 1A 标配含美、英、欧、澳转换头，USB 2.5mm音插</t>
  </si>
  <si>
    <t>A-B12V0054R0</t>
  </si>
  <si>
    <t>ACC-PSU5V5U-6</t>
  </si>
  <si>
    <t>HNBL050100UX 5V 1A 标配含美、英、欧、澳转换头，USB+Micro USB</t>
  </si>
  <si>
    <t>A-B12V0056R0</t>
  </si>
  <si>
    <t>ACC-PSU12V120</t>
  </si>
  <si>
    <t>CAD120121 12V 10A电源适配器 CAD120F 音叉型插头,带螺帽 2.0mm</t>
  </si>
  <si>
    <t>BZ00V0001R0</t>
  </si>
  <si>
    <t>干燥剂（小）</t>
  </si>
  <si>
    <t>10g（复合纸）</t>
  </si>
  <si>
    <t>包</t>
  </si>
  <si>
    <t>BZ00V0001R1</t>
  </si>
  <si>
    <t>干燥剂（中）</t>
  </si>
  <si>
    <t>10g（无纺布）</t>
  </si>
  <si>
    <t>BZ00V0002R0</t>
  </si>
  <si>
    <t>2g 高效干燥剂</t>
  </si>
  <si>
    <t>BZ00V0002R1</t>
  </si>
  <si>
    <t>2g 高效干燥剂（无纺布）</t>
  </si>
  <si>
    <t>BZ00V0003R0</t>
  </si>
  <si>
    <t>干燥剂（大）</t>
  </si>
  <si>
    <t>50g（无纺布）</t>
  </si>
  <si>
    <t>BZ00V0005R0</t>
  </si>
  <si>
    <t>扣式塞头</t>
  </si>
  <si>
    <t>HP-8</t>
  </si>
  <si>
    <t>BZ00V0006R0</t>
  </si>
  <si>
    <t>HP-9</t>
  </si>
  <si>
    <t>BZ00V0007R0</t>
  </si>
  <si>
    <t>M-13 孔径12.7mm 帽盖14.6mm 高度9.0mm 14.6小帽</t>
  </si>
  <si>
    <t>BZ00V0009R0</t>
  </si>
  <si>
    <t>HP-6</t>
  </si>
  <si>
    <t>BZ00V0010R0</t>
  </si>
  <si>
    <t>12U木箱</t>
  </si>
  <si>
    <t>内尺寸:L61*W44*H65cm</t>
  </si>
  <si>
    <t>BZ00V0012R0</t>
  </si>
  <si>
    <t>MMX160160木箱</t>
  </si>
  <si>
    <t>内尺寸:L625*W625*H1490mm</t>
  </si>
  <si>
    <t>BZ00V0013R0</t>
  </si>
  <si>
    <t>短路插针</t>
  </si>
  <si>
    <t>截面0.8*0.8，U字形 L=8MM  铝</t>
  </si>
  <si>
    <t>BZ00V0014R0</t>
  </si>
  <si>
    <t>F-2000木箱</t>
  </si>
  <si>
    <t>内尺寸：L780*W660*H685MM</t>
  </si>
  <si>
    <t>BZ01V0001R0</t>
  </si>
  <si>
    <t>1U纸箱</t>
  </si>
  <si>
    <t>内尺寸：550L*400W120H</t>
  </si>
  <si>
    <t>BZ01V0001R1</t>
  </si>
  <si>
    <t>内尺寸：520L*320W*103H(mm)</t>
  </si>
  <si>
    <t>BZ01V0001R2</t>
  </si>
  <si>
    <t>MHD44TP内纸箱</t>
  </si>
  <si>
    <t>内尺寸：525L*325W*120H(mm)</t>
  </si>
  <si>
    <t>BZ01V0001R3</t>
  </si>
  <si>
    <t>内尺寸：525L*325W*105H(mm)</t>
  </si>
  <si>
    <t>BZ01V0002R0</t>
  </si>
  <si>
    <t>2U纸箱</t>
  </si>
  <si>
    <t>内尺寸：550L*385W*220H</t>
  </si>
  <si>
    <t>BZ01V0003R0</t>
  </si>
  <si>
    <t>3U纸箱</t>
  </si>
  <si>
    <t>内尺寸：550L*400W*270H</t>
  </si>
  <si>
    <t>BZ01V0004R0</t>
  </si>
  <si>
    <t>6U纸箱</t>
  </si>
  <si>
    <t>内尺寸：550L*400W*350H</t>
  </si>
  <si>
    <t>BZ01V0004R2</t>
  </si>
  <si>
    <t>BZ01V0005R0</t>
  </si>
  <si>
    <t>2号外包箱</t>
  </si>
  <si>
    <t>内尺寸：590L*420W*620H</t>
  </si>
  <si>
    <t>BZ01V0006R0</t>
  </si>
  <si>
    <t>T8外纸箱</t>
  </si>
  <si>
    <t>外尺寸：W560*D205*H90mm_2012.07.02</t>
  </si>
  <si>
    <t>BZ01V0006R1</t>
  </si>
  <si>
    <t>内尺寸：W560*D205*H90mm</t>
  </si>
  <si>
    <t>BZ01V0008R1</t>
  </si>
  <si>
    <t>会讨外箱</t>
  </si>
  <si>
    <t>内尺寸：690L*390W*450H</t>
  </si>
  <si>
    <t>BZ01V0008R2</t>
  </si>
  <si>
    <t>3号外包箱</t>
  </si>
  <si>
    <t>内尺寸：590L*390W*550H</t>
  </si>
  <si>
    <t>BZ01V0009R1</t>
  </si>
  <si>
    <t>内尺寸：915L*390W*750H</t>
  </si>
  <si>
    <t>BZ01V0010R0</t>
  </si>
  <si>
    <t>7U纸箱</t>
  </si>
  <si>
    <t>内尺寸 550L×400W×395H（mm）</t>
  </si>
  <si>
    <t>BZ01V0011R0</t>
  </si>
  <si>
    <t>TTB外包箱</t>
  </si>
  <si>
    <t>内尺寸 515L*440W*600H(mm)</t>
  </si>
  <si>
    <t>BZ01V0012R0</t>
  </si>
  <si>
    <t>1U外包纸箱</t>
  </si>
  <si>
    <t>内尺寸：530L*335W*448H(mm)</t>
  </si>
  <si>
    <t>BZ01V0012R1</t>
  </si>
  <si>
    <t>MHD44TP外纸箱</t>
  </si>
  <si>
    <t>内尺寸：550L*338W*588H(mm)</t>
  </si>
  <si>
    <t>BZ01V0013R0</t>
  </si>
  <si>
    <t>MHD88TP外纸箱</t>
  </si>
  <si>
    <t>内尺寸：570L*460W*458H(mm)</t>
  </si>
  <si>
    <t>BZ01V0014R0</t>
  </si>
  <si>
    <t>SC81T外包箱</t>
  </si>
  <si>
    <t>内尺寸：600L*400W*450H(mm)</t>
  </si>
  <si>
    <t>BZ01V0015R0</t>
  </si>
  <si>
    <t>1U外包箱</t>
  </si>
  <si>
    <t>内尺寸：550L*338W*660H(mm)</t>
  </si>
  <si>
    <t>BZ01V0020R0</t>
  </si>
  <si>
    <t>MDV248外包箱</t>
  </si>
  <si>
    <t>内尺寸:570L*480W*330H(mm)</t>
  </si>
  <si>
    <t>BZ01V0021R0</t>
  </si>
  <si>
    <t>28U纸箱</t>
  </si>
  <si>
    <t>上下盖(585L*585W*260H(mm)*2+外盖(605L*605W*1460H(mm)</t>
  </si>
  <si>
    <t>BZ01V0022R0</t>
  </si>
  <si>
    <t>PLX-HDB.2外包箱</t>
  </si>
  <si>
    <t>内尺寸：558L*298W*240H(mm）</t>
  </si>
  <si>
    <t>BZ01V0023R0</t>
  </si>
  <si>
    <t>F-2000外包箱</t>
  </si>
  <si>
    <t>内尺寸：750L*630W*650H(mm）K=K黄皮纸</t>
  </si>
  <si>
    <t>BZ01V0024R0</t>
  </si>
  <si>
    <t>PA3V外包箱</t>
  </si>
  <si>
    <t>纸箱内尺寸：426（L）X315（W）532(H）mm，K=K黄皮纸 12盒装</t>
  </si>
  <si>
    <t>BZ01V0025R0</t>
  </si>
  <si>
    <t>巴西B01通用外包箱</t>
  </si>
  <si>
    <t>内尺寸：590L*420W*620H K=K黄皮纸</t>
  </si>
  <si>
    <t>BZ01V0026R0</t>
  </si>
  <si>
    <t>TPHD405PT-WPB(LET)外包箱</t>
  </si>
  <si>
    <t>内尺寸：626L*442W*460H</t>
  </si>
  <si>
    <t>BZ02V0001R0</t>
  </si>
  <si>
    <t>通用盒子</t>
  </si>
  <si>
    <t>内尺寸：305L*205W*85H</t>
  </si>
  <si>
    <t>BZ02V0001R1</t>
  </si>
  <si>
    <t>内尺寸：300L*203W*80H</t>
  </si>
  <si>
    <t>BZ02V0002R0</t>
  </si>
  <si>
    <t>PA2纸箱</t>
  </si>
  <si>
    <t>外尺寸：W264*D198*H66mm</t>
  </si>
  <si>
    <t>BZ02V0003R0</t>
  </si>
  <si>
    <t>SHD2纸箱</t>
  </si>
  <si>
    <t>175L*125W*65H</t>
  </si>
  <si>
    <t>BZ02V0004R0</t>
  </si>
  <si>
    <t>SHD8纸箱</t>
  </si>
  <si>
    <t>413L*223W*85H</t>
  </si>
  <si>
    <t>BZ02V0005R0</t>
  </si>
  <si>
    <t>TSC6纸箱</t>
  </si>
  <si>
    <t>240*190*190mm 外箱</t>
  </si>
  <si>
    <t>BZ02V0006R0</t>
  </si>
  <si>
    <t>178*126*415mm 内箱</t>
  </si>
  <si>
    <t>BZ02V0007R0</t>
  </si>
  <si>
    <t>RMM4纸箱</t>
  </si>
  <si>
    <t>365*165*120mm</t>
  </si>
  <si>
    <t>BZ02V0008R0</t>
  </si>
  <si>
    <t>TSM1纸箱</t>
  </si>
  <si>
    <t>210*185*190 外箱</t>
  </si>
  <si>
    <t>BZ02V0009R0</t>
  </si>
  <si>
    <t>148*122*170 内箱</t>
  </si>
  <si>
    <t>BZ02V0010R0</t>
  </si>
  <si>
    <t>TSM2纸箱</t>
  </si>
  <si>
    <t>256*203*190 外箱</t>
  </si>
  <si>
    <t>BZ02V0011R0</t>
  </si>
  <si>
    <t>192*139*170 内箱</t>
  </si>
  <si>
    <t>BZ02V0012R0</t>
  </si>
  <si>
    <t>TAC-12纸箱</t>
  </si>
  <si>
    <t>内尺寸(210*185*190mm) 白色</t>
  </si>
  <si>
    <t>BZ02V0013R0</t>
  </si>
  <si>
    <t>TSM3纸箱</t>
  </si>
  <si>
    <t>310*216*200mm 外箱</t>
  </si>
  <si>
    <t>BZ02V0014R0</t>
  </si>
  <si>
    <t>246*152*180mm 内箱</t>
  </si>
  <si>
    <t>BZ02V0015R0</t>
  </si>
  <si>
    <t>T8内盒</t>
  </si>
  <si>
    <t>545*195*30mm(上+下)套_2012.07.13</t>
  </si>
  <si>
    <t>BZ02V0016R0</t>
  </si>
  <si>
    <t>T4内盒</t>
  </si>
  <si>
    <t>3mm硬纸板_2012.07.12</t>
  </si>
  <si>
    <t>BZ02V0017R0</t>
  </si>
  <si>
    <t>VGASD2-R/S内盒</t>
  </si>
  <si>
    <t>BZ02V0019R0</t>
  </si>
  <si>
    <t>单联欧标纸盒</t>
  </si>
  <si>
    <t>90*90*50mm  白9A 加强</t>
  </si>
  <si>
    <t>BZ02V0020R0</t>
  </si>
  <si>
    <t>双联欧标纸盒</t>
  </si>
  <si>
    <t>150*90*50mm  白9A 加强</t>
  </si>
  <si>
    <t>BZ02V0021R0</t>
  </si>
  <si>
    <t>单联美标纸盒</t>
  </si>
  <si>
    <t>118*73*50mm  白9A 加强</t>
  </si>
  <si>
    <t>BZ02V0022R0</t>
  </si>
  <si>
    <t>双联美标纸盒</t>
  </si>
  <si>
    <t>118*118*50mm  白9A 加强</t>
  </si>
  <si>
    <t>BZ02V0023R0</t>
  </si>
  <si>
    <t>TSC6纸箱(丹麦)</t>
  </si>
  <si>
    <t>内尺寸: 306*190*190mm 外箱</t>
  </si>
  <si>
    <t>BZ02V0024R0</t>
  </si>
  <si>
    <t>内尺寸: 238*122*170mm 内箱</t>
  </si>
  <si>
    <t>BZ02V0025R0</t>
  </si>
  <si>
    <t>墙面板模块盒子</t>
  </si>
  <si>
    <t>内尺寸: W62*D45*H70mm</t>
  </si>
  <si>
    <t>BZ02V0026R0</t>
  </si>
  <si>
    <t>会讨内纸箱</t>
  </si>
  <si>
    <t>内尺寸: 370L*215W*135H</t>
  </si>
  <si>
    <t>BZ02V0026R1</t>
  </si>
  <si>
    <t>会讨单元机纸箱</t>
  </si>
  <si>
    <t>内尺寸: 370L*172W*80H</t>
  </si>
  <si>
    <t>BZ02V0029R0</t>
  </si>
  <si>
    <t>VIS纸箱</t>
  </si>
  <si>
    <t>内尺寸:286mm*243mm*200mm 外箱</t>
  </si>
  <si>
    <t>BZ02V0030R0</t>
  </si>
  <si>
    <t>内尺寸:224mm*179mm*180mm 内箱</t>
  </si>
  <si>
    <t>BZ02V0031R0</t>
  </si>
  <si>
    <t>1U配件纸盒</t>
  </si>
  <si>
    <t>内尺寸：350L*90W*50H(mm)</t>
  </si>
  <si>
    <t>BZ02V0031R1</t>
  </si>
  <si>
    <t>MHD44TP配件纸盒</t>
  </si>
  <si>
    <t>内尺寸：396L*316W*50H(mm)</t>
  </si>
  <si>
    <t>BZ02V0032R0</t>
  </si>
  <si>
    <t>SC51T 纸板</t>
  </si>
  <si>
    <t>L226*W155mm</t>
  </si>
  <si>
    <t>BZ02V0033R0</t>
  </si>
  <si>
    <t>TPHD402纸箱</t>
  </si>
  <si>
    <t>内尺寸：198L*141W*65H(mm)</t>
  </si>
  <si>
    <t>BZ02V0033R1</t>
  </si>
  <si>
    <t>内尺寸：195L*138W*67H(mm)</t>
  </si>
  <si>
    <t>BZ02V0034R1</t>
  </si>
  <si>
    <t>电源适配器纸盒（白色）</t>
  </si>
  <si>
    <t>内尺寸：115L*89W*49H(mm)</t>
  </si>
  <si>
    <t>BZ02V0034R2</t>
  </si>
  <si>
    <t>内尺寸：119L*90H*52W(mm)</t>
  </si>
  <si>
    <t>BZ02V0034R3</t>
  </si>
  <si>
    <t>BZ02V0035R0</t>
  </si>
  <si>
    <t>SC81T纸箱</t>
  </si>
  <si>
    <t>内尺寸：288L*184W*110H(mm)</t>
  </si>
  <si>
    <t>BZ02V0035R1</t>
  </si>
  <si>
    <t>内尺寸：288L*184W*116H(mm)</t>
  </si>
  <si>
    <t>BZ02V0036R0</t>
  </si>
  <si>
    <t>SC81T配件盒</t>
  </si>
  <si>
    <t>内尺寸：275L*180W*50H(mm)</t>
  </si>
  <si>
    <t>BZ02V0036R1</t>
  </si>
  <si>
    <t>内尺寸：275L*175W*49H(mm)</t>
  </si>
  <si>
    <t>BZ02V0037R0</t>
  </si>
  <si>
    <t>MHD88TP内纸箱</t>
  </si>
  <si>
    <t>内尺寸：540L*440W*195H(mm)</t>
  </si>
  <si>
    <t>BZ02V0038R0</t>
  </si>
  <si>
    <t>D-3301纸箱</t>
  </si>
  <si>
    <t>内尺寸：370L*160W*80H(mm)</t>
  </si>
  <si>
    <t>BZ02V0039R0</t>
  </si>
  <si>
    <t>D-3305纸箱</t>
  </si>
  <si>
    <t>内尺寸：255L*145W*105H(mm)</t>
  </si>
  <si>
    <t>BZ02V0043R0</t>
  </si>
  <si>
    <t>550咪管纸箱</t>
  </si>
  <si>
    <t>内尺寸：585（L）X30（W）X30(H）</t>
  </si>
  <si>
    <t>BZ02V0044R0</t>
  </si>
  <si>
    <t>700咪管纸箱</t>
  </si>
  <si>
    <t>内尺寸：735（L）X30（W）X30(H）</t>
  </si>
  <si>
    <t>BZ02V0045R0</t>
  </si>
  <si>
    <t>TPHD402P彩盒</t>
  </si>
  <si>
    <t>BZ02V0046R0</t>
  </si>
  <si>
    <t>TPHD403P彩盒</t>
  </si>
  <si>
    <t>BZ02V0047R0</t>
  </si>
  <si>
    <t>TPHD405纸箱</t>
  </si>
  <si>
    <t>内尺寸：173L*128W*98H</t>
  </si>
  <si>
    <t>BZ02V0048R0</t>
  </si>
  <si>
    <t>加拿大(MUX)TPHD405PT纸箱</t>
  </si>
  <si>
    <t>内尺寸：173L*128W*98H W3B 纯白色</t>
  </si>
  <si>
    <t>BZ02V0049R0</t>
  </si>
  <si>
    <t>SUH2纸箱</t>
  </si>
  <si>
    <t>内尺寸：170L*105W*105H K=3K黄皮纸</t>
  </si>
  <si>
    <t>BZ02V0049R1</t>
  </si>
  <si>
    <t>内尺寸：170L*105W*112H K=3K黄皮纸</t>
  </si>
  <si>
    <t>BZ02V0050R0</t>
  </si>
  <si>
    <t>WUH4A纸箱</t>
  </si>
  <si>
    <t>内尺寸：230L*190W*105H K=3K黄皮纸</t>
  </si>
  <si>
    <t>BZ02V0050R1</t>
  </si>
  <si>
    <t>内尺寸：230L*125W*112H K=3K黄皮纸</t>
  </si>
  <si>
    <t>BZ02V0051R0</t>
  </si>
  <si>
    <t>FOUH302纸箱</t>
  </si>
  <si>
    <t>内尺寸：215L*143W*67H K=3K黄皮纸</t>
  </si>
  <si>
    <t>BZ02V0052R0</t>
  </si>
  <si>
    <t>IPM1纸箱</t>
  </si>
  <si>
    <t>内尺寸：190L*137W*95H K3K单坑黄皮纸</t>
  </si>
  <si>
    <t>BZ02V0053R0</t>
  </si>
  <si>
    <t>IPM11(12)纸箱</t>
  </si>
  <si>
    <t>内尺寸：130L*75W*38H K5K单坑黄皮纸</t>
  </si>
  <si>
    <t>BZ02V0054R0</t>
  </si>
  <si>
    <t>TPHD-BYE纸箱</t>
  </si>
  <si>
    <t>内尺寸：137L*135W*100H K3K单坑黄皮纸</t>
  </si>
  <si>
    <t>BZ02V0054R1</t>
  </si>
  <si>
    <t>内尺寸：190L*123W*98H K3K单坑加强黄皮纸</t>
  </si>
  <si>
    <t>BZ02V0055R0</t>
  </si>
  <si>
    <t>MDV248纸箱</t>
  </si>
  <si>
    <t>内尺寸：550L*460W*310H</t>
  </si>
  <si>
    <t>BZ02V0056R0</t>
  </si>
  <si>
    <t>TPHD402P(020-41910-HTO)纸箱</t>
  </si>
  <si>
    <t>内尺寸：245L*235W*80H</t>
  </si>
  <si>
    <t>BZ02V0057R0</t>
  </si>
  <si>
    <t>I-2804-40纸箱</t>
  </si>
  <si>
    <t>内尺寸：610L*510W*280H</t>
  </si>
  <si>
    <t>BZ02V0058R0</t>
  </si>
  <si>
    <t>I-2803纸箱</t>
  </si>
  <si>
    <t>内尺寸：540L*270W*300H</t>
  </si>
  <si>
    <t>BZ02V0059R0</t>
  </si>
  <si>
    <t>TPHD-BYE彩盒</t>
  </si>
  <si>
    <t>内尺寸：190L*123W*98H 彩盒</t>
  </si>
  <si>
    <t>BZ02V0060R0</t>
  </si>
  <si>
    <t>FOUH303纸盒(PTN)</t>
  </si>
  <si>
    <t>内尺寸：176x108x55mm 黄色</t>
  </si>
  <si>
    <t>BZ02V0060R1</t>
  </si>
  <si>
    <t>内尺寸：176x110x68mm 黄色</t>
  </si>
  <si>
    <t>BZ02V0060R2</t>
  </si>
  <si>
    <t>BZ02V0061R0</t>
  </si>
  <si>
    <t>FOUH303纸盒(中性)</t>
  </si>
  <si>
    <t>BZ02V0061R1</t>
  </si>
  <si>
    <t>BZ02V0061R2</t>
  </si>
  <si>
    <t>BZ02V0062R0</t>
  </si>
  <si>
    <t>电源适配器盒子</t>
  </si>
  <si>
    <t>内尺寸：174*53*40mm 白色 250g牛卡纸</t>
  </si>
  <si>
    <t>BZ02V0062R1</t>
  </si>
  <si>
    <t>BZ02V0063R0</t>
  </si>
  <si>
    <t>FOUH303内EVA胆</t>
  </si>
  <si>
    <t>尺寸:176*108*10mm 环保EVA白色A料</t>
  </si>
  <si>
    <t>BZ02V0063R1</t>
  </si>
  <si>
    <t>尺寸:177*111*11mm 环保EVA白色A料</t>
  </si>
  <si>
    <t>BZ02V0064R1</t>
  </si>
  <si>
    <t>FOUH303光纤线盒</t>
  </si>
  <si>
    <t>尺寸:176*107*6mm 环保EVA白色A料</t>
  </si>
  <si>
    <t>BZ02V0065R0</t>
  </si>
  <si>
    <t>SC51T(加拿大MUX)纸箱</t>
  </si>
  <si>
    <t>内尺寸：288L*184W*116H(mm) K=3K白皮纸</t>
  </si>
  <si>
    <t>BZ02V0066R0</t>
  </si>
  <si>
    <t>TPUH502P内纸箱</t>
  </si>
  <si>
    <t>内尺寸：350L*250W*70H(mm)</t>
  </si>
  <si>
    <t>BZ02V0067R0</t>
  </si>
  <si>
    <t>PA250内纸箱</t>
  </si>
  <si>
    <t>内尺寸：310L*237W*113H(mm)</t>
  </si>
  <si>
    <t>BZ02V0067R1</t>
  </si>
  <si>
    <t>BZ02V0068R0</t>
  </si>
  <si>
    <t>SUH4T(HTX 1H4LP4K)彩盒</t>
  </si>
  <si>
    <t>BZ02V0069R0</t>
  </si>
  <si>
    <t>SUH2(HDA 1x2S4K)彩盒</t>
  </si>
  <si>
    <t>内尺寸：170L*105W*112H(mm）</t>
  </si>
  <si>
    <t>BZ02V0070R0</t>
  </si>
  <si>
    <t>SUH4(HDA 1x4S4K)彩盒</t>
  </si>
  <si>
    <t>BZ02V0071R1</t>
  </si>
  <si>
    <t>PLX-HDB.2内纸箱</t>
  </si>
  <si>
    <t>内尺寸：168L*105W*65H(mm）K=9K黄皮纸,厚度不能超过2mm</t>
  </si>
  <si>
    <t>BZ02V0072R0</t>
  </si>
  <si>
    <t>PLX-HDB.2配件盒</t>
  </si>
  <si>
    <t>内尺寸：88L*104W*16H(mm）白色盒子</t>
  </si>
  <si>
    <t>BZ02V0072R1</t>
  </si>
  <si>
    <t>内尺寸：88L*101W*16H(mm）白色盒子 250克白牛卡纸</t>
  </si>
  <si>
    <t>BZ02V0073R0</t>
  </si>
  <si>
    <t>PLX-HDB.2外纸箱</t>
  </si>
  <si>
    <t>内尺寸：176L*141W*218H(mm）</t>
  </si>
  <si>
    <t>BZ02V0074R0</t>
  </si>
  <si>
    <t>PLX-HDB.2纸板</t>
  </si>
  <si>
    <t>内尺寸：88L*104W*16H(mm）</t>
  </si>
  <si>
    <t>BZ02V0074R1</t>
  </si>
  <si>
    <t>内尺寸：90L*104W*17H(mm）K=9K黄皮纸,厚度不能超过2MM</t>
  </si>
  <si>
    <t>BZ02V0075R0</t>
  </si>
  <si>
    <t>FOUH304纸盒(中性)</t>
  </si>
  <si>
    <t>内尺寸：176x110x68mm</t>
  </si>
  <si>
    <t>BZ02V0076R0</t>
  </si>
  <si>
    <t>FOUH304内EVA胆</t>
  </si>
  <si>
    <t>尺寸:177*111*15mm 环保EVA白色A料</t>
  </si>
  <si>
    <t>BZ02V0077R0</t>
  </si>
  <si>
    <t>HTX 1H1LP4K彩盒</t>
  </si>
  <si>
    <t>纸箱内尺寸：264（L）X198（W）X66(H）</t>
  </si>
  <si>
    <t>BZ02V0078R0</t>
  </si>
  <si>
    <t>HRX 1LP4K彩盒</t>
  </si>
  <si>
    <t>BZ02V0079R0</t>
  </si>
  <si>
    <t>TPUH411纸箱</t>
  </si>
  <si>
    <t>内尺寸：176x152x117mm K=3K黄皮纸</t>
  </si>
  <si>
    <t>BZ02V0080R0</t>
  </si>
  <si>
    <t>PA2B(500216)纸箱</t>
  </si>
  <si>
    <t>内尺寸：259*193*59mm K=3K白色纸 无丝印</t>
  </si>
  <si>
    <t>BZ02V0081R0</t>
  </si>
  <si>
    <t>TPUH421纸箱</t>
  </si>
  <si>
    <t>内尺寸：176L*152W*117H K=3K黄皮纸</t>
  </si>
  <si>
    <t>BZ02V0082R0</t>
  </si>
  <si>
    <t>FMX12系列插卡单包纸箱</t>
  </si>
  <si>
    <t>内尺寸：240L*110W*60H K=3K黄皮纸</t>
  </si>
  <si>
    <t>BZ02V0083R0</t>
  </si>
  <si>
    <t>CHH2(N02)彩盒</t>
  </si>
  <si>
    <t>内尺寸：170L*105W*112H K=3K</t>
  </si>
  <si>
    <t>BZ02V0084R0</t>
  </si>
  <si>
    <t>TPHD405PT-WPB(U16)纸箱</t>
  </si>
  <si>
    <t>内尺寸：210L*148W*68H K=3K黄皮纸.厚度为3mm</t>
  </si>
  <si>
    <t>BZ02V0085R0</t>
  </si>
  <si>
    <t>AS-1H1V纸箱</t>
  </si>
  <si>
    <t>内尺寸：286L*124W*75H K=3K黄皮纸</t>
  </si>
  <si>
    <t>BZ02V0086R0</t>
  </si>
  <si>
    <t>TPM408单包纸箱</t>
  </si>
  <si>
    <t>内尺寸：255L*225W*70H K=3K黄皮纸</t>
  </si>
  <si>
    <t>BZ02V0087R0</t>
  </si>
  <si>
    <t>NDS-SS61纸箱</t>
  </si>
  <si>
    <t>内尺寸：413L*223W*85H K=3K黄皮纸</t>
  </si>
  <si>
    <t>BZ02V0088R0</t>
  </si>
  <si>
    <t>NDS-SS41纸箱</t>
  </si>
  <si>
    <t>内尺寸：308L*233W*70H K=3K黄皮纸</t>
  </si>
  <si>
    <t>BZ02V0089R0</t>
  </si>
  <si>
    <t>NDS-SS21纸箱</t>
  </si>
  <si>
    <t>内尺寸：216L*217W*70H K=3K黄皮纸.厚度为3mm</t>
  </si>
  <si>
    <t>BZ02V0090R0</t>
  </si>
  <si>
    <t>SUH2(EVSLIM12)彩盒</t>
  </si>
  <si>
    <t>内尺寸：170L*105W*112H K=3K,里面白色，外面彩印</t>
  </si>
  <si>
    <t>BZ02V0091R0</t>
  </si>
  <si>
    <t>SUH4(EVSLIM14)彩盒</t>
  </si>
  <si>
    <t>BZ02V0092R0</t>
  </si>
  <si>
    <t>南非AVC-PA2B纸箱</t>
  </si>
  <si>
    <t>内尺寸：259L*193W*59H K=3K黄皮纸</t>
  </si>
  <si>
    <t>BZ02V0093R0</t>
  </si>
  <si>
    <t>南非AVC-SC61E纸箱</t>
  </si>
  <si>
    <t>BZ02V0094R0</t>
  </si>
  <si>
    <t>TR2托盘纸箱</t>
  </si>
  <si>
    <t>内尺寸：485L*268W*68H K=3K黄皮纸</t>
  </si>
  <si>
    <t>BZ02V0095R0</t>
  </si>
  <si>
    <t>TPUH411R(EVRXHD1)单包彩盒</t>
  </si>
  <si>
    <t>内尺寸：165L*135W*105H K=3K,里面白色，外面彩印</t>
  </si>
  <si>
    <t>BZ03V0001R0</t>
  </si>
  <si>
    <t>珍珠棉</t>
  </si>
  <si>
    <t>1u</t>
  </si>
  <si>
    <t>套</t>
  </si>
  <si>
    <t>BZ03V0001R1</t>
  </si>
  <si>
    <t>1u珍珠棉</t>
  </si>
  <si>
    <t>左右 （400X110X110）   2012.06.04</t>
  </si>
  <si>
    <t>BZ03V0001R2</t>
  </si>
  <si>
    <t>1U珍珠棉</t>
  </si>
  <si>
    <t>左右 （320*100*80)</t>
  </si>
  <si>
    <t>BZ03V0001R3</t>
  </si>
  <si>
    <t>MHD44TP珍珠棉</t>
  </si>
  <si>
    <t>左右 320L*95W*115H(mm)</t>
  </si>
  <si>
    <t>BZ03V0001R4</t>
  </si>
  <si>
    <t>左右 325L*82W*100H(mm)</t>
  </si>
  <si>
    <t>BZ03V0002R0</t>
  </si>
  <si>
    <t>2u珍珠棉</t>
  </si>
  <si>
    <t>上下（540X380X105）+垫块（437X88X50）</t>
  </si>
  <si>
    <t>BZ03V0003R0</t>
  </si>
  <si>
    <t>3u珍珠棉</t>
  </si>
  <si>
    <t>前罩（550X70X220）+后罩（550X180X220）+垫块（550X45X220）</t>
  </si>
  <si>
    <t>BZ03V0003R1</t>
  </si>
  <si>
    <t>前罩（550X70X220）+后罩（550X90X220）</t>
  </si>
  <si>
    <t>BZ03V0003R2</t>
  </si>
  <si>
    <t>前罩（550X70X220）+后罩（550X180X220）</t>
  </si>
  <si>
    <t>BZ03V0004R0</t>
  </si>
  <si>
    <t>4u珍珠棉</t>
  </si>
  <si>
    <t>前罩（540X70X260）+后罩（540X180X260）+垫块（550X80X260）</t>
  </si>
  <si>
    <t>BZ03V0005R0</t>
  </si>
  <si>
    <t>5u珍珠棉</t>
  </si>
  <si>
    <t>（550X400X105）底+盖</t>
  </si>
  <si>
    <t>BZ03V0005R1</t>
  </si>
  <si>
    <t>BZ03V0006R0</t>
  </si>
  <si>
    <t>6u珍珠棉</t>
  </si>
  <si>
    <t>BZ03V0007R0</t>
  </si>
  <si>
    <t>12u珍珠棉</t>
  </si>
  <si>
    <t>12u</t>
  </si>
  <si>
    <t>BZ03V0008R0</t>
  </si>
  <si>
    <t>通用珍珠棉</t>
  </si>
  <si>
    <t>BZ03V0008R1</t>
  </si>
  <si>
    <t>底(210mm*200mm*60mm)盖(300mm*200mm*10mm)配件(90mm*79mm*60mm)</t>
  </si>
  <si>
    <t>BZ03V0009R1</t>
  </si>
  <si>
    <t>带线电源模块珍珠棉</t>
  </si>
  <si>
    <t>底(170mm*120mm*50mm)+盖(170mm*120mm*10mm)</t>
  </si>
  <si>
    <t>BZ03V0009R2</t>
  </si>
  <si>
    <t>CHA2/SHD2珍珠棉</t>
  </si>
  <si>
    <t>底(170mm*120mm*50mm)+盖(170mm*120mm*10mm) 挖空一格</t>
  </si>
  <si>
    <t>BZ03V0009R3</t>
  </si>
  <si>
    <t>底(120mm*83mm*50mm)+盖(170mm*120mm*5mm)</t>
  </si>
  <si>
    <t>BZ03V0011R0</t>
  </si>
  <si>
    <t>SDV8珍珠棉</t>
  </si>
  <si>
    <t>底(410mm*220mm*65mm)+盖(410mm*220mm*10mm)</t>
  </si>
  <si>
    <t>BZ03V0012R0</t>
  </si>
  <si>
    <t>MTX卡珍珠棉</t>
  </si>
  <si>
    <t>底(408*218*65mm)+盖(408*218*10mm)套</t>
  </si>
  <si>
    <t>BZ03V0013R1</t>
  </si>
  <si>
    <t>PA2珍珠棉</t>
  </si>
  <si>
    <t>底(258*192*50mm)+盖(258*192*5mm)</t>
  </si>
  <si>
    <t>BZ03V0015R0</t>
  </si>
  <si>
    <t>TSC6珍珠棉</t>
  </si>
  <si>
    <t>BZ03V0016R0</t>
  </si>
  <si>
    <t>TPHD402珍珠棉</t>
  </si>
  <si>
    <t>底(300*200*60mm)+盖(300*200*10mm)</t>
  </si>
  <si>
    <t>BZ03V0016R1</t>
  </si>
  <si>
    <t>底(154*200*60mm)+盖(300*200*10mm)</t>
  </si>
  <si>
    <t>BZ03V0017R0</t>
  </si>
  <si>
    <t>TPVG201珍珠棉</t>
  </si>
  <si>
    <t>BZ03V0018R0</t>
  </si>
  <si>
    <t>RMM4珍珠棉</t>
  </si>
  <si>
    <t>长桌面插</t>
  </si>
  <si>
    <t>BZ03V0019R0</t>
  </si>
  <si>
    <t>TSM1珍珠棉</t>
  </si>
  <si>
    <t>BZ03V0020R0</t>
  </si>
  <si>
    <t>TSM2珍珠棉</t>
  </si>
  <si>
    <t>BZ03V0022R0</t>
  </si>
  <si>
    <t>TSM3珍珠棉</t>
  </si>
  <si>
    <t>底（310*216*25mm)+盖（310*216*40mm）套</t>
  </si>
  <si>
    <t>BZ03V0023R0</t>
  </si>
  <si>
    <t>MMX插卡珍珠棉</t>
  </si>
  <si>
    <t>底（258*192*50mm)+盖（258*192*5mm）套</t>
  </si>
  <si>
    <t>BZ03V0024R0</t>
  </si>
  <si>
    <t>10u珍珠棉</t>
  </si>
  <si>
    <t>底+盖(580X410X100）+前后盖(580X410X35）+左右盖(410X330X70）</t>
  </si>
  <si>
    <t>BZ03V0024R1</t>
  </si>
  <si>
    <t>底+盖（580X410X100）+前后盖（580X410X35）+左右盖(410X330X70)</t>
  </si>
  <si>
    <t>BZ03V0025R0</t>
  </si>
  <si>
    <t>TSC6(丹麦)珍珠棉</t>
  </si>
  <si>
    <t>盖(306*190*40mm)+底(306*190*25mm)套</t>
  </si>
  <si>
    <t>BZ03V0028R0</t>
  </si>
  <si>
    <t>会讨珍珠棉</t>
  </si>
  <si>
    <t>底（370*215*85mm)+盖（370*215*50）套  黑色</t>
  </si>
  <si>
    <t>BZ03V0028R1</t>
  </si>
  <si>
    <t>会讨单元机珍珠棉</t>
  </si>
  <si>
    <t>底（370*170*35mm)+盖（370*170*40）套  黑色</t>
  </si>
  <si>
    <t>BZ03V0032R0</t>
  </si>
  <si>
    <t>TTBC/TTB4珍珠棉</t>
  </si>
  <si>
    <t>底(286*243*25mm)+盖(286*243*40mm)套</t>
  </si>
  <si>
    <t>BZ03V0035R0</t>
  </si>
  <si>
    <t>SHD2A珍珠棉</t>
  </si>
  <si>
    <t>底(170*120*50mm)+盖(170*120*10mm)套</t>
  </si>
  <si>
    <t>BZ03V0036R0</t>
  </si>
  <si>
    <t>电源中继器珍珠棉</t>
  </si>
  <si>
    <t>底(300*200*60mm)+盖(300*200*10mm)套</t>
  </si>
  <si>
    <t>BZ03V0036R1</t>
  </si>
  <si>
    <t>BZ03V0037R0</t>
  </si>
  <si>
    <t>TSCR珍珠棉</t>
  </si>
  <si>
    <t>盖(286*243*40mm)+底(286*243*25mm)套</t>
  </si>
  <si>
    <t>BZ03V0038R0</t>
  </si>
  <si>
    <t>MHD44TP配件珍珠棉</t>
  </si>
  <si>
    <t>394L*138W*45H(mm)</t>
  </si>
  <si>
    <t>BZ03V0039R0</t>
  </si>
  <si>
    <t>SC51T珍珠棉</t>
  </si>
  <si>
    <t>底(300*203*70mm)+盖(300*200*5mm)套</t>
  </si>
  <si>
    <t>BZ03V0039R1</t>
  </si>
  <si>
    <t>287L*183W*60H(mm)</t>
  </si>
  <si>
    <t>BZ03V0040R0</t>
  </si>
  <si>
    <t>底(105*141*60mm)+盖(200*141*5mm)套</t>
  </si>
  <si>
    <t>BZ03V0040R1</t>
  </si>
  <si>
    <t>底(104*138*40mm)+盖(195*138*5mm)套</t>
  </si>
  <si>
    <t>BZ03V0041R0</t>
  </si>
  <si>
    <t>WHD4珍珠棉</t>
  </si>
  <si>
    <t>底(258*192*50mm)+盖(258*192*6mm)套</t>
  </si>
  <si>
    <t>BZ03V0042R0</t>
  </si>
  <si>
    <t>D-3301珍珠棉</t>
  </si>
  <si>
    <t>底(360*160*85mm)+盖(360*160*10mm)套</t>
  </si>
  <si>
    <t>BZ03V0042R1</t>
  </si>
  <si>
    <t>底(370*160*65mm)+盖(370*160*6mm)</t>
  </si>
  <si>
    <t>BZ03V0042R2</t>
  </si>
  <si>
    <t>底(370*170*65mm)+盖(370*170*6mm)套</t>
  </si>
  <si>
    <t>BZ03V0043R0</t>
  </si>
  <si>
    <t>D-3300珍珠棉</t>
  </si>
  <si>
    <t>BZ03V0043R1</t>
  </si>
  <si>
    <t>底(258*192*50mm)+盖(258*192*6mm)套 黑色</t>
  </si>
  <si>
    <t>BZ03V0044R0</t>
  </si>
  <si>
    <t>SC121D-T珍珠棉</t>
  </si>
  <si>
    <t>左右(325L*82W*100H)mm</t>
  </si>
  <si>
    <t>BZ03V0045R0</t>
  </si>
  <si>
    <t>SC81T珍珠棉</t>
  </si>
  <si>
    <t>BZ03V0046R0</t>
  </si>
  <si>
    <t>MHD88TP珍珠棉</t>
  </si>
  <si>
    <t>底+盖 540L*440W*90H(mm)</t>
  </si>
  <si>
    <t>BZ03V0046R1</t>
  </si>
  <si>
    <t>BZ03V0047R0</t>
  </si>
  <si>
    <t>D-3701译员机珍珠棉</t>
  </si>
  <si>
    <t>底（370*215*55mm)+盖（370*215*75mm）套</t>
  </si>
  <si>
    <t>BZ03V0048R0</t>
  </si>
  <si>
    <t>D-3001珍珠棉</t>
  </si>
  <si>
    <t>左右（328L*82W*100H)mm</t>
  </si>
  <si>
    <t>BZ03V0049R0</t>
  </si>
  <si>
    <t>PA3V珍珠棉</t>
  </si>
  <si>
    <t>底（300*196*60mm)+盖（300*196*10mm）套</t>
  </si>
  <si>
    <t>BZ03V0049R1</t>
  </si>
  <si>
    <t>底（300*196*60mm)+盖（300*200*10mm）套</t>
  </si>
  <si>
    <t>BZ03V0050R0</t>
  </si>
  <si>
    <t>TPHD403PL珍珠棉</t>
  </si>
  <si>
    <t>底（300*198*50mm)+盖（300*196*8mm）套</t>
  </si>
  <si>
    <t>BZ03V0050R1</t>
  </si>
  <si>
    <t>底（300*198*50mm)+盖（300*200*10mm）套</t>
  </si>
  <si>
    <t>BZ03V0051R0</t>
  </si>
  <si>
    <t>D-3305珍珠棉</t>
  </si>
  <si>
    <t>底（254*140*92mm)+盖（254*140*8mm）套</t>
  </si>
  <si>
    <t>BZ03V0052R0</t>
  </si>
  <si>
    <t>新2U珍珠棉</t>
  </si>
  <si>
    <t>前罩（550X70X220）+后罩（550X60X220）</t>
  </si>
  <si>
    <t>BZ03V0052R1</t>
  </si>
  <si>
    <t>前罩（550X70X220）+后罩（550X70X220）</t>
  </si>
  <si>
    <t>BZ03V0053R0</t>
  </si>
  <si>
    <t>垫块珍珠棉</t>
  </si>
  <si>
    <t>550*45*220mm</t>
  </si>
  <si>
    <t>BZ03V0053R1</t>
  </si>
  <si>
    <t>550*65*220mm</t>
  </si>
  <si>
    <t>BZ03V0054R0</t>
  </si>
  <si>
    <t>咪管通用泡棉</t>
  </si>
  <si>
    <t>L30*W30*H15mm 白色珍珠棉</t>
  </si>
  <si>
    <t>BZ03V0055R0</t>
  </si>
  <si>
    <t>MOD-SVG16珍珠棉</t>
  </si>
  <si>
    <t>左右(200L*100W*85H)mm</t>
  </si>
  <si>
    <t>BZ03V0056R0</t>
  </si>
  <si>
    <t>TPHD405珍珠棉</t>
  </si>
  <si>
    <t>底（125*110*65mm)+盖（125*110*25mm）+垫块(125*90*55mm)套</t>
  </si>
  <si>
    <t>BZ03V0057R0</t>
  </si>
  <si>
    <t>SUH2珍珠棉</t>
  </si>
  <si>
    <t>底（170*105*95mm)+盖（170*105*10mm）套</t>
  </si>
  <si>
    <t>BZ03V0057R1</t>
  </si>
  <si>
    <t>BZ03V0058R0</t>
  </si>
  <si>
    <t>WUH4A珍珠棉</t>
  </si>
  <si>
    <t>底（230*190*95mm)+盖（230*190*10mm）套</t>
  </si>
  <si>
    <t>BZ03V0058R1</t>
  </si>
  <si>
    <t>底（230*125*95mm)+盖（230*125*10mm）套</t>
  </si>
  <si>
    <t>BZ03V0059R0</t>
  </si>
  <si>
    <t>SUH4珍珠棉</t>
  </si>
  <si>
    <t>BZ03V0059R1</t>
  </si>
  <si>
    <t>BZ03V0060R0</t>
  </si>
  <si>
    <t>FOUH302珍珠棉</t>
  </si>
  <si>
    <t>底(124*143*50mm)+盖215*143*5mm)套</t>
  </si>
  <si>
    <t>BZ03V0061R0</t>
  </si>
  <si>
    <t>WHD4(KD-HDMI41)珍珠棉</t>
  </si>
  <si>
    <t>底(258*100*50mm)+盖215*192*5mm)套</t>
  </si>
  <si>
    <t>BZ03V0062R0</t>
  </si>
  <si>
    <t>MDV248珍珠棉</t>
  </si>
  <si>
    <t>上下(550L*460W*85H)mm</t>
  </si>
  <si>
    <t>BZ03V0063R0</t>
  </si>
  <si>
    <t>MDV248系列插板珍珠棉</t>
  </si>
  <si>
    <t>底(258*192*50mm)+盖258*192*5mm)套</t>
  </si>
  <si>
    <t>BZ03V0064R0</t>
  </si>
  <si>
    <t>IPM2珍珠棉</t>
  </si>
  <si>
    <t>底(192*165*50mm)+盖258*192*5mm)套</t>
  </si>
  <si>
    <t>BZ03V0065R0</t>
  </si>
  <si>
    <t>TPHD402P(020-41910-HTO)珍珠棉</t>
  </si>
  <si>
    <t>底(232*154*60mm)+盖245*232*10mm)套</t>
  </si>
  <si>
    <t>BZ03V0066R0</t>
  </si>
  <si>
    <t>SC61E珍珠棉</t>
  </si>
  <si>
    <t>底(408*218*65mm)+盖408*218*10mm)套</t>
  </si>
  <si>
    <t>BZ03V0067R0</t>
  </si>
  <si>
    <t>TPUH502P珍珠棉</t>
  </si>
  <si>
    <t>底(255*250*50mm)+盖350*250*10mm)套</t>
  </si>
  <si>
    <t>BZ03V0068R0</t>
  </si>
  <si>
    <t>TPHD403PL单机珍珠棉</t>
  </si>
  <si>
    <t>BZ03V0069R0</t>
  </si>
  <si>
    <t>28U珍珠棉</t>
  </si>
  <si>
    <t>下盖(280*150mm)+上盖(280*150mm)+前后盖(420*1140*60mm)*2+左右</t>
  </si>
  <si>
    <t>BZ03V0069R1</t>
  </si>
  <si>
    <t>下盖(580*150mm)+上盖(580*150mm)+前后盖(420*1140*60mm)+左右盖</t>
  </si>
  <si>
    <t>BZ03V0070R0</t>
  </si>
  <si>
    <t>PA250珍珠棉</t>
  </si>
  <si>
    <t>底(308*235*99mm)+盖(308*235*10mm)套</t>
  </si>
  <si>
    <t>BZ03V0071R0</t>
  </si>
  <si>
    <t>TPUH411珍珠棉</t>
  </si>
  <si>
    <t>底(150*66*102mm)+盖(174*150*10mm)套 白色</t>
  </si>
  <si>
    <t>BZ03V0071R1</t>
  </si>
  <si>
    <t>底(175*150*102mm)+盖(174*150*5mm)套 白色</t>
  </si>
  <si>
    <t>BZ03V0072R0</t>
  </si>
  <si>
    <t>TPUH421珍珠棉</t>
  </si>
  <si>
    <t>底（176*100*102mm)+盖（176*152*10mm）套 白色</t>
  </si>
  <si>
    <t>BZ03V0073R0</t>
  </si>
  <si>
    <t>FMX12系列插卡单包珍珠棉</t>
  </si>
  <si>
    <t>底（240*110*50mm)+盖（240*110*5mm）套</t>
  </si>
  <si>
    <t>BZ03V0074R0</t>
  </si>
  <si>
    <t>PLX-HDB.2填充珍珠棉</t>
  </si>
  <si>
    <t>62*75*104mm</t>
  </si>
  <si>
    <t>BZ03V0075R1</t>
  </si>
  <si>
    <t>WP8-S(060-41920-CP8)珍珠棉</t>
  </si>
  <si>
    <t>底（210*148*50mm)+盖（210*148*5mm）套 白色</t>
  </si>
  <si>
    <t>BZ03V0076R1</t>
  </si>
  <si>
    <t>TPHD405PT-WPB(U16)珍珠棉</t>
  </si>
  <si>
    <t>BZ03V0077R0</t>
  </si>
  <si>
    <t>MUH88TPR2-TN(U18)珍珠棉</t>
  </si>
  <si>
    <t>上下盖 L540*W440*H90mm 白色</t>
  </si>
  <si>
    <t>BZ03V0078R0</t>
  </si>
  <si>
    <t>F-2000珍珠棉</t>
  </si>
  <si>
    <t>底盖（750*630*170mm)+上盖（750*630*100mm）套 白色</t>
  </si>
  <si>
    <t>BZ03V0079R0</t>
  </si>
  <si>
    <t>AS-1H1V纸箱珍珠棉</t>
  </si>
  <si>
    <t>底（193*122*56mm)+盖（284*122*10mm）</t>
  </si>
  <si>
    <t>BZ03V0080R0</t>
  </si>
  <si>
    <t>TPM408单包珍珠棉</t>
  </si>
  <si>
    <t>底（255*130*50mm)+盖（255*225*10mm）套 白色</t>
  </si>
  <si>
    <t>BZ03V0081R0</t>
  </si>
  <si>
    <t>TPUH503珍珠棉</t>
  </si>
  <si>
    <t>底(255*250*50mm)+盖（350*250*10mm)套</t>
  </si>
  <si>
    <t>BZ03V0082R0</t>
  </si>
  <si>
    <t>NDS-SS41珍珠棉</t>
  </si>
  <si>
    <t>底（308*233*53mm)+盖（308*233*10mm）</t>
  </si>
  <si>
    <t>BZ03V0083R0</t>
  </si>
  <si>
    <t>NDS-SS21珍珠棉</t>
  </si>
  <si>
    <t>底（216*217*53mm)+盖（216*217*10mm）白色</t>
  </si>
  <si>
    <t>BZ03V0084R0</t>
  </si>
  <si>
    <t>WP28珍珠棉</t>
  </si>
  <si>
    <t>左右 205*90*80mm 白色</t>
  </si>
  <si>
    <t>BZ03V0085R0</t>
  </si>
  <si>
    <t>TR2托盘珍珠棉</t>
  </si>
  <si>
    <t>左右 264*110*63 白色</t>
  </si>
  <si>
    <t>BZ03V0086R0</t>
  </si>
  <si>
    <t>TPUH411R(EVRXHD1)单包珍珠棉</t>
  </si>
  <si>
    <t>底(165*135*90)+盖(165*135*5) 白色珍珠棉</t>
  </si>
  <si>
    <t>BZ04V0001R0</t>
  </si>
  <si>
    <t>1号遥控器</t>
  </si>
  <si>
    <t>矩阵通用</t>
  </si>
  <si>
    <t>BZ04V0002R0</t>
  </si>
  <si>
    <t>遥控器</t>
  </si>
  <si>
    <t>2号遥控器 适用新款SC121</t>
  </si>
  <si>
    <t>BZ04V0003R0</t>
  </si>
  <si>
    <t>3号遥控器</t>
  </si>
  <si>
    <t>适用新款PS121</t>
  </si>
  <si>
    <t>BZ04V0004R0</t>
  </si>
  <si>
    <t>4号遥控器</t>
  </si>
  <si>
    <t>适用新款SC91D/M</t>
  </si>
  <si>
    <t>BZ04V0005R0</t>
  </si>
  <si>
    <t>5号遥控器 SC91DTVEU专用</t>
  </si>
  <si>
    <t>BZ04V0006R0</t>
  </si>
  <si>
    <t>6号遥控器</t>
  </si>
  <si>
    <t>适用PA2</t>
  </si>
  <si>
    <t>BZ04V0007R0</t>
  </si>
  <si>
    <t>7号遥控器</t>
  </si>
  <si>
    <t>适用HDMI、VGA切换器</t>
  </si>
  <si>
    <t>BZ04V0008R0</t>
  </si>
  <si>
    <t>8号遥控器</t>
  </si>
  <si>
    <t>适用SC61D</t>
  </si>
  <si>
    <t>BZ04V0009R0</t>
  </si>
  <si>
    <t>9号遥控器</t>
  </si>
  <si>
    <t>适用SC121D</t>
  </si>
  <si>
    <t>BZ04V0010R0</t>
  </si>
  <si>
    <t>10号遥控器</t>
  </si>
  <si>
    <t>适用PA3系列</t>
  </si>
  <si>
    <t>BZ04V0011R0</t>
  </si>
  <si>
    <t>11号遥控器</t>
  </si>
  <si>
    <t>适用MHD44TP</t>
  </si>
  <si>
    <t>BZ04V0012R0</t>
  </si>
  <si>
    <t>12号遥控器</t>
  </si>
  <si>
    <t>适用SC51T</t>
  </si>
  <si>
    <t>BZ04V0013R0</t>
  </si>
  <si>
    <t>13号遥控器</t>
  </si>
  <si>
    <t>适用FLX-44</t>
  </si>
  <si>
    <t>BZ04V0014R0</t>
  </si>
  <si>
    <t>14号遥控器</t>
  </si>
  <si>
    <t>适用新款MHD44</t>
  </si>
  <si>
    <t>BZ04V0015R0</t>
  </si>
  <si>
    <t>15号遥控器</t>
  </si>
  <si>
    <t>适用MHD88TP</t>
  </si>
  <si>
    <t>BZ04V0016R0</t>
  </si>
  <si>
    <t>16号遥控器</t>
  </si>
  <si>
    <t>适用CM-MOD-3232-HD10/CM-MOD-1616-HD10 (美国CLA(MMX1616/MMX32</t>
  </si>
  <si>
    <t>BZ04V0017R0</t>
  </si>
  <si>
    <t>17号遥控器</t>
  </si>
  <si>
    <t>适用WUH4A</t>
  </si>
  <si>
    <t>BZ04V0018R0</t>
  </si>
  <si>
    <t>18号遥控器</t>
  </si>
  <si>
    <t>适用SC61E</t>
  </si>
  <si>
    <t>BZ04V0019R0</t>
  </si>
  <si>
    <t>19号遥控器</t>
  </si>
  <si>
    <t>适用FLX-64</t>
  </si>
  <si>
    <t>BZ04V0020R0</t>
  </si>
  <si>
    <t>20号遥控器</t>
  </si>
  <si>
    <t>美国LET PA2B(050-41920-AIR)专用</t>
  </si>
  <si>
    <t>BZ04V0021R0</t>
  </si>
  <si>
    <t>21号遥控器</t>
  </si>
  <si>
    <t>适用MUH44A</t>
  </si>
  <si>
    <t>BZ04V0022R0</t>
  </si>
  <si>
    <t>22号遥控器</t>
  </si>
  <si>
    <t>适用MUH88A</t>
  </si>
  <si>
    <t>BZ04V0023R0</t>
  </si>
  <si>
    <t>23号遥控器</t>
  </si>
  <si>
    <t>适用PA250</t>
  </si>
  <si>
    <t>BZ04V0024R0</t>
  </si>
  <si>
    <t>24号遥控器</t>
  </si>
  <si>
    <t>VCT-T800标配遥控器，不需外采购</t>
  </si>
  <si>
    <t>BZ05V0000R0</t>
  </si>
  <si>
    <t>说明书</t>
  </si>
  <si>
    <t>中性说明书（自己打印）</t>
  </si>
  <si>
    <t>BZ05V0000R1</t>
  </si>
  <si>
    <t>PTN说明书（自己打印）</t>
  </si>
  <si>
    <t>BZ05V0000R2</t>
  </si>
  <si>
    <t>客户专用说明书（自己打印）</t>
  </si>
  <si>
    <t>BZ05V0029R1</t>
  </si>
  <si>
    <t>SC61D说明书</t>
  </si>
  <si>
    <t>PTN-SC61D_2013V1.2</t>
  </si>
  <si>
    <t>BZ05V0033R1</t>
  </si>
  <si>
    <t>SC91DM说明书</t>
  </si>
  <si>
    <t>PTN-SC91DM混合切换器-2013V1.1.pdf</t>
  </si>
  <si>
    <t>BZ05V0034R1</t>
  </si>
  <si>
    <t>SC121D说明书</t>
  </si>
  <si>
    <t>PTN-SC121D_2013V1.1</t>
  </si>
  <si>
    <t>BZ05V0042R1</t>
  </si>
  <si>
    <t>TP200说明书</t>
  </si>
  <si>
    <t>PTN-TP200ProVGA双绞线延长器-2012v1.0</t>
  </si>
  <si>
    <t>BZ05V0044R1</t>
  </si>
  <si>
    <t>TPHD402说明书</t>
  </si>
  <si>
    <t>PTN-TPHD 402_2013V1.1</t>
  </si>
  <si>
    <t>BZ05V0045R1</t>
  </si>
  <si>
    <t>TPVG201说明书</t>
  </si>
  <si>
    <t>PTN-TPVG201_2013V1.0</t>
  </si>
  <si>
    <t>BZ05V0106R2</t>
  </si>
  <si>
    <t>PA2B说明书</t>
  </si>
  <si>
    <t>PTN-PA2B_2013V1.2</t>
  </si>
  <si>
    <t>BZ05V0110R0</t>
  </si>
  <si>
    <t>美国Atlona说明书</t>
  </si>
  <si>
    <t>AT-PA100-G2</t>
  </si>
  <si>
    <t>BZ05V0110R1</t>
  </si>
  <si>
    <t>BZ05V0139R2</t>
  </si>
  <si>
    <t>丹麦Neets说明书</t>
  </si>
  <si>
    <t>TSC6/7(丹麦) A5纸 彩色印刷</t>
  </si>
  <si>
    <t>BZ05V0143R0</t>
  </si>
  <si>
    <t>PTN说明书</t>
  </si>
  <si>
    <t>PTN-PA3V</t>
  </si>
  <si>
    <t>BZ05V0144R0</t>
  </si>
  <si>
    <t>中性说明书</t>
  </si>
  <si>
    <t>中性-PA3V</t>
  </si>
  <si>
    <t>BZ05V0149R0</t>
  </si>
  <si>
    <t>EASTiiN说明书</t>
  </si>
  <si>
    <t>EASTiiN_SHD2A</t>
  </si>
  <si>
    <t>BZ05V0150R0</t>
  </si>
  <si>
    <t>MMX系列说明书</t>
  </si>
  <si>
    <t>PTN-MMX_2013V1.1</t>
  </si>
  <si>
    <t>BZ05V0151R0</t>
  </si>
  <si>
    <t>中性-矩阵切换器_2013V1.1</t>
  </si>
  <si>
    <t>BZ05V0156R0</t>
  </si>
  <si>
    <t>MCV系列说明书</t>
  </si>
  <si>
    <t>中性-CV系列说明书2012V1.1</t>
  </si>
  <si>
    <t>BZ05V0158R0</t>
  </si>
  <si>
    <t>MDV88A说明书</t>
  </si>
  <si>
    <t>中性-DVI88A_2013V1.4</t>
  </si>
  <si>
    <t>BZ05V0159R0</t>
  </si>
  <si>
    <t>MDV1616A说明书</t>
  </si>
  <si>
    <t>PTN-MDV1616A_2013V1.4</t>
  </si>
  <si>
    <t>BZ05V0165R0</t>
  </si>
  <si>
    <t>MHD44说明书</t>
  </si>
  <si>
    <t>PTN-MHD44_2013V1.3</t>
  </si>
  <si>
    <t>BZ05V0166R0</t>
  </si>
  <si>
    <t>中性-HDMI44_2013V1.3</t>
  </si>
  <si>
    <t>BZ05V0167R0</t>
  </si>
  <si>
    <t>VCAT-HD说明书</t>
  </si>
  <si>
    <t>VCAT-HD-美国PEA-20130725.pdf</t>
  </si>
  <si>
    <t>BZ05V0168R0</t>
  </si>
  <si>
    <t>TPHD402P说明书</t>
  </si>
  <si>
    <t>PTN-TPHD402P_2013V1.0</t>
  </si>
  <si>
    <t>BZ05V0169R0</t>
  </si>
  <si>
    <t>HDMI双绞线延长器_2013V1.0</t>
  </si>
  <si>
    <t>BZ05V0170R0</t>
  </si>
  <si>
    <t>中性-双绞线延长器_2013V1.1.pdf</t>
  </si>
  <si>
    <t>BZ05V0172R0</t>
  </si>
  <si>
    <t>VSC-51说明书</t>
  </si>
  <si>
    <t>VSC-51-美国PEA-20130725.pdf</t>
  </si>
  <si>
    <t>BZ05V0173R0</t>
  </si>
  <si>
    <t>美国PEA说明书</t>
  </si>
  <si>
    <t>PEA-VSC-101tn</t>
  </si>
  <si>
    <t>BZ05V0176R0</t>
  </si>
  <si>
    <t>MHD1616说明书</t>
  </si>
  <si>
    <t>PTN-MHD1616_2013V1.3</t>
  </si>
  <si>
    <t>BZ05V0177R0</t>
  </si>
  <si>
    <t>中性-MHD1616_2013V1.3</t>
  </si>
  <si>
    <t>BZ05V0181R0</t>
  </si>
  <si>
    <t>MV4说明书</t>
  </si>
  <si>
    <t>中性-MV4_2013V1.4</t>
  </si>
  <si>
    <t>BZ05V0182R0</t>
  </si>
  <si>
    <t>MVG系列说明书</t>
  </si>
  <si>
    <t>PTN-MVG VGA 系列说明书-2013V1.1</t>
  </si>
  <si>
    <t>BZ05V0192R0</t>
  </si>
  <si>
    <t>WHD4说明书</t>
  </si>
  <si>
    <t>中性-WHD4_2012V1.0</t>
  </si>
  <si>
    <t>BZ05V0196R0</t>
  </si>
  <si>
    <t>MHD44TP说明书</t>
  </si>
  <si>
    <t>PTN-MHD44TP_2013V1.0</t>
  </si>
  <si>
    <t>BZ05V0197R0</t>
  </si>
  <si>
    <t>中性-MHD44TP_2013V1.0</t>
  </si>
  <si>
    <t>BZ05V0198R0</t>
  </si>
  <si>
    <t>中性-SC121D_2013V1.1</t>
  </si>
  <si>
    <t>BZ05V0199R0</t>
  </si>
  <si>
    <t>WP8说明书</t>
  </si>
  <si>
    <t>中性 WP8控制系统说明书-2013V1.0</t>
  </si>
  <si>
    <t>BZ05V0200R0</t>
  </si>
  <si>
    <t>WP8控制系统说明书-2013V1.0</t>
  </si>
  <si>
    <t>BZ05V0201R0</t>
  </si>
  <si>
    <t>WVG4A说明书</t>
  </si>
  <si>
    <t>中性-WVG4A_2013V1.1</t>
  </si>
  <si>
    <t>BZ05V0204R0</t>
  </si>
  <si>
    <t>中性-PA2B_2013V1.2.pdf</t>
  </si>
  <si>
    <t>BZ05V0205R0</t>
  </si>
  <si>
    <t>FODV300说明书</t>
  </si>
  <si>
    <t>FODV300_2013V1.1.pdf</t>
  </si>
  <si>
    <t>BZ05V0216R0</t>
  </si>
  <si>
    <t>SC91DM中性说明书</t>
  </si>
  <si>
    <t>中性-SC91DM混合切换器-2013V1.1.pdf</t>
  </si>
  <si>
    <t>BZ05V0227R0</t>
  </si>
  <si>
    <t>MDV1616A英文说明书</t>
  </si>
  <si>
    <t>PTN User Manual MDV1616A2013V1.4.pdf</t>
  </si>
  <si>
    <t>BZ05V0230R0</t>
  </si>
  <si>
    <t>MHD44英文说明书</t>
  </si>
  <si>
    <t>PTN User Manual MHD442013V1.3.pdf</t>
  </si>
  <si>
    <t>BZ05V0232R0</t>
  </si>
  <si>
    <t>MHD1616英文说明书</t>
  </si>
  <si>
    <t>PTN User Manual MHD16162013V1.3.pdf</t>
  </si>
  <si>
    <t>BZ05V0234R0</t>
  </si>
  <si>
    <t>MHD44TP英文说明书</t>
  </si>
  <si>
    <t>PTN User Manual MHD44TP2013V1.0.pdf</t>
  </si>
  <si>
    <t>BZ05V0235R0</t>
  </si>
  <si>
    <t>MMX系列英文说明书</t>
  </si>
  <si>
    <t>PTN User Manual MMX Series 2013V1.1.pdf</t>
  </si>
  <si>
    <t>BZ05V0237R0</t>
  </si>
  <si>
    <t>MVG44A英文说明书</t>
  </si>
  <si>
    <t>PTN User Manual MVG44A2013V1.1.pdf</t>
  </si>
  <si>
    <t>BZ05V0238R0</t>
  </si>
  <si>
    <t>MVG88A英文说明书</t>
  </si>
  <si>
    <t>PTN User Manual MVG88A2013V1.1.pdf</t>
  </si>
  <si>
    <t>BZ05V0239R0</t>
  </si>
  <si>
    <t>PA2B英文说明书</t>
  </si>
  <si>
    <t>PTN User Manual PA2B2013V1.2.pdf</t>
  </si>
  <si>
    <t>BZ05V0240R0</t>
  </si>
  <si>
    <t>SC61D英文说明书</t>
  </si>
  <si>
    <t>PTN User Manual SC61D2013V1.4.pdf</t>
  </si>
  <si>
    <t>BZ05V0241R0</t>
  </si>
  <si>
    <t>SC91DM英文说明书(待注销)</t>
  </si>
  <si>
    <t>PTN User Manual SC91DM2013V1.1.pdf</t>
  </si>
  <si>
    <t>BZ05V0242R0</t>
  </si>
  <si>
    <t>SC121D-TN英文说明书</t>
  </si>
  <si>
    <t>PTN User Manual SC121D-TN2013V1.2.pdf</t>
  </si>
  <si>
    <t>BZ05V0249R0</t>
  </si>
  <si>
    <t>TPHD402英文说明书</t>
  </si>
  <si>
    <t>PTN User Manual TPHD4022013V1.3.pdf</t>
  </si>
  <si>
    <t>BZ05V0252R0</t>
  </si>
  <si>
    <t>WP8英文说明书</t>
  </si>
  <si>
    <t>PTN User Manual WP82013V1.1.pdf</t>
  </si>
  <si>
    <t>BZ05V0259R0</t>
  </si>
  <si>
    <t>会讨（D-1001）PTN说明书</t>
  </si>
  <si>
    <t>全数字化会议系统（D-1001)_2013V1.0</t>
  </si>
  <si>
    <t>BZ05V0260R0</t>
  </si>
  <si>
    <t>会讨（D-1001）中性说明书</t>
  </si>
  <si>
    <t>BZ05V0262R0</t>
  </si>
  <si>
    <t>会讨（D-3002）北京广电说明书</t>
  </si>
  <si>
    <t>全数字化会议系统（D-3002)_2013V1.0</t>
  </si>
  <si>
    <t>BZ05V0263R0</t>
  </si>
  <si>
    <t>会讨（D-3001）PTN说明书</t>
  </si>
  <si>
    <t>全数字化会议系统（D-3001)_2013V1.0</t>
  </si>
  <si>
    <t>BZ05V0265R0</t>
  </si>
  <si>
    <t>会讨（D-3002）PTN说明书</t>
  </si>
  <si>
    <t>BZ05V0266R0</t>
  </si>
  <si>
    <t>会讨（D-3002）中性说明书</t>
  </si>
  <si>
    <t>BZ05V0269R0</t>
  </si>
  <si>
    <t>TPHD402P英文说明书</t>
  </si>
  <si>
    <t>PTN User Manual TPHD402P2013V1.0.pdf</t>
  </si>
  <si>
    <t>BZ05V0270R0</t>
  </si>
  <si>
    <t>WVG8A中性说明书</t>
  </si>
  <si>
    <t>中性-WVG8A切换器说明书-2013V1.1.pdf</t>
  </si>
  <si>
    <t>BZ05V0272R0</t>
  </si>
  <si>
    <t>PA3V英文（PTN)说明书</t>
  </si>
  <si>
    <t>PTN User Manual PA3V2013V1.2.pdf</t>
  </si>
  <si>
    <t>BZ05V0273R0</t>
  </si>
  <si>
    <t>PA3V英文（中性)说明书</t>
  </si>
  <si>
    <t>User Manual 40 Watt Power Amplifier 2013V1.2.pdf</t>
  </si>
  <si>
    <t>BZ05V0277R0</t>
  </si>
  <si>
    <t>WP8-B说明书</t>
  </si>
  <si>
    <t>澳大利亚（REV）客供说明书 黑色面板</t>
  </si>
  <si>
    <t>BZ05V0279R0</t>
  </si>
  <si>
    <t>德国Kinder说明书</t>
  </si>
  <si>
    <t>TPHD402T 德国(KIN)彩色 A5 德语 7488000022</t>
  </si>
  <si>
    <t>BZ05V0279R1</t>
  </si>
  <si>
    <t>BZ05V0280R0</t>
  </si>
  <si>
    <t>TPHD402R 德国(KIN)彩色 A5 德语 7488000023</t>
  </si>
  <si>
    <t>BZ05V0280R1</t>
  </si>
  <si>
    <t>BZ05V0281R0</t>
  </si>
  <si>
    <t>TPHD403T 德国(KIN)彩色 A5 德语 7488000024</t>
  </si>
  <si>
    <t>BZ05V0282R0</t>
  </si>
  <si>
    <t>TPHD403R 德国(KIN)彩色 A5 德语 7488000025</t>
  </si>
  <si>
    <t>BZ05V0283R0</t>
  </si>
  <si>
    <t>美国APO说明书</t>
  </si>
  <si>
    <t>TPHD403 美国APO-HDBASE100ME A5 黑色</t>
  </si>
  <si>
    <t>BZ05V0287R0</t>
  </si>
  <si>
    <t>澳大利亚AVA说明书</t>
  </si>
  <si>
    <t>TPHD402P澳大利亚(AVA)黑色 A5 AVG-HD300</t>
  </si>
  <si>
    <t>BZ05V0288R0</t>
  </si>
  <si>
    <t>美国CLA说明书</t>
  </si>
  <si>
    <t>TPHD403P美国(CLA)黑色 A5 CM-BT10-TXRX100</t>
  </si>
  <si>
    <t>BZ05V0290R0</t>
  </si>
  <si>
    <t>TPHD402P美国(CLA)黑色 A5 CM-BT10-TXRX70</t>
  </si>
  <si>
    <t>BZ05V0291R0</t>
  </si>
  <si>
    <t>TPHD-BYE美国(CLA)黑色 A5 CCM-BT10-COMPACT70</t>
  </si>
  <si>
    <t>BZ05V0291R1</t>
  </si>
  <si>
    <t>TPHD-BYE美国(CLA)黑色 A5 CM-BT10-COMPACT70</t>
  </si>
  <si>
    <t>BZ05V0292R0</t>
  </si>
  <si>
    <t>澳大利亚(AVA)说明书</t>
  </si>
  <si>
    <t>TPHD-BYE(HD100)澳大利亚(AVA)黑色 A5纸</t>
  </si>
  <si>
    <t>BZ05V0293R0</t>
  </si>
  <si>
    <t>美国LET说明书</t>
  </si>
  <si>
    <t>A4纸 彩色打印 双面 适用美国LET（TPHD402P/TPHD402PR/TPHD403P)</t>
  </si>
  <si>
    <t>BZ05V0294R0</t>
  </si>
  <si>
    <t>TPHD402PR(AVG-HD300R)澳大利亚(AVA)黑色 A5纸</t>
  </si>
  <si>
    <t>BZ05V0295R0</t>
  </si>
  <si>
    <t>美国(INT)说明书</t>
  </si>
  <si>
    <t>SUH2 (DL-DA12S)美国(INT)黑色 A5纸</t>
  </si>
  <si>
    <t>BZ05V0296R0</t>
  </si>
  <si>
    <t>SUH4 (DL-DA14S)美国(INT)黑色 A5纸</t>
  </si>
  <si>
    <t>BZ05V0297R0</t>
  </si>
  <si>
    <t>TPHD-BYE (DL-HD70L)美国(INT)黑色 A5纸</t>
  </si>
  <si>
    <t>BZ05V0298R0</t>
  </si>
  <si>
    <t>PA2B(040-41920-A01)美国LET 黑白打印 A5纸</t>
  </si>
  <si>
    <t>BZ05V0300R0</t>
  </si>
  <si>
    <t>DIGI-P52 美国INT 黑白打印 A5纸</t>
  </si>
  <si>
    <t>BZ05V0301R0</t>
  </si>
  <si>
    <t>TPHD-BYE(PTN)英文说明书</t>
  </si>
  <si>
    <t>TPHD-BYE(PTN)英文 黑白打印 A5纸</t>
  </si>
  <si>
    <t>BZ05V0302R0</t>
  </si>
  <si>
    <t>丹麦(TRI)说明书</t>
  </si>
  <si>
    <t>SUH2,SUH4丹麦(TRI) 彩色打印 A5纸</t>
  </si>
  <si>
    <t>BZ05V0303R0</t>
  </si>
  <si>
    <t>SUH4T丹麦(TRI) 彩色打印 A5纸</t>
  </si>
  <si>
    <t>BZ05V0304R0</t>
  </si>
  <si>
    <t>丹麦TRI MUH44TP-N,MUH66TP-N, MUH88TP-N说明书</t>
  </si>
  <si>
    <t>BZ05V0305R0</t>
  </si>
  <si>
    <t>丹麦TRI TPHD402P说明书</t>
  </si>
  <si>
    <t>丹麦TRI TPHD402P(HTX 1HLP4K &amp; HRX 1LP4K)彩色打印 A5纸</t>
  </si>
  <si>
    <t>BZ05V0306R0</t>
  </si>
  <si>
    <t>挪威CBK SC51T 说明书</t>
  </si>
  <si>
    <t>挪威CBK SC51T(E02) A5 黑白打印</t>
  </si>
  <si>
    <t>BZ05V0307R0</t>
  </si>
  <si>
    <t>丹麦TRI CHH2说明书</t>
  </si>
  <si>
    <t>丹麦TRI A5 彩色打印</t>
  </si>
  <si>
    <t>BZ05V0308R0</t>
  </si>
  <si>
    <t>美国BBC MMX88A-N(AVS800)说明书</t>
  </si>
  <si>
    <t>A5  黑白打印</t>
  </si>
  <si>
    <t>BZ05V0309R0</t>
  </si>
  <si>
    <t>美国BBC MMX1616-N(AVS1600)说明书</t>
  </si>
  <si>
    <t>BZ05V0310R0</t>
  </si>
  <si>
    <t>美国BBC SC51T(AVSC-5DA1-HDB)说明书</t>
  </si>
  <si>
    <t>BZ05V0311R0</t>
  </si>
  <si>
    <t>美国BBC SUH4T(AVS-HDB-4TX)说明书</t>
  </si>
  <si>
    <t>BZ05V0312R0</t>
  </si>
  <si>
    <t>美国BBC TPHD402P(AVS-HDB-TX_RX)说明书</t>
  </si>
  <si>
    <t>BZ05V0313R0</t>
  </si>
  <si>
    <t>美国BBC TPHD405PT-WPB(AVS-HDB-WPTX)说明书</t>
  </si>
  <si>
    <t>BZ05V0314R0</t>
  </si>
  <si>
    <t>美国BBC WP8-B(AVS-CTRL8)说明书</t>
  </si>
  <si>
    <t>BZ05V0315R0</t>
  </si>
  <si>
    <t>英国SYE TPHD-BYE(SY-HDBT-ECO-70P) A5 黑白打印</t>
  </si>
  <si>
    <t>BZ05V0316R0</t>
  </si>
  <si>
    <t>美国VAN SUH2（EVSLIM12）说明书</t>
  </si>
  <si>
    <t>A6 彩色光面印刷</t>
  </si>
  <si>
    <t>BZ05V0317R0</t>
  </si>
  <si>
    <t>美国VAN SUH4（EVSLIM14）说明书</t>
  </si>
  <si>
    <t>BZ05V0318R0</t>
  </si>
  <si>
    <t>中科富通 F-2000产品指导书</t>
  </si>
  <si>
    <t>A4 彩色打印</t>
  </si>
  <si>
    <t>BZ05V0319R0</t>
  </si>
  <si>
    <t>美国LET PA3V（070-41920-A70）说明书</t>
  </si>
  <si>
    <t>A5 黑白双面打印</t>
  </si>
  <si>
    <t>BZ05V0320R0</t>
  </si>
  <si>
    <t>美国LET TPHD405PT-WPB（010-41920-HRC）说明书</t>
  </si>
  <si>
    <t>BZ05V0321R0</t>
  </si>
  <si>
    <t>美国LET  WP8-S（060-41920-CP8）说明书</t>
  </si>
  <si>
    <t>BZ05V0322R0</t>
  </si>
  <si>
    <t>美国VAN TPUH411R（EVRXHD1） 说明书</t>
  </si>
  <si>
    <t>BZ05V0323R0</t>
  </si>
  <si>
    <t>美国VAN MUH88TPR2-TN（EVMX4K08） 说明书</t>
  </si>
  <si>
    <t>A5 彩色光面印刷</t>
  </si>
  <si>
    <t>BZ05V0324R0</t>
  </si>
  <si>
    <t>美国INT（AS-1H1DP）说明书</t>
  </si>
  <si>
    <t>BZ05V0325R0</t>
  </si>
  <si>
    <t>美国INT（AS-1H1DP-WP）说明书</t>
  </si>
  <si>
    <t>BZ05V0326R0</t>
  </si>
  <si>
    <t>美国INT（AS-1H1V）说明书</t>
  </si>
  <si>
    <t>BZ05V0327R0</t>
  </si>
  <si>
    <t>美国INT（AS-1H1V-WP）说明书</t>
  </si>
  <si>
    <t>BZ05V0328R0</t>
  </si>
  <si>
    <t>美国INT（AS-2H）说明书</t>
  </si>
  <si>
    <t>BZ05V0329R0</t>
  </si>
  <si>
    <t>美国INT（AS-2H-WP）说明书</t>
  </si>
  <si>
    <t>BZ05V0330R0</t>
  </si>
  <si>
    <t>BZ06V0001R0</t>
  </si>
  <si>
    <t>平口胶袋</t>
  </si>
  <si>
    <t>50cm*70cm*10cc</t>
  </si>
  <si>
    <t>BZ06V0002R0</t>
  </si>
  <si>
    <t>65cm*85cm*10cc</t>
  </si>
  <si>
    <t>BZ06V0003R0</t>
  </si>
  <si>
    <t>80cm*90cm*10cc</t>
  </si>
  <si>
    <t>BZ06V0004R0</t>
  </si>
  <si>
    <t>18cm*19cm10cc</t>
  </si>
  <si>
    <t>BZ06V0005R0</t>
  </si>
  <si>
    <t>18cm*25cm*10cc</t>
  </si>
  <si>
    <t>BZ06V0006R0</t>
  </si>
  <si>
    <t>18cm*45cm*10cc</t>
  </si>
  <si>
    <t>BZ06V0007R0</t>
  </si>
  <si>
    <t>10.5cm*29cm*8cc</t>
  </si>
  <si>
    <t>BZ06V0009R0</t>
  </si>
  <si>
    <t>53cm*35cm*2.5cc</t>
  </si>
  <si>
    <t>BZ06V0010R0</t>
  </si>
  <si>
    <t>35cm*32cm*4cc</t>
  </si>
  <si>
    <t>BZ06V0011R0</t>
  </si>
  <si>
    <t>18cm*30cm*10cc</t>
  </si>
  <si>
    <t>BZ06V0012R0</t>
  </si>
  <si>
    <t>25cm*60cm*10cc</t>
  </si>
  <si>
    <t>BZ06V0013R0</t>
  </si>
  <si>
    <t>35cm*29cm*4cc</t>
  </si>
  <si>
    <t>BZ06V0014R0</t>
  </si>
  <si>
    <t>18cm*38cm*10cc</t>
  </si>
  <si>
    <t>BZ06V0015R0</t>
  </si>
  <si>
    <t>10.5cm*15cm*8cc</t>
  </si>
  <si>
    <t>BZ06V0016R0</t>
  </si>
  <si>
    <t>10.5cm*11cm*8cc</t>
  </si>
  <si>
    <t>BZ06V0017R0</t>
  </si>
  <si>
    <t>28cm*26cm*4cc</t>
  </si>
  <si>
    <t>BZ06V0018R0</t>
  </si>
  <si>
    <t>40cm*35cm*2.5cc</t>
  </si>
  <si>
    <t>BZ06V0019R0</t>
  </si>
  <si>
    <t>60cm*37cm*10cc</t>
  </si>
  <si>
    <t>BZ06V0020R0</t>
  </si>
  <si>
    <t>33cm*25cm*10cc</t>
  </si>
  <si>
    <t>BZ06V0021R0</t>
  </si>
  <si>
    <t>L120mm*W40mm*6cc（中间打孔）</t>
  </si>
  <si>
    <t>BZ06V0022R0</t>
  </si>
  <si>
    <t>L165mm*W40mm*6cc（中间打孔）</t>
  </si>
  <si>
    <t>BZ06V0023R0</t>
  </si>
  <si>
    <t>L200mm*W40mm*6cc（中间打孔）</t>
  </si>
  <si>
    <t>BZ06V0024R0</t>
  </si>
  <si>
    <t>L2500mm*W1200mm*10cc</t>
  </si>
  <si>
    <t>BZ07V0001R0</t>
  </si>
  <si>
    <t>自封口胶袋</t>
  </si>
  <si>
    <t>18cm*26cm*10cc</t>
  </si>
  <si>
    <t>BZ07V0002R0</t>
  </si>
  <si>
    <t>6cm*9cm*10cc</t>
  </si>
  <si>
    <t>BZ07V0003R0</t>
  </si>
  <si>
    <t>12cm*16cm*10cc</t>
  </si>
  <si>
    <t>BZ07V0004R0</t>
  </si>
  <si>
    <t>20cm*15cm*4cc</t>
  </si>
  <si>
    <t>BZ07V0005R0</t>
  </si>
  <si>
    <t>10cm*8cm*10cc</t>
  </si>
  <si>
    <t>BZ08V0001R0</t>
  </si>
  <si>
    <t>带线湿水牛皮纸</t>
  </si>
  <si>
    <t>50m*48mm</t>
  </si>
  <si>
    <t>卷</t>
  </si>
  <si>
    <t>BZ09V0002R0</t>
  </si>
  <si>
    <t>小胶纸</t>
  </si>
  <si>
    <t>W=16mm</t>
  </si>
  <si>
    <t>BZ09V0003R1</t>
  </si>
  <si>
    <t>TSC6保护膜</t>
  </si>
  <si>
    <t>W=207mm  T5E 100HL材质</t>
  </si>
  <si>
    <t>BZ09V0004R1</t>
  </si>
  <si>
    <t>TSM1保护膜</t>
  </si>
  <si>
    <t>W=177mm  T5E 100HL材质</t>
  </si>
  <si>
    <t>BZ09V0005R1</t>
  </si>
  <si>
    <t>TSM2保护膜</t>
  </si>
  <si>
    <t>W=223mm  T5E 100HL材质</t>
  </si>
  <si>
    <t>BZ09V0007R0</t>
  </si>
  <si>
    <t>亚克力保护膜</t>
  </si>
  <si>
    <t>105*40mm</t>
  </si>
  <si>
    <t>张</t>
  </si>
  <si>
    <t>BZ09V0008R0</t>
  </si>
  <si>
    <t>TTB保护膜</t>
  </si>
  <si>
    <t>W=256mm  T5E 100HL材质</t>
  </si>
  <si>
    <t>BZ10V0001R0</t>
  </si>
  <si>
    <t>装箱清单</t>
  </si>
  <si>
    <t>A5纸</t>
  </si>
  <si>
    <t>BZ10V0001R2</t>
  </si>
  <si>
    <t>A5纸 无碳复写二联</t>
  </si>
  <si>
    <t>BZ10V0002R0</t>
  </si>
  <si>
    <t>开孔纸</t>
  </si>
  <si>
    <t>121.5*147.5mm</t>
  </si>
  <si>
    <t>BZ10V0003R0</t>
  </si>
  <si>
    <t>192*139mm</t>
  </si>
  <si>
    <t>BZ10V0004R0</t>
  </si>
  <si>
    <t>282*72mm</t>
  </si>
  <si>
    <t>BZ10V0005R0</t>
  </si>
  <si>
    <t>246*152mm</t>
  </si>
  <si>
    <t>BZ10V0006R0</t>
  </si>
  <si>
    <t>178*126mm</t>
  </si>
  <si>
    <t>BZ10V0007R0</t>
  </si>
  <si>
    <t>238*122mm 用A4纸尺寸（294*210mm)彩色印刷 背面为不干胶</t>
  </si>
  <si>
    <t>BZ10V0009R0</t>
  </si>
  <si>
    <t>224*179mm</t>
  </si>
  <si>
    <t>BZ10V0010R0</t>
  </si>
  <si>
    <t>238*122mm</t>
  </si>
  <si>
    <t>BZ10V0011R0</t>
  </si>
  <si>
    <t>122*43mm</t>
  </si>
  <si>
    <t>BZ10V0012R0</t>
  </si>
  <si>
    <t>222*43mm</t>
  </si>
  <si>
    <t>BZ10V0013R0</t>
  </si>
  <si>
    <t>322*43mm</t>
  </si>
  <si>
    <t>BZ10V0014R0</t>
  </si>
  <si>
    <t>矩形(41*82mm)+半圆(R=41mm)</t>
  </si>
  <si>
    <t>BZ11V0004R0</t>
  </si>
  <si>
    <t>保修证</t>
  </si>
  <si>
    <t>PTN</t>
  </si>
  <si>
    <t>BZ11V0005R0</t>
  </si>
  <si>
    <t>中性</t>
  </si>
  <si>
    <t>BZ11V0006R0</t>
  </si>
  <si>
    <t>合格证</t>
  </si>
  <si>
    <t>BZ11V0007R0</t>
  </si>
  <si>
    <t>BZ11V0008R0</t>
  </si>
  <si>
    <t>WUH4A(AUD-NDS-SW41P)保修卡</t>
  </si>
  <si>
    <t>210*115mm  铜版纸  黑白</t>
  </si>
  <si>
    <t>BZ11V0009R0</t>
  </si>
  <si>
    <t>保修卡</t>
  </si>
  <si>
    <t>中科富通F-2000保修卡</t>
  </si>
  <si>
    <t>BZ11V0010R0</t>
  </si>
  <si>
    <t>中科富通F-2000合格证</t>
  </si>
  <si>
    <t>BZ11V0011R0</t>
  </si>
  <si>
    <t>NDS-国际版保修卡-300g的铜版纸，双面过胶  105*140mm</t>
  </si>
  <si>
    <t>BZ11V0012R1</t>
  </si>
  <si>
    <t>UMX144-DP售后服务联系卡</t>
  </si>
  <si>
    <t>300g白卡纸B5单面印刷</t>
  </si>
  <si>
    <t>BZ11V0013R1</t>
  </si>
  <si>
    <t>UMX64-DP售后服务联系卡</t>
  </si>
  <si>
    <t>BZ12V0001R0</t>
  </si>
  <si>
    <t>电源适配器</t>
  </si>
  <si>
    <t>5V 3A（欧标）_(喇叭型插头)</t>
  </si>
  <si>
    <t>BZ12V0001R1</t>
  </si>
  <si>
    <t>5V 3A（欧标）_(音叉型插头)</t>
  </si>
  <si>
    <t>BZ12V0002R1</t>
  </si>
  <si>
    <t>5V 3A（美标）_(音叉型插头)</t>
  </si>
  <si>
    <t>BZ12V0003R1</t>
  </si>
  <si>
    <t>5V 3A (英标）_(音叉型插头)</t>
  </si>
  <si>
    <t>BZ12V0004R1</t>
  </si>
  <si>
    <t>5V 3A（澳标）_(音叉型插头)</t>
  </si>
  <si>
    <t>BZ12V0005R0</t>
  </si>
  <si>
    <t>12V 2A（欧标）_(喇叭型插头)</t>
  </si>
  <si>
    <t>BZ12V0005R1</t>
  </si>
  <si>
    <t>12V 2A（欧标）_(音叉型插头)</t>
  </si>
  <si>
    <t>BZ12V0006R0</t>
  </si>
  <si>
    <t>12V 2A(美标）_(喇叭型插头)</t>
  </si>
  <si>
    <t>BZ12V0006R1</t>
  </si>
  <si>
    <t>12V 2A(美标）_(音叉型插头)</t>
  </si>
  <si>
    <t>BZ12V0007R1</t>
  </si>
  <si>
    <t>12V 2A(英标）_(音叉型插头)</t>
  </si>
  <si>
    <t>BZ12V0008R0</t>
  </si>
  <si>
    <t>12V 2A(澳标）_(喇叭型插头)</t>
  </si>
  <si>
    <t>BZ12V0008R1</t>
  </si>
  <si>
    <t>12V 2A(澳标）_(音叉型插头)</t>
  </si>
  <si>
    <t>BZ12V0011R0</t>
  </si>
  <si>
    <t>24V 2.5A_(音叉型插头)</t>
  </si>
  <si>
    <t>BZ12V0012R1</t>
  </si>
  <si>
    <t>24V 2.5A_(喇叭型插头,带螺帽)</t>
  </si>
  <si>
    <t>BZ12V0012R2</t>
  </si>
  <si>
    <t>BZ12V0013R0</t>
  </si>
  <si>
    <t>PSU-5V15R1</t>
  </si>
  <si>
    <t>5V 3A（欧标）_(音叉型插头,带螺帽)</t>
  </si>
  <si>
    <t>BZ12V0014R0</t>
  </si>
  <si>
    <t>PSU-5V15R5</t>
  </si>
  <si>
    <t>5V 3A（美标）_(音叉型插头,带螺帽)</t>
  </si>
  <si>
    <t>BZ12V0015R0</t>
  </si>
  <si>
    <t>PSU-5V15R3</t>
  </si>
  <si>
    <t>5V 3A (英标）_(音叉型插头,带螺帽)</t>
  </si>
  <si>
    <t>BZ12V0016R0</t>
  </si>
  <si>
    <t>PSU-5V15R2</t>
  </si>
  <si>
    <t>5V 3A（澳标）_(音叉型插头,带螺帽)</t>
  </si>
  <si>
    <t>BZ12V0017R0</t>
  </si>
  <si>
    <t>PSU-12V24R1</t>
  </si>
  <si>
    <t>12V 2A（欧标）_(音叉型插头,带螺帽)</t>
  </si>
  <si>
    <t>BZ12V0018R0</t>
  </si>
  <si>
    <t>PSU-12V24R5</t>
  </si>
  <si>
    <t>12V 2A(美标）_(音叉型插头,带螺帽)</t>
  </si>
  <si>
    <t>BZ12V0019R0</t>
  </si>
  <si>
    <t>PSU-12V24R3</t>
  </si>
  <si>
    <t>12V 2A(英标）_(音叉型插头,带螺帽)</t>
  </si>
  <si>
    <t>BZ12V0020R0</t>
  </si>
  <si>
    <t>PSU-12V24R2</t>
  </si>
  <si>
    <t>12V 2A(澳标）_(音叉型插头,带螺帽)</t>
  </si>
  <si>
    <t>BZ12V0021R0</t>
  </si>
  <si>
    <t>PSU-24V30R4</t>
  </si>
  <si>
    <t>24V 1.25A 带螺帽(标配含美,英,欧,澳AC转换头)</t>
  </si>
  <si>
    <t>BZ12V0022R0</t>
  </si>
  <si>
    <t>PSU-5V5R3</t>
  </si>
  <si>
    <t>5V 1A (英标）_(音叉型插头,带螺帽)</t>
  </si>
  <si>
    <t>BZ12V0023R0</t>
  </si>
  <si>
    <t>BZ12V0024R0</t>
  </si>
  <si>
    <t>BZ12V0025R0</t>
  </si>
  <si>
    <t>ACC-PSU48V76</t>
  </si>
  <si>
    <t>DC48V 1.6A （带4pin S端子）</t>
  </si>
  <si>
    <t>BZ12V0025R1</t>
  </si>
  <si>
    <t>BZ12V0026R0</t>
  </si>
  <si>
    <t>BZ12V0028R0</t>
  </si>
  <si>
    <t>12V 2A 24W 可换脚本体，黑色2464 铜芯线22#1.2M 5.5*2.1*10mm</t>
  </si>
  <si>
    <t>BZ12V0028R0-A5</t>
  </si>
  <si>
    <t>BZ12V0028R0-B8</t>
  </si>
  <si>
    <t>BZ12V0029R0</t>
  </si>
  <si>
    <t>24V1.25A 30W 可换脚本体,黑色2468  铜芯线22#1.2M 5.5*2.1*10mm</t>
  </si>
  <si>
    <t>BZ12V0029R1</t>
  </si>
  <si>
    <t>24V 1.25A 30W 可换脚本体，黑色 UL2468 22AWG扁平双线</t>
  </si>
  <si>
    <t>BZ12V0030R0</t>
  </si>
  <si>
    <t>BZ12V0030R1</t>
  </si>
  <si>
    <t>5V 3A 15W 可换脚本体，黑色 UL2468 18AWG扁平双线 1.2M</t>
  </si>
  <si>
    <t>BZ12V0031R0</t>
  </si>
  <si>
    <t>ACC-PSU48V90</t>
  </si>
  <si>
    <t>GS90A48 DC48V 1.87A　90W （带4pin S端子 PIN2:+V PIN4:-V PIN1</t>
  </si>
  <si>
    <t>BZ12V0032R0</t>
  </si>
  <si>
    <t>BZ12V0033R0</t>
  </si>
  <si>
    <t>BZ12V0034R0</t>
  </si>
  <si>
    <t>BZ12V0040R0</t>
  </si>
  <si>
    <t>电源适配器本体（5V1A）</t>
  </si>
  <si>
    <t>BZ12V0042R0</t>
  </si>
  <si>
    <t>LYD3304000 33V 4A 120W 4芯插头 2464 16#线 L=1.2M</t>
  </si>
  <si>
    <t>BZ12V0043R0</t>
  </si>
  <si>
    <t>BZ12V0046R0</t>
  </si>
  <si>
    <t>BZ12V0047R0</t>
  </si>
  <si>
    <t>BZ12V0048R0</t>
  </si>
  <si>
    <t>BZ12V0055R0</t>
  </si>
  <si>
    <t>电源适配器本体（5V1A, DOE6）</t>
  </si>
  <si>
    <t>HNBL050100UX 5V 1A 标配含美、英、欧、澳转换头 USB 4Pin,符合D</t>
  </si>
  <si>
    <t>BZ13V0001R0</t>
  </si>
  <si>
    <t>ACC-IRE</t>
  </si>
  <si>
    <t>MYS-003B（Ф3.5插头)</t>
  </si>
  <si>
    <t>BZ13V0002R0</t>
  </si>
  <si>
    <t>ACC-IRV</t>
  </si>
  <si>
    <t>IRX007（Ф3.5插头)</t>
  </si>
  <si>
    <t>BZ13V0004R0</t>
  </si>
  <si>
    <t>凤凰插头</t>
  </si>
  <si>
    <t>5P-3.5mm (绿色)</t>
  </si>
  <si>
    <t>BZ13V0005R0</t>
  </si>
  <si>
    <t>2P-3.81mm (绿色)</t>
  </si>
  <si>
    <t>BZ13V0006R0</t>
  </si>
  <si>
    <t>3P-3.81mm (绿色)</t>
  </si>
  <si>
    <t>BZ13V0007R0</t>
  </si>
  <si>
    <t>5P-3.81mm (绿色)</t>
  </si>
  <si>
    <t>BZ13V0008R0</t>
  </si>
  <si>
    <t>2P-5.08mm (绿色)</t>
  </si>
  <si>
    <t>BZ13V0009R0</t>
  </si>
  <si>
    <t>4P-5.08mm (绿色)</t>
  </si>
  <si>
    <t>BZ13V0011R0</t>
  </si>
  <si>
    <t>红外发射棒</t>
  </si>
  <si>
    <t>MYS-003B（5P-3.5凤凰插头)</t>
  </si>
  <si>
    <t>BZ13V0012R0</t>
  </si>
  <si>
    <t>MYS-003B*2（5P-3.5凤凰插头)</t>
  </si>
  <si>
    <t>BZ13V0013R0</t>
  </si>
  <si>
    <t>ACC-IRR</t>
  </si>
  <si>
    <t>TSMP1138（Ф3.5插头)</t>
  </si>
  <si>
    <t>BZ13V0014R0</t>
  </si>
  <si>
    <t>插拔接线端子</t>
  </si>
  <si>
    <t>LW-F35S-19AWX (3P)</t>
  </si>
  <si>
    <t>BZ13V0015R0</t>
  </si>
  <si>
    <t>4P-3.81mm (绿色)</t>
  </si>
  <si>
    <t>BZ13V0016R0</t>
  </si>
  <si>
    <t>2P-3.5mm (绿色)</t>
  </si>
  <si>
    <t>BZ13V0017R0</t>
  </si>
  <si>
    <t>ACC-IRR-R</t>
  </si>
  <si>
    <t>CHT-D12-1138 反位线序（Ф3.5插头)L=1500mm</t>
  </si>
  <si>
    <t>BZ13V0018R0</t>
  </si>
  <si>
    <t>红外发射器</t>
  </si>
  <si>
    <t>CHT-F03-D12（一分二）,Ф3.5音频插头*2发射器,L=1.5m</t>
  </si>
  <si>
    <t>BZ13V0019R0</t>
  </si>
  <si>
    <t>ACC-IRE-3</t>
  </si>
  <si>
    <t>CHT-F05(Φ3.5插头) L=3M</t>
  </si>
  <si>
    <t>BZ14V0001R0</t>
  </si>
  <si>
    <t>旋钮式咪管</t>
  </si>
  <si>
    <t>14咪芯，双色灯环，铁皮网头，带锁铜螺母，直杆为铝材料 L=415mm</t>
  </si>
  <si>
    <t>BZ14V0001R1</t>
  </si>
  <si>
    <t>ACC-MIC415</t>
  </si>
  <si>
    <t>GC-306 双色灯环 9750咪芯（含泡棉）带锁铜螺母 L=415mm</t>
  </si>
  <si>
    <t>BZ14V0002R0</t>
  </si>
  <si>
    <t>ACC-MIC480</t>
  </si>
  <si>
    <t>GC-306 双色灯环 9750咪芯（含泡棉）带锁铜螺母 L=480mm</t>
  </si>
  <si>
    <t>BZ14V0003R0</t>
  </si>
  <si>
    <t>ACC-MIC550</t>
  </si>
  <si>
    <t>GC-306 双色灯环 9750咪芯（含泡棉）带锁铜螺母 L=550mm</t>
  </si>
  <si>
    <t>BZ14V0005R0</t>
  </si>
  <si>
    <t>ACC-MIC700</t>
  </si>
  <si>
    <t>GC-306 双色灯环 9750咪芯（含泡棉）带锁铜螺母 L=700mm</t>
  </si>
  <si>
    <t>BZ14V0006R0</t>
  </si>
  <si>
    <t>旋钮式双软咪管</t>
  </si>
  <si>
    <t>型号9800(含泡棉）,带灯话筒规格:总长:42CM,音头:电容,咪管:双软</t>
  </si>
  <si>
    <t>BZ14V0007R0</t>
  </si>
  <si>
    <t>旋钮式咪管 DSC-301P L=415mm</t>
  </si>
  <si>
    <t>BZ14V0008R0</t>
  </si>
  <si>
    <t>鹅颈麦克风</t>
  </si>
  <si>
    <t>单鹅颈 9801 L=300mm 双色灯（红、绿色）</t>
  </si>
  <si>
    <t>BZ15V0001R0</t>
  </si>
  <si>
    <t>海绵套</t>
  </si>
  <si>
    <t>GC-607 U形泡棉 内Ф17 外Ф33mm L=43mm</t>
  </si>
  <si>
    <t>BZ17V0000R0</t>
  </si>
  <si>
    <t>清单卡片</t>
  </si>
  <si>
    <t>A5纸 字体Arial</t>
  </si>
  <si>
    <t>BZ18V0001R0</t>
  </si>
  <si>
    <t>USB接口LED灯</t>
  </si>
  <si>
    <t>USB-LED10超强高亮铝合金USB软管/300mm;金属灯罩/150mm全方位自</t>
  </si>
  <si>
    <t>BZ18V0002R0</t>
  </si>
  <si>
    <t>USB-LED10 超强高亮 铝合金 USB软管/300mm;金属灯罩/150mm 全方</t>
  </si>
  <si>
    <t>C-A707201E00</t>
  </si>
  <si>
    <t>D-1001</t>
  </si>
  <si>
    <t>C-A707201E01</t>
  </si>
  <si>
    <t>C-A707301C04</t>
  </si>
  <si>
    <t>D-3001</t>
  </si>
  <si>
    <t>BRCCU-1</t>
  </si>
  <si>
    <t>C-A707301E00</t>
  </si>
  <si>
    <t>C-A707301E01</t>
  </si>
  <si>
    <t>C-A707302C04</t>
  </si>
  <si>
    <t>D-3002</t>
  </si>
  <si>
    <t>BRCCU-2</t>
  </si>
  <si>
    <t>C-A707302E00</t>
  </si>
  <si>
    <t>C-A707302E01</t>
  </si>
  <si>
    <t>C-A717301E00</t>
  </si>
  <si>
    <t>CAT-RE</t>
  </si>
  <si>
    <t>C-A717301E01</t>
  </si>
  <si>
    <t>C-A727202E01</t>
  </si>
  <si>
    <t>D-2202C</t>
  </si>
  <si>
    <t>C-A727301E01</t>
  </si>
  <si>
    <t>D-3201C</t>
  </si>
  <si>
    <t>C-A727302C04</t>
  </si>
  <si>
    <t>D-3202C</t>
  </si>
  <si>
    <t>BRMV2-C</t>
  </si>
  <si>
    <t>C-A727302E00</t>
  </si>
  <si>
    <t>C-A727302E01</t>
  </si>
  <si>
    <t>C-A727307C04</t>
  </si>
  <si>
    <t>D-3301C</t>
  </si>
  <si>
    <t>BRM5-C</t>
  </si>
  <si>
    <t>C-A727307C26</t>
  </si>
  <si>
    <t>TS-2001C</t>
  </si>
  <si>
    <t>C-A727307E00</t>
  </si>
  <si>
    <t>C-A727307E01</t>
  </si>
  <si>
    <t>C-A727308E00</t>
  </si>
  <si>
    <t>D-3302C</t>
  </si>
  <si>
    <t>C-A727308E01</t>
  </si>
  <si>
    <t>C-A737301E00</t>
  </si>
  <si>
    <t>D-3701</t>
  </si>
  <si>
    <t>C-A747202E01</t>
  </si>
  <si>
    <t>D-2202D</t>
  </si>
  <si>
    <t>C-A747301E01</t>
  </si>
  <si>
    <t>D-3201D</t>
  </si>
  <si>
    <t>C-A747302E00</t>
  </si>
  <si>
    <t>D-3202D</t>
  </si>
  <si>
    <t>C-A747307C04</t>
  </si>
  <si>
    <t>D-3301D</t>
  </si>
  <si>
    <t>BRM5-D</t>
  </si>
  <si>
    <t>C-A747307E00</t>
  </si>
  <si>
    <t>C-A747307E01</t>
  </si>
  <si>
    <t>C-A747308E00</t>
  </si>
  <si>
    <t>D-3302D</t>
  </si>
  <si>
    <t>C-A747308E01</t>
  </si>
  <si>
    <t>C-A757301E00</t>
  </si>
  <si>
    <t>D-3300</t>
  </si>
  <si>
    <t>C-A767301E00</t>
  </si>
  <si>
    <t>D-3304</t>
  </si>
  <si>
    <t>C-A767301E01</t>
  </si>
  <si>
    <t>C-A777301E00</t>
  </si>
  <si>
    <t>D-3305</t>
  </si>
  <si>
    <t>C-A777301E01</t>
  </si>
  <si>
    <t>C-C000201B01</t>
  </si>
  <si>
    <t>NDS-SS21</t>
  </si>
  <si>
    <t>C-C000401B01</t>
  </si>
  <si>
    <t>NDS-SS41</t>
  </si>
  <si>
    <t>C-C000501A01</t>
  </si>
  <si>
    <t>SC51T</t>
  </si>
  <si>
    <t>AVG-SC51T</t>
  </si>
  <si>
    <t>C-C000501C26</t>
  </si>
  <si>
    <t>DS51T</t>
  </si>
  <si>
    <t>C-C000501E00</t>
  </si>
  <si>
    <t>SC0501</t>
  </si>
  <si>
    <t>C-C000501E01</t>
  </si>
  <si>
    <t>C-C000501F01</t>
  </si>
  <si>
    <t>PS51T</t>
  </si>
  <si>
    <t>C-C000501K01</t>
  </si>
  <si>
    <t>SY-MS51-AP</t>
  </si>
  <si>
    <t>C-C000501U01</t>
  </si>
  <si>
    <t>TEK 51T-HD</t>
  </si>
  <si>
    <t>C-C000501U13</t>
  </si>
  <si>
    <t>HDSC51HDBT</t>
  </si>
  <si>
    <t>C-C000501U17</t>
  </si>
  <si>
    <t>AVSC-5DA1-HDB</t>
  </si>
  <si>
    <t>C-C000502E00</t>
  </si>
  <si>
    <t>SC0501D</t>
  </si>
  <si>
    <t>C-C000502E01</t>
  </si>
  <si>
    <t>SC51D</t>
  </si>
  <si>
    <t>C-C000502K01</t>
  </si>
  <si>
    <t>SY-MS51</t>
  </si>
  <si>
    <t>C-C000502U04</t>
  </si>
  <si>
    <t>DIGI-P51</t>
  </si>
  <si>
    <t>C-C000503J03</t>
  </si>
  <si>
    <t>SC51T(NR)</t>
  </si>
  <si>
    <t>49-600431-A</t>
  </si>
  <si>
    <t>C-C000503U04</t>
  </si>
  <si>
    <t>DIGI-P52</t>
  </si>
  <si>
    <t>C-C000503U12</t>
  </si>
  <si>
    <t>DXP-62</t>
  </si>
  <si>
    <t>C-C000601E01</t>
  </si>
  <si>
    <t>SC61D</t>
  </si>
  <si>
    <t>C-C000601U02</t>
  </si>
  <si>
    <t>VSC-51</t>
  </si>
  <si>
    <t>C-C000601U08</t>
  </si>
  <si>
    <t>SP-6VA1S</t>
  </si>
  <si>
    <t>C-C000602B01</t>
  </si>
  <si>
    <t>SC61E</t>
  </si>
  <si>
    <t>NDS-SS61</t>
  </si>
  <si>
    <t>C-C000602E00</t>
  </si>
  <si>
    <t>SC0601E</t>
  </si>
  <si>
    <t>C-C000602E01</t>
  </si>
  <si>
    <t>C-C000602K01</t>
  </si>
  <si>
    <t>SY-MS61</t>
  </si>
  <si>
    <t>C-C000602U01</t>
  </si>
  <si>
    <t>TEK 61-4K</t>
  </si>
  <si>
    <t>C-C000602U24</t>
  </si>
  <si>
    <t>DL-AS61</t>
  </si>
  <si>
    <t>C-C000602Y03</t>
  </si>
  <si>
    <t>C-C000802I01</t>
  </si>
  <si>
    <t>SC81T-N</t>
  </si>
  <si>
    <t>SSC-81HDBT</t>
  </si>
  <si>
    <t>C-C000902E00</t>
  </si>
  <si>
    <t>SC91DM</t>
  </si>
  <si>
    <t>C-C000902E01</t>
  </si>
  <si>
    <t>C-C001203E00</t>
  </si>
  <si>
    <t>SC1202</t>
  </si>
  <si>
    <t>C-C001203E01</t>
  </si>
  <si>
    <t>SC121D</t>
  </si>
  <si>
    <t>C-C001203K01</t>
  </si>
  <si>
    <t>SY-MS121</t>
  </si>
  <si>
    <t>C-C001204U13</t>
  </si>
  <si>
    <t>SC121D-N</t>
  </si>
  <si>
    <t>HDSC12</t>
  </si>
  <si>
    <t>C-C001207U04</t>
  </si>
  <si>
    <t>DIGI-P122</t>
  </si>
  <si>
    <t>C-C001208U04</t>
  </si>
  <si>
    <t>SC121D-TN</t>
  </si>
  <si>
    <t>DIGI-P123</t>
  </si>
  <si>
    <t>C-C001210U05</t>
  </si>
  <si>
    <t>SC121D-TN(NR)</t>
  </si>
  <si>
    <t>SC-12BT</t>
  </si>
  <si>
    <t>C-C001211A01</t>
  </si>
  <si>
    <t>SC121D-T(P)</t>
  </si>
  <si>
    <t>AVG-SC121D-T</t>
  </si>
  <si>
    <t>C-C001211E00</t>
  </si>
  <si>
    <t>SC1202-T(P)</t>
  </si>
  <si>
    <t>C-C001211E01</t>
  </si>
  <si>
    <t>C-C001211K01</t>
  </si>
  <si>
    <t>SY-MS121-AP</t>
  </si>
  <si>
    <t>C-C001211U01</t>
  </si>
  <si>
    <t>TEK 1201-HD</t>
  </si>
  <si>
    <t>C-C001212U13</t>
  </si>
  <si>
    <t>SC121D-TN（P)</t>
  </si>
  <si>
    <t>HDSC12D</t>
  </si>
  <si>
    <t>C-F166101C20</t>
  </si>
  <si>
    <t>FOUH302T</t>
  </si>
  <si>
    <t>FODV300T</t>
  </si>
  <si>
    <t>C-F166101C26</t>
  </si>
  <si>
    <t>OFHD-T</t>
  </si>
  <si>
    <t>C-F166101E00</t>
  </si>
  <si>
    <t>UHFBT</t>
  </si>
  <si>
    <t>C-F166101E01</t>
  </si>
  <si>
    <t>C-F166201C20</t>
  </si>
  <si>
    <t>FOUH302R</t>
  </si>
  <si>
    <t>FODV300R</t>
  </si>
  <si>
    <t>C-F166201C26</t>
  </si>
  <si>
    <t>OFHD-R</t>
  </si>
  <si>
    <t>C-F166201E00</t>
  </si>
  <si>
    <t>UHFBR</t>
  </si>
  <si>
    <t>C-F166201E01</t>
  </si>
  <si>
    <t>C-G100002A01</t>
  </si>
  <si>
    <t>PA2B</t>
  </si>
  <si>
    <t>MA1</t>
  </si>
  <si>
    <t>C-G100002A02</t>
  </si>
  <si>
    <t>MA2B</t>
  </si>
  <si>
    <t>C-G100002D04</t>
  </si>
  <si>
    <t>AMV2B</t>
  </si>
  <si>
    <t>C-G100002E00</t>
  </si>
  <si>
    <t>PA40W</t>
  </si>
  <si>
    <t>C-G100002E01</t>
  </si>
  <si>
    <t>C-G100002I02</t>
  </si>
  <si>
    <t>MP-A2B</t>
  </si>
  <si>
    <t>C-G100002J02</t>
  </si>
  <si>
    <t>VPA-20B</t>
  </si>
  <si>
    <t>C-G100002J03</t>
  </si>
  <si>
    <t>500216</t>
  </si>
  <si>
    <t>C-G100002K01</t>
  </si>
  <si>
    <t>SY-2A-20W</t>
  </si>
  <si>
    <t>C-G100002U03</t>
  </si>
  <si>
    <t>AMPMA40X</t>
  </si>
  <si>
    <t>C-G100002U04</t>
  </si>
  <si>
    <t>AUD-220</t>
  </si>
  <si>
    <t>C-G100002U06</t>
  </si>
  <si>
    <t>CTS-PA2B-AMP</t>
  </si>
  <si>
    <t>C-G100002U07</t>
  </si>
  <si>
    <t>C-G100002U08</t>
  </si>
  <si>
    <t>SP-SA2IB+</t>
  </si>
  <si>
    <t>C-G100002U13</t>
  </si>
  <si>
    <t>AP2DBL</t>
  </si>
  <si>
    <t>C-G100002U16</t>
  </si>
  <si>
    <t>040-41920-A01</t>
  </si>
  <si>
    <t>C-G100002Y03</t>
  </si>
  <si>
    <t>C-G100003A02</t>
  </si>
  <si>
    <t>PA3V</t>
  </si>
  <si>
    <t>MA3V</t>
  </si>
  <si>
    <t>C-G100003E00</t>
  </si>
  <si>
    <t>PA70/100V</t>
  </si>
  <si>
    <t>C-G100003E01</t>
  </si>
  <si>
    <t>C-G100003K01</t>
  </si>
  <si>
    <t>SY-3A-40W</t>
  </si>
  <si>
    <t>C-G100003U04</t>
  </si>
  <si>
    <t>AUD-340</t>
  </si>
  <si>
    <t>C-G100003U16</t>
  </si>
  <si>
    <t>070-41920-A70</t>
  </si>
  <si>
    <t>C-G100005E00</t>
  </si>
  <si>
    <t>PA100W</t>
  </si>
  <si>
    <t>C-G100005E01</t>
  </si>
  <si>
    <t>PA250</t>
  </si>
  <si>
    <t>C-J000010E00</t>
  </si>
  <si>
    <t>HDDE</t>
  </si>
  <si>
    <t>C-J000010E01</t>
  </si>
  <si>
    <t>CHA2</t>
  </si>
  <si>
    <t>C-J000010K01</t>
  </si>
  <si>
    <t>SY-HD-3.5AD</t>
  </si>
  <si>
    <t>C-J000011E00</t>
  </si>
  <si>
    <t>SDTHD</t>
  </si>
  <si>
    <t>C-J000011E01</t>
  </si>
  <si>
    <t>CSH2</t>
  </si>
  <si>
    <t>C-J200001E00</t>
  </si>
  <si>
    <t>CH0102</t>
  </si>
  <si>
    <t>C-J200001E01</t>
  </si>
  <si>
    <t>CHH2</t>
  </si>
  <si>
    <t>C-J200001N02</t>
  </si>
  <si>
    <t>THC 22</t>
  </si>
  <si>
    <t>C-J200001U24</t>
  </si>
  <si>
    <t>DL-HDCP-C</t>
  </si>
  <si>
    <t>C-K000801C01</t>
  </si>
  <si>
    <t>MMX88</t>
  </si>
  <si>
    <t>C-K000801E00</t>
  </si>
  <si>
    <t>C-K000801E01</t>
  </si>
  <si>
    <t>C-K000802U04</t>
  </si>
  <si>
    <t>MMX88-N</t>
  </si>
  <si>
    <t>FLX-88</t>
  </si>
  <si>
    <t>C-K000803</t>
  </si>
  <si>
    <t>MMX88A</t>
  </si>
  <si>
    <t>待定丝印</t>
  </si>
  <si>
    <t>C-K000803K01</t>
  </si>
  <si>
    <t>SY-MM-88A</t>
  </si>
  <si>
    <t>C-K000804U17</t>
  </si>
  <si>
    <t>MMX88A-N</t>
  </si>
  <si>
    <t>AVS800</t>
  </si>
  <si>
    <t>C-K000807E00</t>
  </si>
  <si>
    <t>MOD88A</t>
  </si>
  <si>
    <t>C-K000807E01</t>
  </si>
  <si>
    <t>UMX8A</t>
  </si>
  <si>
    <t>C-K001601C01</t>
  </si>
  <si>
    <t>MMX1616</t>
  </si>
  <si>
    <t>C-K001601E00</t>
  </si>
  <si>
    <t>MODULAR1616</t>
  </si>
  <si>
    <t>C-K001601E01</t>
  </si>
  <si>
    <t>C-K001601K01</t>
  </si>
  <si>
    <t>SY-MM-1616</t>
  </si>
  <si>
    <t>C-K001602U04</t>
  </si>
  <si>
    <t>MMX1616-N</t>
  </si>
  <si>
    <t>FLX-1616</t>
  </si>
  <si>
    <t>C-K001602U10</t>
  </si>
  <si>
    <t>CM-MOD-1616-HD10</t>
  </si>
  <si>
    <t>C-K001602U17</t>
  </si>
  <si>
    <t>AVS1600</t>
  </si>
  <si>
    <t>C-K001603E00</t>
  </si>
  <si>
    <t>MOD1616</t>
  </si>
  <si>
    <t>C-K001603E01</t>
  </si>
  <si>
    <t>UMX16</t>
  </si>
  <si>
    <t>C-K002401C17</t>
  </si>
  <si>
    <t>MDV248-N</t>
  </si>
  <si>
    <t>HL-MM32P</t>
  </si>
  <si>
    <t>C-K003202C01</t>
  </si>
  <si>
    <t>MMX3232</t>
  </si>
  <si>
    <t>C-K003202E00</t>
  </si>
  <si>
    <t>MODULAR3232</t>
  </si>
  <si>
    <t>C-K003202E01</t>
  </si>
  <si>
    <t>C-K003202K01</t>
  </si>
  <si>
    <t>SY-MM-3232</t>
  </si>
  <si>
    <t>C-K003203U04</t>
  </si>
  <si>
    <t>MMX3232-N</t>
  </si>
  <si>
    <t>FLX-3232</t>
  </si>
  <si>
    <t>C-K003203U10</t>
  </si>
  <si>
    <t>CM-MOD-3232-HD10</t>
  </si>
  <si>
    <t>C-K003204E01</t>
  </si>
  <si>
    <t>UMX32</t>
  </si>
  <si>
    <t>C-K004402E00</t>
  </si>
  <si>
    <t>MMX144144-N</t>
  </si>
  <si>
    <t>C-K004403E01</t>
  </si>
  <si>
    <t>UMX144</t>
  </si>
  <si>
    <t>C-K006401C01</t>
  </si>
  <si>
    <t>MMX6464</t>
  </si>
  <si>
    <t>C-K006401E00</t>
  </si>
  <si>
    <t>MODULAR6464</t>
  </si>
  <si>
    <t>C-K006403E01</t>
  </si>
  <si>
    <t>UMX64</t>
  </si>
  <si>
    <t>C-K161601K01</t>
  </si>
  <si>
    <t>SY-MMU-1616</t>
  </si>
  <si>
    <t>C-K161602C07</t>
  </si>
  <si>
    <t>AT-HDMM-1616</t>
  </si>
  <si>
    <t>C-K181201A02</t>
  </si>
  <si>
    <t>FMX12</t>
  </si>
  <si>
    <t>FMS12</t>
  </si>
  <si>
    <t>C-K181201E00</t>
  </si>
  <si>
    <t>MVC1204</t>
  </si>
  <si>
    <t>C-K181201E01</t>
  </si>
  <si>
    <t>C-K181201F01</t>
  </si>
  <si>
    <t>FM12</t>
  </si>
  <si>
    <t>C-K181203E01</t>
  </si>
  <si>
    <t>FMX12P-C</t>
  </si>
  <si>
    <t>C-L170001E00</t>
  </si>
  <si>
    <t>IP02C</t>
  </si>
  <si>
    <t>C-L176101E00</t>
  </si>
  <si>
    <t>IP011E</t>
  </si>
  <si>
    <t>C-L176101E01</t>
  </si>
  <si>
    <t>IPM11</t>
  </si>
  <si>
    <t>C-L176101U04</t>
  </si>
  <si>
    <t>INT-IPEX1001</t>
  </si>
  <si>
    <t>C-L176101U13</t>
  </si>
  <si>
    <t>EXT-IPSTREAMKITX1</t>
  </si>
  <si>
    <t>C-L176102E00</t>
  </si>
  <si>
    <t>IP021E</t>
  </si>
  <si>
    <t>C-L176201E00</t>
  </si>
  <si>
    <t>IP012D</t>
  </si>
  <si>
    <t>C-L176201E01</t>
  </si>
  <si>
    <t>IPM12</t>
  </si>
  <si>
    <t>C-L176201U04</t>
  </si>
  <si>
    <t>INT-IPEX1002</t>
  </si>
  <si>
    <t>C-L176201U13</t>
  </si>
  <si>
    <t>EXT-IPSTREAMRC1</t>
  </si>
  <si>
    <t>C-L176202E00</t>
  </si>
  <si>
    <t>IP022D</t>
  </si>
  <si>
    <t>C-M010802C01</t>
  </si>
  <si>
    <t>MCV88</t>
  </si>
  <si>
    <t>C-M010802E00</t>
  </si>
  <si>
    <t>C-M010802E01</t>
  </si>
  <si>
    <t>C-M013212E00</t>
  </si>
  <si>
    <t>MCV3232</t>
  </si>
  <si>
    <t>C-M020401E00</t>
  </si>
  <si>
    <t>MVG44A</t>
  </si>
  <si>
    <t>C-M020401E01</t>
  </si>
  <si>
    <t>C-M020803C01</t>
  </si>
  <si>
    <t>MVG88</t>
  </si>
  <si>
    <t>C-M020803E00</t>
  </si>
  <si>
    <t>C-M020803E01</t>
  </si>
  <si>
    <t>C-M030802E00</t>
  </si>
  <si>
    <t>MRG88</t>
  </si>
  <si>
    <t>C-M030802E01</t>
  </si>
  <si>
    <t>C-M030803C01</t>
  </si>
  <si>
    <t>MRG88A</t>
  </si>
  <si>
    <t>C-M031604C01</t>
  </si>
  <si>
    <t>MRG1616</t>
  </si>
  <si>
    <t>C-M031604E00</t>
  </si>
  <si>
    <t>C-M031604E01</t>
  </si>
  <si>
    <t>C-M033203C01</t>
  </si>
  <si>
    <t>MRG3232</t>
  </si>
  <si>
    <t>C-M033203E00</t>
  </si>
  <si>
    <t>C-M036404C01</t>
  </si>
  <si>
    <t>MRG6464</t>
  </si>
  <si>
    <t>C-M040401E00</t>
  </si>
  <si>
    <t>VP44</t>
  </si>
  <si>
    <t>C-M040401E01</t>
  </si>
  <si>
    <t>MV4</t>
  </si>
  <si>
    <t>C-M040402E00</t>
  </si>
  <si>
    <t>MDV44</t>
  </si>
  <si>
    <t>C-M040402E01</t>
  </si>
  <si>
    <t>C-M040601C12</t>
  </si>
  <si>
    <t>MDV66TP-N</t>
  </si>
  <si>
    <t>HL-MM66P</t>
  </si>
  <si>
    <t>C-M040801E00</t>
  </si>
  <si>
    <t>MDV88</t>
  </si>
  <si>
    <t>C-M040801E01</t>
  </si>
  <si>
    <t>C-M040802C01</t>
  </si>
  <si>
    <t>MDV88A</t>
  </si>
  <si>
    <t>C-M041604E00</t>
  </si>
  <si>
    <t>MDV1616</t>
  </si>
  <si>
    <t>C-M041604E01</t>
  </si>
  <si>
    <t>C-M050401A01</t>
  </si>
  <si>
    <t>MHD44</t>
  </si>
  <si>
    <t>HD-44</t>
  </si>
  <si>
    <t>C-M050401E00</t>
  </si>
  <si>
    <t>HDMI44</t>
  </si>
  <si>
    <t>C-M050401E01</t>
  </si>
  <si>
    <t>C-M050401U10</t>
  </si>
  <si>
    <t>CM-MT4410-HD</t>
  </si>
  <si>
    <t>C-M050402A01</t>
  </si>
  <si>
    <t>MHD44TP</t>
  </si>
  <si>
    <t>MS44-HDBT</t>
  </si>
  <si>
    <t>C-M050402E00</t>
  </si>
  <si>
    <t>HDBT44</t>
  </si>
  <si>
    <t>C-M050402E01</t>
  </si>
  <si>
    <t>C-M050402H01</t>
  </si>
  <si>
    <t>DM44</t>
  </si>
  <si>
    <t>C-M050403C09</t>
  </si>
  <si>
    <t>MHD44TP-N</t>
  </si>
  <si>
    <t>METIS-HD4I4O</t>
  </si>
  <si>
    <t>C-M050403U04</t>
  </si>
  <si>
    <t>FLX-44</t>
  </si>
  <si>
    <t>C-M050403U10</t>
  </si>
  <si>
    <t>CM-MT4410-BT-70</t>
  </si>
  <si>
    <t>C-M050404A01</t>
  </si>
  <si>
    <t>MHD44(F）</t>
  </si>
  <si>
    <t>MS-44</t>
  </si>
  <si>
    <t>C-M050404C01</t>
  </si>
  <si>
    <t>C-M050404E00</t>
  </si>
  <si>
    <t>HDMI44(F）</t>
  </si>
  <si>
    <t>C-M050404E01</t>
  </si>
  <si>
    <t>MHD44(F)</t>
  </si>
  <si>
    <t>C-M050404K01</t>
  </si>
  <si>
    <t>SY-MHD-44A</t>
  </si>
  <si>
    <t>C-M050404U10</t>
  </si>
  <si>
    <t>CM-MT4420-HD</t>
  </si>
  <si>
    <t>C-M050404U13</t>
  </si>
  <si>
    <t>HDMX44RS</t>
  </si>
  <si>
    <t>C-M050601U04</t>
  </si>
  <si>
    <t>FLX-64</t>
  </si>
  <si>
    <t>C-M050802E00</t>
  </si>
  <si>
    <t>MHD88</t>
  </si>
  <si>
    <t>C-M050802E01</t>
  </si>
  <si>
    <t>C-M050803U10</t>
  </si>
  <si>
    <t>MHD88-N</t>
  </si>
  <si>
    <t>CM-MT8810-HD</t>
  </si>
  <si>
    <t>C-M050804A01</t>
  </si>
  <si>
    <t>MHD88TP</t>
  </si>
  <si>
    <t>MS88-HDBT</t>
  </si>
  <si>
    <t>C-M050804E00</t>
  </si>
  <si>
    <t>HDBT88</t>
  </si>
  <si>
    <t>C-M050804E01</t>
  </si>
  <si>
    <t>C-M050804K01</t>
  </si>
  <si>
    <t>MHDBT-88P</t>
  </si>
  <si>
    <t>C-M050804Y02</t>
  </si>
  <si>
    <t>MTX88HD</t>
  </si>
  <si>
    <t>C-M050805C09</t>
  </si>
  <si>
    <t>MHD88TP-N</t>
  </si>
  <si>
    <t>METIS-HD8I8O</t>
  </si>
  <si>
    <t>C-M050805U10</t>
  </si>
  <si>
    <t>CM-MT8810-BT-70</t>
  </si>
  <si>
    <t>C-M051603C01</t>
  </si>
  <si>
    <t>MHD1616</t>
  </si>
  <si>
    <t>C-M051603E00</t>
  </si>
  <si>
    <t>C-M051603E01</t>
  </si>
  <si>
    <t>C-M160401A01</t>
  </si>
  <si>
    <t>MUH44TP</t>
  </si>
  <si>
    <t>UHMS44</t>
  </si>
  <si>
    <t>C-M160401E00</t>
  </si>
  <si>
    <t>UHBT44</t>
  </si>
  <si>
    <t>C-M160401E01</t>
  </si>
  <si>
    <t>C-M160401K01</t>
  </si>
  <si>
    <t>SY-MUHDBT-44P</t>
  </si>
  <si>
    <t>C-M160402C26</t>
  </si>
  <si>
    <t>MUH44TP-N</t>
  </si>
  <si>
    <t>HDM-44</t>
  </si>
  <si>
    <t>C-M160402N02</t>
  </si>
  <si>
    <t>HMX 442LP4K</t>
  </si>
  <si>
    <t>C-M160402U13</t>
  </si>
  <si>
    <t>MX-HDBASE4X4-4K</t>
  </si>
  <si>
    <t>C-M160402Y02</t>
  </si>
  <si>
    <t>MTX44UH</t>
  </si>
  <si>
    <t>C-M160404E00</t>
  </si>
  <si>
    <t>UH0404A</t>
  </si>
  <si>
    <t>C-M160404E01</t>
  </si>
  <si>
    <t>MUH44A</t>
  </si>
  <si>
    <t>C-M160405A01</t>
  </si>
  <si>
    <t>MUH44A-N</t>
  </si>
  <si>
    <t>UHD4K-44</t>
  </si>
  <si>
    <t>C-M160405I02</t>
  </si>
  <si>
    <t>MP-HD-44A-N</t>
  </si>
  <si>
    <t>C-M160406E00</t>
  </si>
  <si>
    <t>UHBT44R2</t>
  </si>
  <si>
    <t>C-M160406E01</t>
  </si>
  <si>
    <t>MUH44TPR2</t>
  </si>
  <si>
    <t>C-M160407C39</t>
  </si>
  <si>
    <t>MUH44TPR2-N</t>
  </si>
  <si>
    <t>METIS-UHD4I4O</t>
  </si>
  <si>
    <t>C-M160601A01</t>
  </si>
  <si>
    <t>MUH66TP</t>
  </si>
  <si>
    <t>UHMS66</t>
  </si>
  <si>
    <t>C-M160601E00</t>
  </si>
  <si>
    <t>UHBT66</t>
  </si>
  <si>
    <t>C-M160601E01</t>
  </si>
  <si>
    <t>C-M160602N02</t>
  </si>
  <si>
    <t>MUH66TP-N</t>
  </si>
  <si>
    <t>HMX 663LP4K</t>
  </si>
  <si>
    <t>C-M160602U10</t>
  </si>
  <si>
    <t>CM-MT6610-BT-70</t>
  </si>
  <si>
    <t>C-M160602U13</t>
  </si>
  <si>
    <t>MX-HDBASE6X6-4K</t>
  </si>
  <si>
    <t>C-M160603E00</t>
  </si>
  <si>
    <t>UHBT66R2</t>
  </si>
  <si>
    <t>C-M160603E01</t>
  </si>
  <si>
    <t>MUH66TPR2</t>
  </si>
  <si>
    <t>C-M160604A01</t>
  </si>
  <si>
    <t>MUH66TPR2-N</t>
  </si>
  <si>
    <t>UHMS66PRO</t>
  </si>
  <si>
    <t>C-M160604C39</t>
  </si>
  <si>
    <t>METIS-UHD6I6O</t>
  </si>
  <si>
    <t>C-M160801A01</t>
  </si>
  <si>
    <t>MUH88TP</t>
  </si>
  <si>
    <t>UHMS88</t>
  </si>
  <si>
    <t>C-M160801E00</t>
  </si>
  <si>
    <t>UHBT88</t>
  </si>
  <si>
    <t>C-M160801E01</t>
  </si>
  <si>
    <t>C-M160802N02</t>
  </si>
  <si>
    <t>MUH88TP-N</t>
  </si>
  <si>
    <t>HMX 884LP4K</t>
  </si>
  <si>
    <t>C-M160802U13</t>
  </si>
  <si>
    <t>MX-HDBASE8X8-4K</t>
  </si>
  <si>
    <t>C-M160802Y02</t>
  </si>
  <si>
    <t>MTX88UH</t>
  </si>
  <si>
    <t>C-M160803E00</t>
  </si>
  <si>
    <t>UH0808A</t>
  </si>
  <si>
    <t>C-M160803E01</t>
  </si>
  <si>
    <t>MUH88A</t>
  </si>
  <si>
    <t>C-M160804I02</t>
  </si>
  <si>
    <t>MUH88A-N</t>
  </si>
  <si>
    <t>MP-HD-88A-N</t>
  </si>
  <si>
    <t>C-M160805E00</t>
  </si>
  <si>
    <t>UHBT88R2</t>
  </si>
  <si>
    <t>C-M160805E01</t>
  </si>
  <si>
    <t>MUH88TPR2</t>
  </si>
  <si>
    <t>C-M160806A01</t>
  </si>
  <si>
    <t>MUH88TPR2-N</t>
  </si>
  <si>
    <t>UHMS88PRO</t>
  </si>
  <si>
    <t>C-M160807U18</t>
  </si>
  <si>
    <t>MUH88TPR2-TN</t>
  </si>
  <si>
    <t>EVMX4K08</t>
  </si>
  <si>
    <t>C-Q140401E00</t>
  </si>
  <si>
    <t>P4N</t>
  </si>
  <si>
    <t>C-Q140601I01</t>
  </si>
  <si>
    <t>WP6</t>
  </si>
  <si>
    <t>SSC-BP-6</t>
  </si>
  <si>
    <t>C-Q140801A00</t>
  </si>
  <si>
    <t>WP8-B</t>
  </si>
  <si>
    <t>RTBP8B</t>
  </si>
  <si>
    <t>C-Q140801E00</t>
  </si>
  <si>
    <t>BP8-B</t>
  </si>
  <si>
    <t>C-Q140801E01</t>
  </si>
  <si>
    <t>C-Q140801U17</t>
  </si>
  <si>
    <t>AVS-CTRL8</t>
  </si>
  <si>
    <t>C-Q140802E00</t>
  </si>
  <si>
    <t>BP8-S</t>
  </si>
  <si>
    <t>C-Q140802E01</t>
  </si>
  <si>
    <t>WP8-S</t>
  </si>
  <si>
    <t>C-Q140802U16</t>
  </si>
  <si>
    <t>060-41920-CP8</t>
  </si>
  <si>
    <t>C-Q142801E01</t>
  </si>
  <si>
    <t>WP28</t>
  </si>
  <si>
    <t>C-R000001C24</t>
  </si>
  <si>
    <t>F-2000</t>
  </si>
  <si>
    <t>C-R100001E00</t>
  </si>
  <si>
    <t>PA2000</t>
  </si>
  <si>
    <t>C-S021601E00</t>
  </si>
  <si>
    <t>SVG16</t>
  </si>
  <si>
    <t>C-S021602V01</t>
  </si>
  <si>
    <t>C-S040201E00</t>
  </si>
  <si>
    <t>SDV2</t>
  </si>
  <si>
    <t>C-S040801U13</t>
  </si>
  <si>
    <t>SDV8</t>
  </si>
  <si>
    <t>DVSP8HD</t>
  </si>
  <si>
    <t>C-S160201A01</t>
  </si>
  <si>
    <t>SUH2</t>
  </si>
  <si>
    <t>UDA2</t>
  </si>
  <si>
    <t>C-S160201E00</t>
  </si>
  <si>
    <t>UH0102</t>
  </si>
  <si>
    <t>C-S160201E01</t>
  </si>
  <si>
    <t>C-S160201I02</t>
  </si>
  <si>
    <t>MP-DA2HD-4K</t>
  </si>
  <si>
    <t>C-S160201K01</t>
  </si>
  <si>
    <t>SY-HS12</t>
  </si>
  <si>
    <t>C-S160201N02</t>
  </si>
  <si>
    <t>HDA 1x2S4K</t>
  </si>
  <si>
    <t>C-S160201R01</t>
  </si>
  <si>
    <t>HMS-0102</t>
  </si>
  <si>
    <t>C-S160201U04</t>
  </si>
  <si>
    <t>DL-DA12S</t>
  </si>
  <si>
    <t>C-S160201U13</t>
  </si>
  <si>
    <t>SP-4KPROSLIM1X2</t>
  </si>
  <si>
    <t>C-S160201U18</t>
  </si>
  <si>
    <t>EVSLIM12</t>
  </si>
  <si>
    <t>C-S160201U24</t>
  </si>
  <si>
    <t>C-S160401A01</t>
  </si>
  <si>
    <t>SUH4T</t>
  </si>
  <si>
    <t>UDATP4</t>
  </si>
  <si>
    <t>C-S160401E00</t>
  </si>
  <si>
    <t>UHBT14</t>
  </si>
  <si>
    <t>C-S160401E01</t>
  </si>
  <si>
    <t>C-S160401J03</t>
  </si>
  <si>
    <t>500424</t>
  </si>
  <si>
    <t>C-S160401K01</t>
  </si>
  <si>
    <t>SY-HDBT-14S</t>
  </si>
  <si>
    <t>C-S160401N02</t>
  </si>
  <si>
    <t>HTX 1H4LP4K</t>
  </si>
  <si>
    <t>C-S160401R01</t>
  </si>
  <si>
    <t>HD-07HPS</t>
  </si>
  <si>
    <t>C-S160401U04</t>
  </si>
  <si>
    <t>DIGI-1X4B-1H</t>
  </si>
  <si>
    <t>C-S160401U17</t>
  </si>
  <si>
    <t>AVS-HDB-4TX</t>
  </si>
  <si>
    <t>C-S160402A01</t>
  </si>
  <si>
    <t>SUH4</t>
  </si>
  <si>
    <t>UDA4</t>
  </si>
  <si>
    <t>C-S160402D04</t>
  </si>
  <si>
    <t>UH-4V</t>
  </si>
  <si>
    <t>C-S160402E00</t>
  </si>
  <si>
    <t>UH0104</t>
  </si>
  <si>
    <t>C-S160402E01</t>
  </si>
  <si>
    <t>C-S160402I02</t>
  </si>
  <si>
    <t>MP-DA4HD-4K</t>
  </si>
  <si>
    <t>C-S160402K01</t>
  </si>
  <si>
    <t>SY-HS14</t>
  </si>
  <si>
    <t>C-S160402N02</t>
  </si>
  <si>
    <t>HDA 1x4S4K</t>
  </si>
  <si>
    <t>C-S160402R01</t>
  </si>
  <si>
    <t>HMS-0104</t>
  </si>
  <si>
    <t>C-S160402U04</t>
  </si>
  <si>
    <t>DL-DA14S</t>
  </si>
  <si>
    <t>C-S160402U13</t>
  </si>
  <si>
    <t>SP-4KPROSLIM1X4</t>
  </si>
  <si>
    <t>C-S160402U18</t>
  </si>
  <si>
    <t>EVSLIM14</t>
  </si>
  <si>
    <t>C-S160402U24</t>
  </si>
  <si>
    <t>C-T000001E00</t>
  </si>
  <si>
    <t>TR2</t>
  </si>
  <si>
    <t>C-T076101E00</t>
  </si>
  <si>
    <t>TP200T</t>
  </si>
  <si>
    <t>C-T076101E01</t>
  </si>
  <si>
    <t>C-T076102E01</t>
  </si>
  <si>
    <t>TPVG201T</t>
  </si>
  <si>
    <t>C-T076106E00</t>
  </si>
  <si>
    <t>HDBT70T</t>
  </si>
  <si>
    <t>C-T076106E01</t>
  </si>
  <si>
    <t>TPHD402T</t>
  </si>
  <si>
    <t>C-T076107E00</t>
  </si>
  <si>
    <t>HDBT70PT</t>
  </si>
  <si>
    <t>C-T076107E01</t>
  </si>
  <si>
    <t>TPHD402PT</t>
  </si>
  <si>
    <t>C-T076107K01</t>
  </si>
  <si>
    <t>SY-HDBT-70PT</t>
  </si>
  <si>
    <t>C-T076107U10</t>
  </si>
  <si>
    <t>CM-BT10-TX70</t>
  </si>
  <si>
    <t>C-T076108E01</t>
  </si>
  <si>
    <t>TPHD403T</t>
  </si>
  <si>
    <t>C-T076108U13</t>
  </si>
  <si>
    <t>HDBASE100ME T</t>
  </si>
  <si>
    <t>C-T076109D02</t>
  </si>
  <si>
    <t>TPHD403PT</t>
  </si>
  <si>
    <t>77451-POE-T</t>
  </si>
  <si>
    <t>C-T076109E00</t>
  </si>
  <si>
    <t>HDBT100PT</t>
  </si>
  <si>
    <t>C-T076109E01</t>
  </si>
  <si>
    <t>C-T076109K01</t>
  </si>
  <si>
    <t>SY-HDBT-100PT</t>
  </si>
  <si>
    <t>C-T076109U10</t>
  </si>
  <si>
    <t>CM-BT10-TX100</t>
  </si>
  <si>
    <t>C-T076111U04</t>
  </si>
  <si>
    <t>DIGI-VGASD2-S</t>
  </si>
  <si>
    <t>C-T076112E00</t>
  </si>
  <si>
    <t>HDBT100PLT</t>
  </si>
  <si>
    <t>C-T076112E01</t>
  </si>
  <si>
    <t>TPHD403PLT</t>
  </si>
  <si>
    <t>C-T076112R01</t>
  </si>
  <si>
    <t>HD-10HPE Tx</t>
  </si>
  <si>
    <t>C-T076112U04</t>
  </si>
  <si>
    <t>DIGI-HDX-S</t>
  </si>
  <si>
    <t>C-T076113D01</t>
  </si>
  <si>
    <t>TPHD402T(NR)</t>
  </si>
  <si>
    <t>7488000022</t>
  </si>
  <si>
    <t>C-T076113E00</t>
  </si>
  <si>
    <t>HDBT70T(NR)</t>
  </si>
  <si>
    <t>C-T076113E01</t>
  </si>
  <si>
    <t>C-T076114A01</t>
  </si>
  <si>
    <t>TPHD402PT(NR)</t>
  </si>
  <si>
    <t>AVG-HD402PT</t>
  </si>
  <si>
    <t>C-T076114C19</t>
  </si>
  <si>
    <t>HDBT-TX/B</t>
  </si>
  <si>
    <t>C-T076114C26</t>
  </si>
  <si>
    <t>HDBT-60-T</t>
  </si>
  <si>
    <t>C-T076114C29</t>
  </si>
  <si>
    <t>HDBT60-TX/B</t>
  </si>
  <si>
    <t>C-T076114C30</t>
  </si>
  <si>
    <t>HDBT70PT(NR)</t>
  </si>
  <si>
    <t>VW-HDMI-70T</t>
  </si>
  <si>
    <t>C-T076114C31</t>
  </si>
  <si>
    <t>D3011T</t>
  </si>
  <si>
    <t>C-T076114D02</t>
  </si>
  <si>
    <t>77451-70-POE-T</t>
  </si>
  <si>
    <t>C-T076114E00</t>
  </si>
  <si>
    <t>C-T076114E01</t>
  </si>
  <si>
    <t>C-T076114H01</t>
  </si>
  <si>
    <t>HDBT60TxP</t>
  </si>
  <si>
    <t>C-T076114I02</t>
  </si>
  <si>
    <t>MPTP-T70T</t>
  </si>
  <si>
    <t>C-T076114K01</t>
  </si>
  <si>
    <t>C-T076114U13</t>
  </si>
  <si>
    <t>HDBASE70POET</t>
  </si>
  <si>
    <t>C-T076114U17</t>
  </si>
  <si>
    <t>AVS-HDB-TX</t>
  </si>
  <si>
    <t>C-T076114Y02</t>
  </si>
  <si>
    <t>TP513HDT</t>
  </si>
  <si>
    <t>C-T076115A01</t>
  </si>
  <si>
    <t>TPHD405PT-WPB</t>
  </si>
  <si>
    <t>HDWP70TX-B</t>
  </si>
  <si>
    <t>C-T076115E00</t>
  </si>
  <si>
    <t>HDBT70PT-WPB</t>
  </si>
  <si>
    <t>C-T076115J03</t>
  </si>
  <si>
    <t>500455-TX</t>
  </si>
  <si>
    <t>C-T076115U01</t>
  </si>
  <si>
    <t>TEK TPHD2-WP1</t>
  </si>
  <si>
    <t>C-T076116E00</t>
  </si>
  <si>
    <t>HDBT70PT-WPI</t>
  </si>
  <si>
    <t>C-T076116H01</t>
  </si>
  <si>
    <t>TPHD405PT-WPI</t>
  </si>
  <si>
    <t>DMWP1</t>
  </si>
  <si>
    <t>C-T076118U04</t>
  </si>
  <si>
    <t>DIGI-HDXL-S</t>
  </si>
  <si>
    <t>C-T076137A01</t>
  </si>
  <si>
    <t>HD300T</t>
  </si>
  <si>
    <t>C-T076141E00</t>
  </si>
  <si>
    <t>BTM70PT1</t>
  </si>
  <si>
    <t>C-T076201E00</t>
  </si>
  <si>
    <t>TP200R</t>
  </si>
  <si>
    <t>C-T076201E01</t>
  </si>
  <si>
    <t>C-T076202E00</t>
  </si>
  <si>
    <t>TPVG201R</t>
  </si>
  <si>
    <t>C-T076206E00</t>
  </si>
  <si>
    <t>HDBT70R</t>
  </si>
  <si>
    <t>C-T076206E01</t>
  </si>
  <si>
    <t>TPHD402R</t>
  </si>
  <si>
    <t>C-T076207E00</t>
  </si>
  <si>
    <t>HDBT70PR</t>
  </si>
  <si>
    <t>C-T076207E01</t>
  </si>
  <si>
    <t>TPHD402PR</t>
  </si>
  <si>
    <t>C-T076207I01</t>
  </si>
  <si>
    <t>SSC-HDBT-RX</t>
  </si>
  <si>
    <t>C-T076207K01</t>
  </si>
  <si>
    <t>SY-HDBT-70PR</t>
  </si>
  <si>
    <t>C-T076207U10</t>
  </si>
  <si>
    <t>CM-BT10-RX70</t>
  </si>
  <si>
    <t>C-T076208E01</t>
  </si>
  <si>
    <t>TPHD403R</t>
  </si>
  <si>
    <t>C-T076208U13</t>
  </si>
  <si>
    <t>HDBASE100ME R</t>
  </si>
  <si>
    <t>C-T076209D02</t>
  </si>
  <si>
    <t>TPHD403PR</t>
  </si>
  <si>
    <t>77451-POE-R</t>
  </si>
  <si>
    <t>C-T076209E00</t>
  </si>
  <si>
    <t>HDBT100PR</t>
  </si>
  <si>
    <t>C-T076209E01</t>
  </si>
  <si>
    <t>C-T076209K01</t>
  </si>
  <si>
    <t>SY-HDBT-100PR</t>
  </si>
  <si>
    <t>C-T076209U10</t>
  </si>
  <si>
    <t>CM-BT10-RX100</t>
  </si>
  <si>
    <t>C-T076211U04</t>
  </si>
  <si>
    <t>DIGI-VGASD2-R</t>
  </si>
  <si>
    <t>C-T076212E00</t>
  </si>
  <si>
    <t>HDBT100PLR</t>
  </si>
  <si>
    <t>C-T076212E01</t>
  </si>
  <si>
    <t>TPHD403PLR</t>
  </si>
  <si>
    <t>C-T076212R01</t>
  </si>
  <si>
    <t>HD-10HPE Rx</t>
  </si>
  <si>
    <t>C-T076212U04</t>
  </si>
  <si>
    <t>DIGI-HDX-R</t>
  </si>
  <si>
    <t>C-T076213D01</t>
  </si>
  <si>
    <t>TPHD402R(NR)</t>
  </si>
  <si>
    <t>7488000023</t>
  </si>
  <si>
    <t>C-T076213E00</t>
  </si>
  <si>
    <t>HDBT70R(NR)</t>
  </si>
  <si>
    <t>C-T076213E01</t>
  </si>
  <si>
    <t>C-T076214A01</t>
  </si>
  <si>
    <t>TPHD402PR(NR)</t>
  </si>
  <si>
    <t>AVG-HD402PR</t>
  </si>
  <si>
    <t>C-T076214C19</t>
  </si>
  <si>
    <t>HDBT-RX/B</t>
  </si>
  <si>
    <t>C-T076214C26</t>
  </si>
  <si>
    <t>HDBT-60-R</t>
  </si>
  <si>
    <t>C-T076214C29</t>
  </si>
  <si>
    <t>HDBT60-RX/B</t>
  </si>
  <si>
    <t>C-T076214C30</t>
  </si>
  <si>
    <t>HDBT70PR(NR)</t>
  </si>
  <si>
    <t>VW-HDMI-70R</t>
  </si>
  <si>
    <t>C-T076214C31</t>
  </si>
  <si>
    <t>D3011R</t>
  </si>
  <si>
    <t>C-T076214D01</t>
  </si>
  <si>
    <t>HDMI-CAT Extender Adv. Reciever</t>
  </si>
  <si>
    <t>C-T076214D02</t>
  </si>
  <si>
    <t>77451-70-POE-R</t>
  </si>
  <si>
    <t>C-T076214E00</t>
  </si>
  <si>
    <t>C-T076214E01</t>
  </si>
  <si>
    <t>C-T076214F01</t>
  </si>
  <si>
    <t>THD402PR</t>
  </si>
  <si>
    <t>C-T076214H01</t>
  </si>
  <si>
    <t>HDBT60RxP</t>
  </si>
  <si>
    <t>C-T076214I01</t>
  </si>
  <si>
    <t>C-T076214I02</t>
  </si>
  <si>
    <t>MPTP-T70R</t>
  </si>
  <si>
    <t>C-T076214K01</t>
  </si>
  <si>
    <t>C-T076214R01</t>
  </si>
  <si>
    <t>HD-07HPER</t>
  </si>
  <si>
    <t>C-T076214U13</t>
  </si>
  <si>
    <t>HDBASE70POER</t>
  </si>
  <si>
    <t>C-T076214U17</t>
  </si>
  <si>
    <t>AVS-HDB-RX</t>
  </si>
  <si>
    <t>C-T076214Y02</t>
  </si>
  <si>
    <t>TP513HDR</t>
  </si>
  <si>
    <t>C-T076215E00</t>
  </si>
  <si>
    <t>HDBT70PR-WP</t>
  </si>
  <si>
    <t>C-T076218U04</t>
  </si>
  <si>
    <t>DIGI-HDXL-R</t>
  </si>
  <si>
    <t>C-T076237A01</t>
  </si>
  <si>
    <t>HD300R</t>
  </si>
  <si>
    <t>C-T076241E00</t>
  </si>
  <si>
    <t>BTM70PR1</t>
  </si>
  <si>
    <t>C-T076241E01</t>
  </si>
  <si>
    <t>TPM408R</t>
  </si>
  <si>
    <t>C-T096101E01</t>
  </si>
  <si>
    <t>C-T166115U16</t>
  </si>
  <si>
    <t>010-41920-HRC</t>
  </si>
  <si>
    <t>C-T166115U17</t>
  </si>
  <si>
    <t>AVS-HDB-WPTX</t>
  </si>
  <si>
    <t>C-T166119A01</t>
  </si>
  <si>
    <t>TPHD-BYE-T</t>
  </si>
  <si>
    <t>HD100T</t>
  </si>
  <si>
    <t>C-T166119A02</t>
  </si>
  <si>
    <t>AVB-HD-LTE T</t>
  </si>
  <si>
    <t>C-T166119B01</t>
  </si>
  <si>
    <t>NDS-471HD-TX</t>
  </si>
  <si>
    <t>C-T166119D02</t>
  </si>
  <si>
    <t>05-01023-TX</t>
  </si>
  <si>
    <t>C-T166119D03</t>
  </si>
  <si>
    <t>AHD-BTU-700P-T</t>
  </si>
  <si>
    <t>C-T166119E00</t>
  </si>
  <si>
    <t>UHBT70PT</t>
  </si>
  <si>
    <t>C-T166119E01</t>
  </si>
  <si>
    <t>C-T166119K01</t>
  </si>
  <si>
    <t>SY-HDBT-ECO-70PT</t>
  </si>
  <si>
    <t>C-T166119U04</t>
  </si>
  <si>
    <t>DL-HD70L-TX</t>
  </si>
  <si>
    <t>C-T166119U10</t>
  </si>
  <si>
    <t>CM-BT10-COMPACT-TX70</t>
  </si>
  <si>
    <t>C-T166119U13</t>
  </si>
  <si>
    <t>EXT-HDBASE70E T</t>
  </si>
  <si>
    <t>C-T166119U24</t>
  </si>
  <si>
    <t>C-T166120U16</t>
  </si>
  <si>
    <t>C-T166121R01</t>
  </si>
  <si>
    <t>HD-10TX</t>
  </si>
  <si>
    <t>C-T166121U16</t>
  </si>
  <si>
    <t>C-T166125U04</t>
  </si>
  <si>
    <t>AS-1H1V</t>
  </si>
  <si>
    <t>C-T166126U04</t>
  </si>
  <si>
    <t>AS-1H1V-WP-W</t>
  </si>
  <si>
    <t>C-T166127U04</t>
  </si>
  <si>
    <t>AS-1H1V-WP-B</t>
  </si>
  <si>
    <t>C-T166128U04</t>
  </si>
  <si>
    <t>AS-2H</t>
  </si>
  <si>
    <t>C-T166129U04</t>
  </si>
  <si>
    <t>AS-2H-WP-W</t>
  </si>
  <si>
    <t>C-T166130U04</t>
  </si>
  <si>
    <t>AS-2H-WP-B</t>
  </si>
  <si>
    <t>C-T166131U04</t>
  </si>
  <si>
    <t>AS-1H1DP</t>
  </si>
  <si>
    <t>C-T166132U04</t>
  </si>
  <si>
    <t>AS-1H1DP-WP-W</t>
  </si>
  <si>
    <t>C-T166133U04</t>
  </si>
  <si>
    <t>AS-1H1DP-WP-B</t>
  </si>
  <si>
    <t>C-T166134N02</t>
  </si>
  <si>
    <t>TPHD402PLT</t>
  </si>
  <si>
    <t>HTX 1H1LP4K</t>
  </si>
  <si>
    <t>C-T166135A04</t>
  </si>
  <si>
    <t>C-T166136U13</t>
  </si>
  <si>
    <t>TPHD-BYF-T</t>
  </si>
  <si>
    <t>EXT-HD100MHBTT</t>
  </si>
  <si>
    <t>C-T166138E00</t>
  </si>
  <si>
    <t>UHBT70-ARCT</t>
  </si>
  <si>
    <t>C-T166138E01</t>
  </si>
  <si>
    <t>TPHD-BYH-T</t>
  </si>
  <si>
    <t>C-T166138U24</t>
  </si>
  <si>
    <t>DL-HD60-ARC-TX</t>
  </si>
  <si>
    <t>C-T166139B01</t>
  </si>
  <si>
    <t>NDS-SS21HD-TX</t>
  </si>
  <si>
    <t>C-T166140A02</t>
  </si>
  <si>
    <t>TPUH411T</t>
  </si>
  <si>
    <t>TPU411T</t>
  </si>
  <si>
    <t>C-T166140B01</t>
  </si>
  <si>
    <t>NDS-571HD-TX</t>
  </si>
  <si>
    <t>C-T166140E00</t>
  </si>
  <si>
    <t>BT70P2T</t>
  </si>
  <si>
    <t>C-T166140E01</t>
  </si>
  <si>
    <t>C-T166140F01</t>
  </si>
  <si>
    <t>TUH411T</t>
  </si>
  <si>
    <t>C-T166140F02</t>
  </si>
  <si>
    <t>GTP70PT</t>
  </si>
  <si>
    <t>C-T166141A02</t>
  </si>
  <si>
    <t>TPUH421T</t>
  </si>
  <si>
    <t>TPU421T</t>
  </si>
  <si>
    <t>C-T166141E00</t>
  </si>
  <si>
    <t>UHBT70P2T</t>
  </si>
  <si>
    <t>C-T166141E01</t>
  </si>
  <si>
    <t>C-T166144B01</t>
  </si>
  <si>
    <t>C-T166147B01</t>
  </si>
  <si>
    <t>NDS-871HD-TX</t>
  </si>
  <si>
    <t>C-T166207N02</t>
  </si>
  <si>
    <t>HRX 1LP4K</t>
  </si>
  <si>
    <t>C-T166219A01</t>
  </si>
  <si>
    <t>TPHD-BYE-R</t>
  </si>
  <si>
    <t>HD100R</t>
  </si>
  <si>
    <t>C-T166219A02</t>
  </si>
  <si>
    <t>AVB-HD-LTE R</t>
  </si>
  <si>
    <t>C-T166219B01</t>
  </si>
  <si>
    <t>NDS-472HD-RX</t>
  </si>
  <si>
    <t>C-T166219D02</t>
  </si>
  <si>
    <t>05-01023-RX</t>
  </si>
  <si>
    <t>C-T166219D03</t>
  </si>
  <si>
    <t>AHD-BTU-700P-R</t>
  </si>
  <si>
    <t>C-T166219E00</t>
  </si>
  <si>
    <t>UHBT70PR</t>
  </si>
  <si>
    <t>C-T166219E01</t>
  </si>
  <si>
    <t>C-T166219K01</t>
  </si>
  <si>
    <t>SY-HDBT-ECO-70PR</t>
  </si>
  <si>
    <t>C-T166219U04</t>
  </si>
  <si>
    <t>DL-HD70L-RX</t>
  </si>
  <si>
    <t>C-T166219U10</t>
  </si>
  <si>
    <t>CM-BT10-COMPACT-RX70</t>
  </si>
  <si>
    <t>C-T166219U13</t>
  </si>
  <si>
    <t>EXT-HDBASE70E R</t>
  </si>
  <si>
    <t>C-T166219U24</t>
  </si>
  <si>
    <t>C-T166220U16</t>
  </si>
  <si>
    <t>030-41910-HTR</t>
  </si>
  <si>
    <t>C-T166221R01</t>
  </si>
  <si>
    <t>HD-10RX</t>
  </si>
  <si>
    <t>C-T166221U16</t>
  </si>
  <si>
    <t>C-T166235A04</t>
  </si>
  <si>
    <t>C-T166236U13</t>
  </si>
  <si>
    <t>TPHD-BYF-R</t>
  </si>
  <si>
    <t>EXT-HD100MHBTR</t>
  </si>
  <si>
    <t>C-T166238E00</t>
  </si>
  <si>
    <t>UHBT70-ARCR</t>
  </si>
  <si>
    <t>C-T166238E01</t>
  </si>
  <si>
    <t>TPHD-BYH-R</t>
  </si>
  <si>
    <t>C-T166238U24</t>
  </si>
  <si>
    <t>DL-HD60-ARC-RX</t>
  </si>
  <si>
    <t>C-T166239B01</t>
  </si>
  <si>
    <t>NDS-SS21HD-RX</t>
  </si>
  <si>
    <t>C-T166240A02</t>
  </si>
  <si>
    <t>TPUH411R</t>
  </si>
  <si>
    <t>TPU411R</t>
  </si>
  <si>
    <t>C-T166240B01</t>
  </si>
  <si>
    <t>NDS-572HD-RX</t>
  </si>
  <si>
    <t>C-T166240C39</t>
  </si>
  <si>
    <t>METIS-UHDRX-02</t>
  </si>
  <si>
    <t>C-T166240E00</t>
  </si>
  <si>
    <t>BT70P2R</t>
  </si>
  <si>
    <t>C-T166240E01</t>
  </si>
  <si>
    <t>C-T166240F01</t>
  </si>
  <si>
    <t>TUH411R</t>
  </si>
  <si>
    <t>C-T166240F02</t>
  </si>
  <si>
    <t>GTP70PR</t>
  </si>
  <si>
    <t>C-T166240U18</t>
  </si>
  <si>
    <t>EVRXHD1</t>
  </si>
  <si>
    <t>C-T166241A02</t>
  </si>
  <si>
    <t>TPUH421R</t>
  </si>
  <si>
    <t>TPU421R</t>
  </si>
  <si>
    <t>C-T166241E00</t>
  </si>
  <si>
    <t>UHBT70P2R</t>
  </si>
  <si>
    <t>C-T166241E01</t>
  </si>
  <si>
    <t>C-T166244B01</t>
  </si>
  <si>
    <t>C-T166247B01</t>
  </si>
  <si>
    <t>NDS-872HD-RX</t>
  </si>
  <si>
    <t>C-T206101E00</t>
  </si>
  <si>
    <t>UHBT100PT</t>
  </si>
  <si>
    <t>C-T206102E00</t>
  </si>
  <si>
    <t>BT30PT-WP</t>
  </si>
  <si>
    <t>C-T206103A01</t>
  </si>
  <si>
    <t>TPUH503T</t>
  </si>
  <si>
    <t>HD400T</t>
  </si>
  <si>
    <t>C-T206103E00</t>
  </si>
  <si>
    <t>BT100P2T</t>
  </si>
  <si>
    <t>C-T206201E00</t>
  </si>
  <si>
    <t>UHBT100PR</t>
  </si>
  <si>
    <t>C-T206202E00</t>
  </si>
  <si>
    <t>BT30PR-PA</t>
  </si>
  <si>
    <t>C-T206203A01</t>
  </si>
  <si>
    <t>TPUH503R</t>
  </si>
  <si>
    <t>HD400R</t>
  </si>
  <si>
    <t>C-T206203E00</t>
  </si>
  <si>
    <t>BT100P2R</t>
  </si>
  <si>
    <t>C-W020401E00</t>
  </si>
  <si>
    <t>WVG4A</t>
  </si>
  <si>
    <t>C-W020801E00</t>
  </si>
  <si>
    <t>WVG8</t>
  </si>
  <si>
    <t>C-W050401D01</t>
  </si>
  <si>
    <t>WHD4</t>
  </si>
  <si>
    <t>KD-HDMI41</t>
  </si>
  <si>
    <t>C-W050401E00</t>
  </si>
  <si>
    <t>C-W160401B01</t>
  </si>
  <si>
    <t>WUH4A</t>
  </si>
  <si>
    <t>NDS-SW41P</t>
  </si>
  <si>
    <t>C-W160401D01</t>
  </si>
  <si>
    <t>5778000054</t>
  </si>
  <si>
    <t>C-W160401D04</t>
  </si>
  <si>
    <t>UH-4U</t>
  </si>
  <si>
    <t>C-W160401E00</t>
  </si>
  <si>
    <t>UH0401A</t>
  </si>
  <si>
    <t>C-W160401E01</t>
  </si>
  <si>
    <t>C-W160401I02</t>
  </si>
  <si>
    <t>MP-SHD4A-4K</t>
  </si>
  <si>
    <t>C-W160401K01</t>
  </si>
  <si>
    <t>SY-UHD-S41A</t>
  </si>
  <si>
    <t>C-W160401U04</t>
  </si>
  <si>
    <t>DL-S41</t>
  </si>
  <si>
    <t>C-W160401U13</t>
  </si>
  <si>
    <t>SW-4KPROSLIM4X1</t>
  </si>
  <si>
    <t>C-W160401U24</t>
  </si>
  <si>
    <t>DD10V0001R0</t>
  </si>
  <si>
    <t>SMD有源晶振</t>
  </si>
  <si>
    <t>(D007050100000O-A) FXO-HC738-125  125MHZ(±20PPM)</t>
  </si>
  <si>
    <t>DZ00V0001R0</t>
  </si>
  <si>
    <t>三端虑波器</t>
  </si>
  <si>
    <t>471/100V 直插3脚</t>
  </si>
  <si>
    <t>DZ00V0002R0</t>
  </si>
  <si>
    <t>红外接收头</t>
  </si>
  <si>
    <t>IR接收-3.3V～5V (56384)</t>
  </si>
  <si>
    <t>DZ00V0003R0</t>
  </si>
  <si>
    <t>光纤发射器</t>
  </si>
  <si>
    <t>SI133IT-10ATOS SFP 1310nm.3.1G 10km 单发 TTL LC</t>
  </si>
  <si>
    <t>DZ00V0004R0</t>
  </si>
  <si>
    <t>光纤接收器</t>
  </si>
  <si>
    <t>SI133IR-10ATOS SFP 1310nm.3.1G 10km 单发 TTL LC</t>
  </si>
  <si>
    <t>DZ00V0005R0</t>
  </si>
  <si>
    <t>保险管</t>
  </si>
  <si>
    <t>4A/3*10mm,带引脚</t>
  </si>
  <si>
    <t>DZ00V0006R0</t>
  </si>
  <si>
    <t>光纤发射头</t>
  </si>
  <si>
    <t>DLT1150A SPD_5P</t>
  </si>
  <si>
    <t>DZ00V0008R0</t>
  </si>
  <si>
    <t>光纤接收头</t>
  </si>
  <si>
    <t>DLR1150 卧式90°</t>
  </si>
  <si>
    <t>DZ00V0011R0</t>
  </si>
  <si>
    <t>TSMP1138</t>
  </si>
  <si>
    <t>DZ00V0012R0</t>
  </si>
  <si>
    <t>静电保护管</t>
  </si>
  <si>
    <t>PGB1010603-MR</t>
  </si>
  <si>
    <t>DZ00V0014R0</t>
  </si>
  <si>
    <t>XFP光发射模块</t>
  </si>
  <si>
    <t>（LHDX-10GS1K1-T）1310nm FP激光器;/OM3 MMF:300m;SMF: 2km</t>
  </si>
  <si>
    <t>DZ00V0016R0</t>
  </si>
  <si>
    <t>XFP光接收模块</t>
  </si>
  <si>
    <t>（LHDX-10GS1K1-R)1310nm FP激光器;/OM3 MMF:300m;SMF: 2km/不支</t>
  </si>
  <si>
    <t>DZ00V0017R0</t>
  </si>
  <si>
    <t>SMD XFP连接器</t>
  </si>
  <si>
    <t>XFP1*1连接器,见图纸(拍照)</t>
  </si>
  <si>
    <t>DZ00V0018R0</t>
  </si>
  <si>
    <t>DIP XFP屏蔽罩</t>
  </si>
  <si>
    <t>XFP1*1屏蔽罩,见图纸(拍照)</t>
  </si>
  <si>
    <t>DZ00V0019R0</t>
  </si>
  <si>
    <t>锂电池</t>
  </si>
  <si>
    <t>MS621FE 3V D6.8mm H2.1mm</t>
  </si>
  <si>
    <t>DZ00V0020R0</t>
  </si>
  <si>
    <t>PC3388 3P-2.54mm 立式180°</t>
  </si>
  <si>
    <t>DZ01V0001R0</t>
  </si>
  <si>
    <t>DIP IC</t>
  </si>
  <si>
    <t>ST ULQ2803A?DIP-18</t>
  </si>
  <si>
    <t>DZ01V0002R0</t>
  </si>
  <si>
    <t>FSC H11AA4 DIP-6</t>
  </si>
  <si>
    <t>DZ01V0003R0</t>
  </si>
  <si>
    <t>FSC MOC3023 DIP-6</t>
  </si>
  <si>
    <t>DZ01V0005R0</t>
  </si>
  <si>
    <t>ADI AD9889BBCPZ-165 LFCSP64</t>
  </si>
  <si>
    <t>DZ01V0006R0</t>
  </si>
  <si>
    <t>ADI ADV7123JST240 LQFP-48</t>
  </si>
  <si>
    <t>DZ01V0007R0</t>
  </si>
  <si>
    <t>ADI AD8109ASTZ LQFP-80</t>
  </si>
  <si>
    <t>DZ01V0008R0</t>
  </si>
  <si>
    <t>ADI AD8115ASTZ TQFP-100</t>
  </si>
  <si>
    <t>DZ01V0009R0</t>
  </si>
  <si>
    <t>ADI AD8120ACPZ LFCSP-32</t>
  </si>
  <si>
    <t>DZ01V0010R0</t>
  </si>
  <si>
    <t>ADI AD8123ACPZ LFCSP-40</t>
  </si>
  <si>
    <t>DZ01V0011R0</t>
  </si>
  <si>
    <t>ADI AD8130ARZ SOP-8</t>
  </si>
  <si>
    <t>DZ01V0012R0</t>
  </si>
  <si>
    <t>ADI AD8131ARZ SOP-8</t>
  </si>
  <si>
    <t>DZ01V0013R0</t>
  </si>
  <si>
    <t>ADI AD8147ACPZ LFCSP-24</t>
  </si>
  <si>
    <t>DZ01V0014R0</t>
  </si>
  <si>
    <t>ADI AD8190ACPZ LFCSP-56</t>
  </si>
  <si>
    <t>DZ01V0015R0</t>
  </si>
  <si>
    <t>ADI AD8191ASZ LQFP-100</t>
  </si>
  <si>
    <t>DZ01V0016R0</t>
  </si>
  <si>
    <t>ADI AD9889B BSTZ-165 LQFP-80</t>
  </si>
  <si>
    <t>DZ01V0017R0</t>
  </si>
  <si>
    <t>ADI ADA4861-3YRZ-RL7 SOP-14</t>
  </si>
  <si>
    <t>DZ01V0019R0</t>
  </si>
  <si>
    <t>ADI ADN4604ASVZ TQFP-100</t>
  </si>
  <si>
    <t>DZ01V0020R0</t>
  </si>
  <si>
    <t>ALTERA EPM240T100C5N TQFP-100</t>
  </si>
  <si>
    <t>DZ01V0021R0</t>
  </si>
  <si>
    <t>AMS AMS1117-1.8 SOT-223</t>
  </si>
  <si>
    <t>DZ01V0022R0</t>
  </si>
  <si>
    <t>AMS AMS1117-2.5 SOT-223</t>
  </si>
  <si>
    <t>DZ01V0023R0</t>
  </si>
  <si>
    <t>AMS AMS1117-3.3 SOT-223</t>
  </si>
  <si>
    <t>DZ01V0024R1</t>
  </si>
  <si>
    <t>ATMEL AT24C02C-SSHM-B SOIC-8(要求用管装）</t>
  </si>
  <si>
    <t>DZ01V0024R1-02</t>
  </si>
  <si>
    <t>DZ01V0024R1-03</t>
  </si>
  <si>
    <t>DZ01V0024R1-05</t>
  </si>
  <si>
    <t>DZ01V0024R1-07</t>
  </si>
  <si>
    <t>DZ01V0024R1-08</t>
  </si>
  <si>
    <t>DZ01V0024R1-33</t>
  </si>
  <si>
    <t>DZ01V0024R1-34</t>
  </si>
  <si>
    <t>DZ01V0024R1-45</t>
  </si>
  <si>
    <t>DZ01V0024R1-55</t>
  </si>
  <si>
    <t>DZ01V0025R0</t>
  </si>
  <si>
    <t>ATMEL AT24C32D-SSHM-B SOIC-8(要求用管装）</t>
  </si>
  <si>
    <t>DZ01V0025R0-02</t>
  </si>
  <si>
    <t>DZ01V0026R0</t>
  </si>
  <si>
    <t>ATMEL ATMEGA168PA-AU TQFP-32</t>
  </si>
  <si>
    <t>DZ01V0027R0</t>
  </si>
  <si>
    <t>ATMEL ATMEGA32L-8AU TQFP-44</t>
  </si>
  <si>
    <t>DZ01V0028R0</t>
  </si>
  <si>
    <t>ATMEL ATMEGA644PA-10AU TQFP-44</t>
  </si>
  <si>
    <t>DZ01V0029R0</t>
  </si>
  <si>
    <t>ATMEL ATMEGA8L-8AU TQFP-32</t>
  </si>
  <si>
    <t>DZ01V0030R0</t>
  </si>
  <si>
    <t>BB DRV135UA SOP-8</t>
  </si>
  <si>
    <t>DZ01V0032R0</t>
  </si>
  <si>
    <t>CAT CAT6351 QFN-40</t>
  </si>
  <si>
    <t>DZ01V0033R0</t>
  </si>
  <si>
    <t>CFFON EN29LV160BT-70TIP TSOP-48</t>
  </si>
  <si>
    <t>DZ01V0034R0</t>
  </si>
  <si>
    <t>CIRRUS CS4345-CZZ TSSOP-10</t>
  </si>
  <si>
    <t>DZ01V0035R0</t>
  </si>
  <si>
    <t>CIRRUS CS5340-CZZ TSSOP-16</t>
  </si>
  <si>
    <t>DZ01V0036R0</t>
  </si>
  <si>
    <t>CJ 78M05 TO-252</t>
  </si>
  <si>
    <t>DZ01V0037R0</t>
  </si>
  <si>
    <t>CJ 78M09 TO-252</t>
  </si>
  <si>
    <t>DZ01V0038R0</t>
  </si>
  <si>
    <t>CS8953AR SSOP-28</t>
  </si>
  <si>
    <t>DZ01V0039R0</t>
  </si>
  <si>
    <t>CYT CYT8117-ADJ SOT-223</t>
  </si>
  <si>
    <t>DZ01V0041R0</t>
  </si>
  <si>
    <t>DALLAS DS1818R-10+T&amp;R SOT-23</t>
  </si>
  <si>
    <t>DZ01V0042R0</t>
  </si>
  <si>
    <t>EXPLORE EP9132 LQFP-80</t>
  </si>
  <si>
    <t>DZ01V0043R0</t>
  </si>
  <si>
    <t>EXPLORE EP9134 LQFP-128</t>
  </si>
  <si>
    <t>DZ01V0044R0</t>
  </si>
  <si>
    <t>EXPLORE EP9431 TQFP-128</t>
  </si>
  <si>
    <t>DZ01V0045R0</t>
  </si>
  <si>
    <t>EXPLORE EPF011A QFP-64S</t>
  </si>
  <si>
    <t>DZ01V0045R0-01</t>
  </si>
  <si>
    <t>DZ01V0045R0-02</t>
  </si>
  <si>
    <t>DZ01V0045R0-04</t>
  </si>
  <si>
    <t>DZ01V0045R0-05</t>
  </si>
  <si>
    <t>DZ01V0045R0-55</t>
  </si>
  <si>
    <t>DZ01V0046R0</t>
  </si>
  <si>
    <t>EXPLORE R1EX24008A-Y SOP-8(烧录程序回货,点黄点)</t>
  </si>
  <si>
    <t>DZ01V0047R0</t>
  </si>
  <si>
    <t>TI SN74HCT125 SOP14</t>
  </si>
  <si>
    <t>DZ01V0048R0</t>
  </si>
  <si>
    <t>HDCP-KEY AT24C16 SOP-8(烧录程序回货,点白点)</t>
  </si>
  <si>
    <t>DZ01V0049R0</t>
  </si>
  <si>
    <t>INTERSIL CD22M3494MQZ PLCC-44</t>
  </si>
  <si>
    <t>DZ01V0050R0</t>
  </si>
  <si>
    <t>INTERSIL EL2480CSZ-TB SOP-14</t>
  </si>
  <si>
    <t>DZ01V0050R1</t>
  </si>
  <si>
    <t>CLC4601 SOP-14</t>
  </si>
  <si>
    <t>DZ01V0050R2</t>
  </si>
  <si>
    <t>EL5462 SOP-14</t>
  </si>
  <si>
    <t>DZ01V0051R0</t>
  </si>
  <si>
    <t>INTERSIL EL5162 SO-8</t>
  </si>
  <si>
    <t>DZ01V0052R0</t>
  </si>
  <si>
    <t>INTERSIL EL5170 SO-8</t>
  </si>
  <si>
    <t>DZ01V0053R0</t>
  </si>
  <si>
    <t>INTERSIL EL5172 SO-8</t>
  </si>
  <si>
    <t>DZ01V0054R0</t>
  </si>
  <si>
    <t>INTERSIL EL5205ISZ-T7 SOP-8</t>
  </si>
  <si>
    <t>DZ01V0055R0</t>
  </si>
  <si>
    <t>INTERSIL IS43840IRE QFN-20</t>
  </si>
  <si>
    <t>DZ01V0056R0</t>
  </si>
  <si>
    <t>INTERSIL ISL54103IHZ-T7 SOT-23-5</t>
  </si>
  <si>
    <t>DZ01V0057R0</t>
  </si>
  <si>
    <t>INTERSIL ISL54106ACR QFN-72</t>
  </si>
  <si>
    <t>DZ01V0058R0</t>
  </si>
  <si>
    <t>INTERSIL ISL59446IRZ QFN-32</t>
  </si>
  <si>
    <t>DZ01V0059R0</t>
  </si>
  <si>
    <t>INTERSIL ISL59448A QSOP-24</t>
  </si>
  <si>
    <t>DZ01V0060R0</t>
  </si>
  <si>
    <t>INTERSIL ISL8490 SO-8</t>
  </si>
  <si>
    <t>DZ01V0061R0</t>
  </si>
  <si>
    <t>IOP IRF7314 SOP-8</t>
  </si>
  <si>
    <t>DZ01V0062R0</t>
  </si>
  <si>
    <t>ISS IS42S16400A-7TLI TSOP-54-0.8MM</t>
  </si>
  <si>
    <t>DZ01V0063R0</t>
  </si>
  <si>
    <t>ITE IT6263 QFN-64P</t>
  </si>
  <si>
    <t>DZ01V0064R0</t>
  </si>
  <si>
    <t>JRC NJM360E SOP-8</t>
  </si>
  <si>
    <t>DZ01V0065R0</t>
  </si>
  <si>
    <t>JRC NJM4558M SOP-8</t>
  </si>
  <si>
    <t>DZ01V0066R0</t>
  </si>
  <si>
    <t>LATTICE LC4032V 75TN44-10I TQFP-44</t>
  </si>
  <si>
    <t>DZ01V0067R0</t>
  </si>
  <si>
    <t>LATTICE LC4128V 75TN100-101 TQFP－100</t>
  </si>
  <si>
    <t>DZ01V0068R0</t>
  </si>
  <si>
    <t>LATTICE LCMXO1200C-3TN100C TQFP-100</t>
  </si>
  <si>
    <t>DZ01V0069R0</t>
  </si>
  <si>
    <t>MAX MAX3814CHJ TQFP-32</t>
  </si>
  <si>
    <t>DZ01V0070R0</t>
  </si>
  <si>
    <t>MAX MAX3815CCM TQFP-48</t>
  </si>
  <si>
    <t>DZ01V0071R0</t>
  </si>
  <si>
    <t>MAX MAX3816CUE TSSOP-16</t>
  </si>
  <si>
    <t>DZ01V0073R0</t>
  </si>
  <si>
    <t>MICR 24LC02BT-1/SN SOP-8</t>
  </si>
  <si>
    <t>DZ01V0073R0-03</t>
  </si>
  <si>
    <t>DZ01V0074R0</t>
  </si>
  <si>
    <t>MICROCHIP 24LC32A SOP-8</t>
  </si>
  <si>
    <t>DZ01V0075R0</t>
  </si>
  <si>
    <t>MICROCHIP 25LC1024-I-SM SOIJ-8(要求用管装）</t>
  </si>
  <si>
    <t>DZ01V0075R0-01</t>
  </si>
  <si>
    <t>DZ01V0075R0-02</t>
  </si>
  <si>
    <t>DZ01V0075R0-03</t>
  </si>
  <si>
    <t>DZ01V0075R0-04</t>
  </si>
  <si>
    <t>DZ01V0075R0-07</t>
  </si>
  <si>
    <t>DZ01V0075R0-08</t>
  </si>
  <si>
    <t>DZ01V0075R0-09</t>
  </si>
  <si>
    <t>DZ01V0075R0-11</t>
  </si>
  <si>
    <t>DZ01V0075R0-12</t>
  </si>
  <si>
    <t>DZ01V0075R0-13</t>
  </si>
  <si>
    <t>DZ01V0075R0-14</t>
  </si>
  <si>
    <t>DZ01V0075R0-15</t>
  </si>
  <si>
    <t>DZ01V0075R0-17</t>
  </si>
  <si>
    <t>DZ01V0075R0-18</t>
  </si>
  <si>
    <t>DZ01V0075R0-19</t>
  </si>
  <si>
    <t>DZ01V0075R0-22</t>
  </si>
  <si>
    <t>DZ01V0075R0-23</t>
  </si>
  <si>
    <t>DZ01V0075R0-24</t>
  </si>
  <si>
    <t>DZ01V0075R0-25</t>
  </si>
  <si>
    <t>DZ01V0075R0-27</t>
  </si>
  <si>
    <t>DZ01V0075R0-28</t>
  </si>
  <si>
    <t>DZ01V0075R0-29</t>
  </si>
  <si>
    <t>DZ01V0075R0-33</t>
  </si>
  <si>
    <t>DZ01V0075R0-34</t>
  </si>
  <si>
    <t>DZ01V0075R0-35</t>
  </si>
  <si>
    <t>DZ01V0075R0-37</t>
  </si>
  <si>
    <t>DZ01V0075R0-38</t>
  </si>
  <si>
    <t>DZ01V0075R0-39</t>
  </si>
  <si>
    <t>DZ01V0075R0-44</t>
  </si>
  <si>
    <t>DZ01V0075R0-45</t>
  </si>
  <si>
    <t>DZ01V0075R0-47</t>
  </si>
  <si>
    <t>DZ01V0075R0-48</t>
  </si>
  <si>
    <t>DZ01V0075R0-49</t>
  </si>
  <si>
    <t>DZ01V0075R0-55</t>
  </si>
  <si>
    <t>DZ01V0075R0-57</t>
  </si>
  <si>
    <t>DZ01V0076R0</t>
  </si>
  <si>
    <t>MPS MP1423DN SOP-8</t>
  </si>
  <si>
    <t>DZ01V0077R0</t>
  </si>
  <si>
    <t>MPS MP1591DN-LF-Z SOP-8</t>
  </si>
  <si>
    <t>DZ01V0078R0</t>
  </si>
  <si>
    <t>MPS MP1593DN SOP-8</t>
  </si>
  <si>
    <t>DZ01V0079R0</t>
  </si>
  <si>
    <t>MPS MP7722DF TSSOP-20-F</t>
  </si>
  <si>
    <t>DZ01V0080R0</t>
  </si>
  <si>
    <t>MPS1482 SOP-8</t>
  </si>
  <si>
    <t>DZ01V0081R0</t>
  </si>
  <si>
    <t>MT8223HFMU LQFP-216</t>
  </si>
  <si>
    <t>DZ01V0082R0</t>
  </si>
  <si>
    <t>NS LM2596T-5.0 TO-220-5</t>
  </si>
  <si>
    <t>DZ01V0084R0</t>
  </si>
  <si>
    <t>NS LMH6738MQ SSOP-16</t>
  </si>
  <si>
    <t>DZ01V0085R0</t>
  </si>
  <si>
    <t>NXP 74HC08D SO-14</t>
  </si>
  <si>
    <t>DZ01V0087R0</t>
  </si>
  <si>
    <t>NXP 74HC4052PW TSSOP-16</t>
  </si>
  <si>
    <t>DZ01V0088R0</t>
  </si>
  <si>
    <t>NXP 74HC595D SOP-16-3.8mm</t>
  </si>
  <si>
    <t>DZ01V0090R0</t>
  </si>
  <si>
    <t>NXP 74HCT123D SO-16</t>
  </si>
  <si>
    <t>DZ01V0092R0</t>
  </si>
  <si>
    <t>NXP 74LVC08AD SO-14</t>
  </si>
  <si>
    <t>DZ01V0093R0</t>
  </si>
  <si>
    <t>NXP 74LVC14A SO-14</t>
  </si>
  <si>
    <t>DZ01V0094R0</t>
  </si>
  <si>
    <t>NXP P89LPC915FDH TSSOP-14</t>
  </si>
  <si>
    <t>DZ01V0095R0</t>
  </si>
  <si>
    <t>NXP PCA9517D SOP-8</t>
  </si>
  <si>
    <t>DZ01V0097R0</t>
  </si>
  <si>
    <t>ON 79M05 TO-252</t>
  </si>
  <si>
    <t>DZ01V0098R0</t>
  </si>
  <si>
    <t>ON MC14052B SOP-16</t>
  </si>
  <si>
    <t>DZ01V0099R0</t>
  </si>
  <si>
    <t>ON MC34063ADR2G SOP-8</t>
  </si>
  <si>
    <t>DZ01V0100R0</t>
  </si>
  <si>
    <t>PERICOM PI3HDMI412FT-ABE BQSOP-48</t>
  </si>
  <si>
    <t>DZ01V0101R0</t>
  </si>
  <si>
    <t>PERICON PI5V330SQEX QSOP-16</t>
  </si>
  <si>
    <t>DZ01V0102R0</t>
  </si>
  <si>
    <t>PI3V514 BQSOP-48</t>
  </si>
  <si>
    <t>DZ01V0104R0</t>
  </si>
  <si>
    <t>Pixelworks PW338C-30L HSBGA-620</t>
  </si>
  <si>
    <t>DZ01V0105R0</t>
  </si>
  <si>
    <t>PTC PT2258 SOP-20</t>
  </si>
  <si>
    <t>DZ01V0106R0</t>
  </si>
  <si>
    <t>PTC PT2313E SOP-28</t>
  </si>
  <si>
    <t>DZ01V0107R0</t>
  </si>
  <si>
    <t>PTC PT2314 SOP-28</t>
  </si>
  <si>
    <t>DZ01V0108R0</t>
  </si>
  <si>
    <t>RICHTEK RT8015AGQW WDFN-10L 3x3</t>
  </si>
  <si>
    <t>DZ01V0109R0</t>
  </si>
  <si>
    <t>RICHTEK RT8016GQW WDFN-6L</t>
  </si>
  <si>
    <t>DZ01V0110R0</t>
  </si>
  <si>
    <t>SAMSUNG K4T56163QI-ZCF7/84 FBGA-84</t>
  </si>
  <si>
    <t>DZ01V0111R0</t>
  </si>
  <si>
    <t>SDMC DM2016 SO-8</t>
  </si>
  <si>
    <t>DZ01V0112R0</t>
  </si>
  <si>
    <t>SIGMA SGTV5810CL100E-CC1 LQFP-100</t>
  </si>
  <si>
    <t>DZ01V0113R0</t>
  </si>
  <si>
    <t>SILCONLMAGE SII9187B QFN-72</t>
  </si>
  <si>
    <t>DZ01V0114R0</t>
  </si>
  <si>
    <t>SILCONLMAGE SIL164CTG64 TQFP-64</t>
  </si>
  <si>
    <t>DZ01V0116R0</t>
  </si>
  <si>
    <t>SIPEX SP232EEN SO-16</t>
  </si>
  <si>
    <t>DZ01V0117R0</t>
  </si>
  <si>
    <t>SIPEX SP485EEN SOP-8</t>
  </si>
  <si>
    <t>DZ01V0118R0</t>
  </si>
  <si>
    <t>SIPEX SP705E SOP-8</t>
  </si>
  <si>
    <t>DZ01V0119R0</t>
  </si>
  <si>
    <t>ST BTA41-800BRG TOP-3</t>
  </si>
  <si>
    <t>DZ01V0120R0</t>
  </si>
  <si>
    <t>ST L7805CV TO-220</t>
  </si>
  <si>
    <t>DZ01V0121R0</t>
  </si>
  <si>
    <t>ST L7809CV TO-220</t>
  </si>
  <si>
    <t>DZ01V0122R0</t>
  </si>
  <si>
    <t>ST STM32F103R8T6 LQFP-64</t>
  </si>
  <si>
    <t>DZ01V0124R0</t>
  </si>
  <si>
    <t>THC63LVD1024 LQFP-144</t>
  </si>
  <si>
    <t>DZ01V0125R0</t>
  </si>
  <si>
    <t>TI 74ACT86 SOP-14</t>
  </si>
  <si>
    <t>DZ01V0127R0</t>
  </si>
  <si>
    <t>TI 74LS245 SSOP-20-5.2mm</t>
  </si>
  <si>
    <t>DZ01V0128R0</t>
  </si>
  <si>
    <t>TI 75179B SO-8</t>
  </si>
  <si>
    <t>DZ01V0130R0</t>
  </si>
  <si>
    <t>TI SN74ACT14DR SOP-14-3.8mm</t>
  </si>
  <si>
    <t>DZ01V0131R0</t>
  </si>
  <si>
    <t>TI NE555DR SOP-8</t>
  </si>
  <si>
    <t>DZ01V0133R0</t>
  </si>
  <si>
    <t>TI SN74AHC00NSR SO-14</t>
  </si>
  <si>
    <t>DZ01V0134R0</t>
  </si>
  <si>
    <t>TI TL082C SOP-8</t>
  </si>
  <si>
    <t>DZ01V0135R0</t>
  </si>
  <si>
    <t>TI TL084CDR SOP-14</t>
  </si>
  <si>
    <t>DZ01V0136R0</t>
  </si>
  <si>
    <t>TI TPA3123D2PWPR TSSOP-24</t>
  </si>
  <si>
    <t>DZ01V0137R0</t>
  </si>
  <si>
    <t>TI TS3USB221ARSER QFN-10</t>
  </si>
  <si>
    <t>DZ01V0138R0</t>
  </si>
  <si>
    <t>TI TVP5147M1PFPR HTQFP-80</t>
  </si>
  <si>
    <t>DZ01V0139R0</t>
  </si>
  <si>
    <t>UTC TL074C SO-14</t>
  </si>
  <si>
    <t>DZ01V0140R0</t>
  </si>
  <si>
    <t>VALENS VS010TX BGA-196</t>
  </si>
  <si>
    <t>DZ01V0141R0</t>
  </si>
  <si>
    <t>VALENS VS010RX BGA-268</t>
  </si>
  <si>
    <t>DZ01V0141R1</t>
  </si>
  <si>
    <t>VALENS VS010RX-A1 BGA-268</t>
  </si>
  <si>
    <t>DZ01V0142R0</t>
  </si>
  <si>
    <t>WB W25Q32BVSSIGE SOIC-8(要求用管装）</t>
  </si>
  <si>
    <t>DZ01V0142R0-01</t>
  </si>
  <si>
    <t>DZ01V0142R0-02</t>
  </si>
  <si>
    <t>DZ01V0142R0-03</t>
  </si>
  <si>
    <t>DZ01V0142R0-04</t>
  </si>
  <si>
    <t>DZ01V0142R0-05</t>
  </si>
  <si>
    <t>DZ01V0142R0-07</t>
  </si>
  <si>
    <t>DZ01V0142R0-08</t>
  </si>
  <si>
    <t>DZ01V0142R0-13</t>
  </si>
  <si>
    <t>DZ01V0142R0-14</t>
  </si>
  <si>
    <t>DZ01V0142R0-15</t>
  </si>
  <si>
    <t>DZ01V0142R0-17</t>
  </si>
  <si>
    <t>DZ01V0142R0-18</t>
  </si>
  <si>
    <t>DZ01V0142R0-19</t>
  </si>
  <si>
    <t>DZ01V0142R0-23</t>
  </si>
  <si>
    <t>DZ01V0142R0-24</t>
  </si>
  <si>
    <t>DZ01V0142R0-25</t>
  </si>
  <si>
    <t>DZ01V0142R0-28</t>
  </si>
  <si>
    <t>DZ01V0142R0-29</t>
  </si>
  <si>
    <t>DZ01V0142R0-33</t>
  </si>
  <si>
    <t>DZ01V0142R0-34</t>
  </si>
  <si>
    <t>DZ01V0142R0-37</t>
  </si>
  <si>
    <t>DZ01V0142R0-38</t>
  </si>
  <si>
    <t>DZ01V0142R0-45</t>
  </si>
  <si>
    <t>DZ01V0142R0-47</t>
  </si>
  <si>
    <t>DZ01V0142R0-48</t>
  </si>
  <si>
    <t>DZ01V0142R0-49</t>
  </si>
  <si>
    <t>DZ01V0142R0-58</t>
  </si>
  <si>
    <t>DZ01V0142R0-72</t>
  </si>
  <si>
    <t>DZ01V0142R0-77</t>
  </si>
  <si>
    <t>DZ01V0142R0-78</t>
  </si>
  <si>
    <t>DZ01V0142R0-88</t>
  </si>
  <si>
    <t>DZ01V0142R0-89</t>
  </si>
  <si>
    <t>DZ01V0143R0</t>
  </si>
  <si>
    <t>WINBOND W9425G6EH-5 TSOP-66</t>
  </si>
  <si>
    <t>DZ01V0144R0</t>
  </si>
  <si>
    <t>WS 78L05 TO-92</t>
  </si>
  <si>
    <t>DZ01V0145R0</t>
  </si>
  <si>
    <t>SiI9135ACTU TQFP144</t>
  </si>
  <si>
    <t>DZ01V0146R0</t>
  </si>
  <si>
    <t>GV7601 BGA100</t>
  </si>
  <si>
    <t>DZ01V0147R0</t>
  </si>
  <si>
    <t>GV7600 BGA100</t>
  </si>
  <si>
    <t>DZ01V0148R0</t>
  </si>
  <si>
    <t>AMS AMS1117-1.2 SOT-223</t>
  </si>
  <si>
    <t>DZ01V0149R0</t>
  </si>
  <si>
    <t>MAX MAX3232ESE SO-16</t>
  </si>
  <si>
    <t>DZ01V0149R1</t>
  </si>
  <si>
    <t>SP3232EEN-L/TR SO-16</t>
  </si>
  <si>
    <t>DZ01V0150R0</t>
  </si>
  <si>
    <t>NXP 74HCT595 9A5C715 TSSOP-16</t>
  </si>
  <si>
    <t>DZ01V0151R0</t>
  </si>
  <si>
    <t>BCD AP3012KTR-E1 SOT-23-5P</t>
  </si>
  <si>
    <t>DZ01V0152R0</t>
  </si>
  <si>
    <t>EP EPF011C SSOP-24</t>
  </si>
  <si>
    <t>DZ01V0153R0</t>
  </si>
  <si>
    <t>EP EP91A1K QFP-64S</t>
  </si>
  <si>
    <t>DZ01V0155R0</t>
  </si>
  <si>
    <t>ATMET AT24C1024 SO-8</t>
  </si>
  <si>
    <t>DZ01V0156R0</t>
  </si>
  <si>
    <t>AU9254A21 SOP28</t>
  </si>
  <si>
    <t>DZ01V0157R0</t>
  </si>
  <si>
    <t>CM102S+MOGS1.01-A-GS 1046UGG1AJC SOP18</t>
  </si>
  <si>
    <t>DZ01V0158R0</t>
  </si>
  <si>
    <t>BT8492P SSOP36,2*25W,百泰电子</t>
  </si>
  <si>
    <t>DZ01V0159R0</t>
  </si>
  <si>
    <t>IRF4435 SOP8</t>
  </si>
  <si>
    <t>DZ01V0160R0</t>
  </si>
  <si>
    <t>SAMSUNG K4T51163QI-HCE7 FBGA-84</t>
  </si>
  <si>
    <t>DZ01V0161R0</t>
  </si>
  <si>
    <t>RICHTEK RT8010GQW WDFN-6L</t>
  </si>
  <si>
    <t>DZ01V0162R0</t>
  </si>
  <si>
    <t>Mindspeed M21121G-11 BGA-484</t>
  </si>
  <si>
    <t>DZ01V0163R0</t>
  </si>
  <si>
    <t>CJ 78M06 TO-252</t>
  </si>
  <si>
    <t>DZ01V0165R0</t>
  </si>
  <si>
    <t>INTERSIL EL8300ISZ SO-16</t>
  </si>
  <si>
    <t>DZ01V0167R0</t>
  </si>
  <si>
    <t>ISL59532 LDBGA356</t>
  </si>
  <si>
    <t>DZ01V0168R0</t>
  </si>
  <si>
    <t>W25Q16BVSSIG soic8 280mi1</t>
  </si>
  <si>
    <t>DZ01V0169R0</t>
  </si>
  <si>
    <t>GV8501 QFN16P</t>
  </si>
  <si>
    <t>DZ01V0170R0</t>
  </si>
  <si>
    <t>GV8500 QFN16P</t>
  </si>
  <si>
    <t>DZ01V0171R0</t>
  </si>
  <si>
    <t>LFE3-17EA-6FTN256C ftBGA256</t>
  </si>
  <si>
    <t>DZ01V0172R0</t>
  </si>
  <si>
    <t>EL5167IWZ SOT23-5</t>
  </si>
  <si>
    <t>DZ01V0173R0</t>
  </si>
  <si>
    <t>M21131G-23 BGA1156</t>
  </si>
  <si>
    <t>DZ01V0174R0</t>
  </si>
  <si>
    <t>CS8416 TSSOP28</t>
  </si>
  <si>
    <t>DZ01V0175R0</t>
  </si>
  <si>
    <t>SGM8054 SO-14</t>
  </si>
  <si>
    <t>DZ01V0176R0</t>
  </si>
  <si>
    <t>TDA7492P PowerSSO_36</t>
  </si>
  <si>
    <t>DZ01V0178R0</t>
  </si>
  <si>
    <t>24LC512 SOIC8</t>
  </si>
  <si>
    <t>DZ01V0179R0</t>
  </si>
  <si>
    <t>74HC157PW TSSOP16</t>
  </si>
  <si>
    <t>DZ01V0180R0</t>
  </si>
  <si>
    <t>ADV7611 LQFP64P_EPAD</t>
  </si>
  <si>
    <t>DZ01V0183R0</t>
  </si>
  <si>
    <t>ICS307M SOIC16</t>
  </si>
  <si>
    <t>DZ01V0184R0</t>
  </si>
  <si>
    <t>IP00C732 BGA544P</t>
  </si>
  <si>
    <t>DZ01V0185R0</t>
  </si>
  <si>
    <t>LP2996MRX PSOP8</t>
  </si>
  <si>
    <t>DZ01V0189R0</t>
  </si>
  <si>
    <t>PCA9539R TSSOP24</t>
  </si>
  <si>
    <t>DZ01V0190R0</t>
  </si>
  <si>
    <t>S25FL128P0XMFI00 SO3_16P</t>
  </si>
  <si>
    <t>DZ01V0191R0</t>
  </si>
  <si>
    <t>SN74CBTLV3125PW TSSOP14</t>
  </si>
  <si>
    <t>DZ01V0192R0</t>
  </si>
  <si>
    <t>SN74LVC541APWR TSSOP20</t>
  </si>
  <si>
    <t>DZ01V0193R0</t>
  </si>
  <si>
    <t>SY89329VMGTR MLF-8P</t>
  </si>
  <si>
    <t>DZ01V0195R0</t>
  </si>
  <si>
    <t>XC6222D181ER-G USP-6C</t>
  </si>
  <si>
    <t>DZ01V0195R1</t>
  </si>
  <si>
    <t>XC6227 181ER-G USP-6C</t>
  </si>
  <si>
    <t>DZ01V0196R0</t>
  </si>
  <si>
    <t>XC6222D331ER-G USP-6C</t>
  </si>
  <si>
    <t>DZ01V0196R1</t>
  </si>
  <si>
    <t>XC6227C331ER-G USP-6C</t>
  </si>
  <si>
    <t>DZ01V0197R0</t>
  </si>
  <si>
    <t>EM68B16CWQD-25H FBGA84</t>
  </si>
  <si>
    <t>DZ01V0198R0</t>
  </si>
  <si>
    <t>CS4344 TSSOP10P0_5D</t>
  </si>
  <si>
    <t>DZ01V0199R0</t>
  </si>
  <si>
    <t>ST STM32F103RBT6 LQFP-64</t>
  </si>
  <si>
    <t>DZ01V0200R0</t>
  </si>
  <si>
    <t>EP94Z1E LQFP64-040BSC</t>
  </si>
  <si>
    <t>DZ01V0202R0</t>
  </si>
  <si>
    <t>TI PCA9539R TSSOP24</t>
  </si>
  <si>
    <t>DZ01V0203R0</t>
  </si>
  <si>
    <t>NXP 74HCU04D SO-14</t>
  </si>
  <si>
    <t>DZ01V0204R0</t>
  </si>
  <si>
    <t>RTL8201BL lqfp48</t>
  </si>
  <si>
    <t>DZ01V0206R0</t>
  </si>
  <si>
    <t>EP4CE55F23CT fbga484_opt3</t>
  </si>
  <si>
    <t>DZ01V0207R0</t>
  </si>
  <si>
    <t>M25P16 sop16w</t>
  </si>
  <si>
    <t>DZ01V0208R0</t>
  </si>
  <si>
    <t>WM8940 qfn_24_epad</t>
  </si>
  <si>
    <t>DZ01V0208R1</t>
  </si>
  <si>
    <t>WM8974CGEFL/V qfn_24_epad</t>
  </si>
  <si>
    <t>DZ01V0209R0</t>
  </si>
  <si>
    <t>AT25F256 soic8 5280</t>
  </si>
  <si>
    <t>DZ01V0210R0</t>
  </si>
  <si>
    <t>XC6222D331MR-G sot-23-5 3.3V</t>
  </si>
  <si>
    <t>DZ01V0210R1</t>
  </si>
  <si>
    <t>XC6227C331MR-G sot-23-5 3.3V</t>
  </si>
  <si>
    <t>DZ01V0211R0</t>
  </si>
  <si>
    <t>MP4561 QFN10_EPAD</t>
  </si>
  <si>
    <t>DZ01V0212R0</t>
  </si>
  <si>
    <t>TMSVC5509A Tqfp144P</t>
  </si>
  <si>
    <t>DZ01V0213R0</t>
  </si>
  <si>
    <t>NE5532 soic8</t>
  </si>
  <si>
    <t>DZ01V0214R0</t>
  </si>
  <si>
    <t>CP2102 QFN28_EPAD</t>
  </si>
  <si>
    <t>DZ01V0215R0</t>
  </si>
  <si>
    <t>SST25VF040B soic8_5280</t>
  </si>
  <si>
    <t>DZ01V0215R0-01</t>
  </si>
  <si>
    <t>DZ01V0215R0-02</t>
  </si>
  <si>
    <t>DZ01V0216R0</t>
  </si>
  <si>
    <t>MAX811T SOT-143</t>
  </si>
  <si>
    <t>DZ01V0217R0</t>
  </si>
  <si>
    <t>MSP430F149 S-PQFP-G64</t>
  </si>
  <si>
    <t>DZ01V0218R0</t>
  </si>
  <si>
    <t>pam8403 SOIC16</t>
  </si>
  <si>
    <t>DZ01V0219R0</t>
  </si>
  <si>
    <t>EP4CE6E22C8 lqfp144_epad</t>
  </si>
  <si>
    <t>DZ01V0220R0</t>
  </si>
  <si>
    <t>M25P40 SO8W</t>
  </si>
  <si>
    <t>DZ01V0221R0</t>
  </si>
  <si>
    <t>CSC4863 SOP16W</t>
  </si>
  <si>
    <t>DZ01V0222R0</t>
  </si>
  <si>
    <t>WM8978G QFN32P3_0D_EPAD</t>
  </si>
  <si>
    <t>DZ01V0224R0</t>
  </si>
  <si>
    <t>IT6623 LQFP128</t>
  </si>
  <si>
    <t>DZ01V0225R0</t>
  </si>
  <si>
    <t>PCF8574AT SO16</t>
  </si>
  <si>
    <t>DZ01V0228R0</t>
  </si>
  <si>
    <t>XC6222D121MR-G sot-23-5 1.2V</t>
  </si>
  <si>
    <t>DZ01V0228R1</t>
  </si>
  <si>
    <t>XC6227C121MR-G sot-23-5 1.2V</t>
  </si>
  <si>
    <t>DZ01V0229R0</t>
  </si>
  <si>
    <t>XC6222D151MR-G sot-23-5 1.5V</t>
  </si>
  <si>
    <t>DZ01V0230R0</t>
  </si>
  <si>
    <t>LM2577S-ADJ TO-263</t>
  </si>
  <si>
    <t>DZ01V0232R0</t>
  </si>
  <si>
    <t>MT41J64M16JT-15E:G FBGA96</t>
  </si>
  <si>
    <t>DZ01V0233R0</t>
  </si>
  <si>
    <t>LFE3-17EA-6FN484C fpBGA484</t>
  </si>
  <si>
    <t>DZ01V0234R0</t>
  </si>
  <si>
    <t>XC6222D181MR-G sot-25</t>
  </si>
  <si>
    <t>DZ01V0234R1</t>
  </si>
  <si>
    <t>XC6227C181MR-G sot-25</t>
  </si>
  <si>
    <t>DZ01V0234R2</t>
  </si>
  <si>
    <t>XC6210A182MR-G SOT-25</t>
  </si>
  <si>
    <t>DZ01V0235R0</t>
  </si>
  <si>
    <t>PI3HDMI412AD TQFN56</t>
  </si>
  <si>
    <t>DZ01V0236R0</t>
  </si>
  <si>
    <t>LCMXO2-640HC-4TG100C tqfp100</t>
  </si>
  <si>
    <t>DZ01V0237R0</t>
  </si>
  <si>
    <t>ENC28J60/SS SSOP28</t>
  </si>
  <si>
    <t>DZ01V0238R0</t>
  </si>
  <si>
    <t>AC3090 Iqfp48</t>
  </si>
  <si>
    <t>DZ01V0239R0</t>
  </si>
  <si>
    <t>74HC4051PW TSSOP-16</t>
  </si>
  <si>
    <t>DZ01V0240R0</t>
  </si>
  <si>
    <t>QS3L384 tssop24</t>
  </si>
  <si>
    <t>DZ01V0241R0</t>
  </si>
  <si>
    <t>WM8768 SSOP28</t>
  </si>
  <si>
    <t>DZ01V0242R0</t>
  </si>
  <si>
    <t>GS2985 QFN64P0_5D_EPAD</t>
  </si>
  <si>
    <t>DZ01V0244R0</t>
  </si>
  <si>
    <t>KSZ8863RLL lqfp48</t>
  </si>
  <si>
    <t>DZ01V0245R0</t>
  </si>
  <si>
    <t>VS100TX-A0 BGA196</t>
  </si>
  <si>
    <t>DZ01V0246R0</t>
  </si>
  <si>
    <t>VS100RX-A0 BGA268</t>
  </si>
  <si>
    <t>DZ01V0246R1</t>
  </si>
  <si>
    <t>VS100RX-A1 BGA268</t>
  </si>
  <si>
    <t>DZ01V0247R0</t>
  </si>
  <si>
    <t>RTL8201CP lqfp48</t>
  </si>
  <si>
    <t>DZ01V0248R0</t>
  </si>
  <si>
    <t>MVA8G09 MSOP-8 (实物标签LM4809MM)</t>
  </si>
  <si>
    <t>DZ01V0249R0</t>
  </si>
  <si>
    <t>SY8008BAAC SOT23-5</t>
  </si>
  <si>
    <t>DZ01V0250R0</t>
  </si>
  <si>
    <t>TPA3118D2 HTSSOP32_EPAD</t>
  </si>
  <si>
    <t>DZ01V0251R0</t>
  </si>
  <si>
    <t>MST6M182XST-Z1 EPLQFP156</t>
  </si>
  <si>
    <t>DZ01V0252R0</t>
  </si>
  <si>
    <t>IT66121FN QFN64</t>
  </si>
  <si>
    <t>DZ01V0253R0</t>
  </si>
  <si>
    <t>VSOP38338 QFN8</t>
  </si>
  <si>
    <t>DZ01V0254R0</t>
  </si>
  <si>
    <t>PT2257-S SOP8</t>
  </si>
  <si>
    <t>DZ01V0255R0</t>
  </si>
  <si>
    <t>NCP1093MNRG</t>
  </si>
  <si>
    <t>DZ01V0256R0</t>
  </si>
  <si>
    <t>XC6222D121PR-G SOT-89-5</t>
  </si>
  <si>
    <t>DZ01V0257R0</t>
  </si>
  <si>
    <t>TPS65270PWPR HTSSOP24P</t>
  </si>
  <si>
    <t>DZ01V0258R0</t>
  </si>
  <si>
    <t>LCMXO2-1200HC-4TG144C Tqfp144</t>
  </si>
  <si>
    <t>DZ01V0259R0</t>
  </si>
  <si>
    <t>RT8525GS SO14</t>
  </si>
  <si>
    <t>DZ01V0260R0</t>
  </si>
  <si>
    <t>SI4896DY SO8</t>
  </si>
  <si>
    <t>DZ01V0261R0</t>
  </si>
  <si>
    <t>ARMX STM32F103RCT6 LQFP-64</t>
  </si>
  <si>
    <t>DZ01V0262R0</t>
  </si>
  <si>
    <t>EP9142 TQFP64</t>
  </si>
  <si>
    <t>DZ01V0262R1</t>
  </si>
  <si>
    <t>EP9142U LQFP-64</t>
  </si>
  <si>
    <t>DZ01V0263R0</t>
  </si>
  <si>
    <t>EPF021A LQFP64</t>
  </si>
  <si>
    <t>DZ01V0264R0</t>
  </si>
  <si>
    <t>SY8009AAAC SOT23-5</t>
  </si>
  <si>
    <t>DZ01V0265R0</t>
  </si>
  <si>
    <t>STC15L2K32S2 LQFP32</t>
  </si>
  <si>
    <t>DZ01V0266R0</t>
  </si>
  <si>
    <t>SiI9533CNUC  QFN88P0_4D_EPAD</t>
  </si>
  <si>
    <t>DZ01V0267R0</t>
  </si>
  <si>
    <t>PL2303EA SSOP28</t>
  </si>
  <si>
    <t>DZ01V0268R0</t>
  </si>
  <si>
    <t>PL2303EA  SSOP28</t>
  </si>
  <si>
    <t>DZ01V0269R0</t>
  </si>
  <si>
    <t>EP9144  LQFP128P_EPAD</t>
  </si>
  <si>
    <t>DZ01V0269R1</t>
  </si>
  <si>
    <t>EP9144U LQFP128P_EPAD 批次"1441Ｇ"</t>
  </si>
  <si>
    <t>DZ01V0271R0</t>
  </si>
  <si>
    <t>PM25L0032 CE1217 PO8915IHG SOP-8</t>
  </si>
  <si>
    <t>DZ01V0272R0</t>
  </si>
  <si>
    <t>MDIN380  FBGA240</t>
  </si>
  <si>
    <t>DZ01V0273R0</t>
  </si>
  <si>
    <t>M21163G-11 BGA252</t>
  </si>
  <si>
    <t>DZ01V0274R0</t>
  </si>
  <si>
    <t>PI3HDX412BD TQFN-56</t>
  </si>
  <si>
    <t>DZ01V0275R0</t>
  </si>
  <si>
    <t>ITE IT6604E LQFP-128</t>
  </si>
  <si>
    <t>DZ01V0276R0</t>
  </si>
  <si>
    <t>CAT CAT6611CQ LQFP-80</t>
  </si>
  <si>
    <t>DZ01V0277R0</t>
  </si>
  <si>
    <t>IC+ IP101A LF LQFP-48</t>
  </si>
  <si>
    <t>DZ01V0278R0</t>
  </si>
  <si>
    <t>TF-680-ACL BGA-244</t>
  </si>
  <si>
    <t>DZ01V0279R0</t>
  </si>
  <si>
    <t>SI3402-GM QFN-20</t>
  </si>
  <si>
    <t>DZ01V0280R0</t>
  </si>
  <si>
    <t>SDRAM 4MX32_W9812G2GH-6 TSOP-86</t>
  </si>
  <si>
    <t>DZ01V0281R0</t>
  </si>
  <si>
    <t>SBL3060CT TO-220-3L</t>
  </si>
  <si>
    <t>DZ01V0282R0</t>
  </si>
  <si>
    <t>CS4350-CZZ tssop24</t>
  </si>
  <si>
    <t>DZ01V0283R0</t>
  </si>
  <si>
    <t>24C04 SOIC8</t>
  </si>
  <si>
    <t>DZ01V0284R0</t>
  </si>
  <si>
    <t>uPD720101F1-EA8/FBGA144</t>
  </si>
  <si>
    <t>DZ01V0285R0</t>
  </si>
  <si>
    <t>PS2911-1 4.6*2.5*2.1mm</t>
  </si>
  <si>
    <t>DZ01V0286R0</t>
  </si>
  <si>
    <t>IT6605E LQFP144</t>
  </si>
  <si>
    <t>DZ01V0287R0</t>
  </si>
  <si>
    <t>IT6613 TQFP100P</t>
  </si>
  <si>
    <t>DZ01V0289R0</t>
  </si>
  <si>
    <t>MSP430F2272IDA TSSOP38</t>
  </si>
  <si>
    <t>DZ01V0290R0</t>
  </si>
  <si>
    <t>LC4064V-75TN48C  LQFP48</t>
  </si>
  <si>
    <t>DZ01V0291R0</t>
  </si>
  <si>
    <t>RT9179A SOIC8</t>
  </si>
  <si>
    <t>DZ01V0292R0</t>
  </si>
  <si>
    <t>Si3462-E01-GM 3*3mm-11pin-QFN</t>
  </si>
  <si>
    <t>DZ01V0293R0</t>
  </si>
  <si>
    <t>MX25L12845EMI-10G SO16</t>
  </si>
  <si>
    <t>DZ01V0293R0-01</t>
  </si>
  <si>
    <t>DZ01V0293R0-02</t>
  </si>
  <si>
    <t>DZ01V0294R0</t>
  </si>
  <si>
    <t>88E1111 LQFP128</t>
  </si>
  <si>
    <t>DZ01V0295R0</t>
  </si>
  <si>
    <t>AST1500 PBGA487</t>
  </si>
  <si>
    <t>DZ01V0296R0</t>
  </si>
  <si>
    <t>（TLV431BCDBZ）TLV431 SOT23 VREF=1.24V</t>
  </si>
  <si>
    <t>DZ01V0297R0</t>
  </si>
  <si>
    <t>TI TPS62130 QFN16</t>
  </si>
  <si>
    <t>DZ01V0298R0</t>
  </si>
  <si>
    <t>XL6019 TO-263</t>
  </si>
  <si>
    <t>DZ01V0299R0</t>
  </si>
  <si>
    <t>SEMTECH GV8601A QFN16P</t>
  </si>
  <si>
    <t>DZ01V0300R0</t>
  </si>
  <si>
    <t>时钟BUFFER CY2305SC-1 SOIC8</t>
  </si>
  <si>
    <t>DZ01V0301R0</t>
  </si>
  <si>
    <t>W25X40CLSNIG SOIC8</t>
  </si>
  <si>
    <t>DZ01V0301R0-01</t>
  </si>
  <si>
    <t>W25X40CLSNIG  SOIC8</t>
  </si>
  <si>
    <t>DZ01V0301R0-03</t>
  </si>
  <si>
    <t>DZ01V0302R0</t>
  </si>
  <si>
    <t>DZ01V0303R0</t>
  </si>
  <si>
    <t>S35390A-T8T1 TSSOP8</t>
  </si>
  <si>
    <t>DZ01V0304R0</t>
  </si>
  <si>
    <t>GL850G LQFP48</t>
  </si>
  <si>
    <t>DZ01V0305R0</t>
  </si>
  <si>
    <t>EP91H0 SOIC-14</t>
  </si>
  <si>
    <t>DZ01V0306R0</t>
  </si>
  <si>
    <t>VS2310TX BGA-356</t>
  </si>
  <si>
    <t>DZ01V0307R0</t>
  </si>
  <si>
    <t>VS2310RX BGA-484</t>
  </si>
  <si>
    <t>DZ01V0308R0</t>
  </si>
  <si>
    <t>MX25L1606EM1I-12G SOIC-8</t>
  </si>
  <si>
    <t>DZ01V0308R0-01</t>
  </si>
  <si>
    <t>DZ01V0308R0-02</t>
  </si>
  <si>
    <t>DZ01V0308R0-03</t>
  </si>
  <si>
    <t>DZ01V0308R0-05</t>
  </si>
  <si>
    <t>DZ01V0308R0-07</t>
  </si>
  <si>
    <t>DZ01V0308R0-08</t>
  </si>
  <si>
    <t>DZ01V0309R0</t>
  </si>
  <si>
    <t>TS3USB30EDGSR VSSOP10</t>
  </si>
  <si>
    <t>DZ01V0310R0</t>
  </si>
  <si>
    <t>IP175D PQFP-128</t>
  </si>
  <si>
    <t>DZ01V0311R0</t>
  </si>
  <si>
    <t>PCM5102A TSSOP20</t>
  </si>
  <si>
    <t>DZ01V0312R0</t>
  </si>
  <si>
    <t>ADCMP600BRJZ-R2 SOT-23-5</t>
  </si>
  <si>
    <t>DZ01V0314R0</t>
  </si>
  <si>
    <t>TJA1040T SOIC-8</t>
  </si>
  <si>
    <t>DZ01V0315R0</t>
  </si>
  <si>
    <t>M21167G-11 BGA1936</t>
  </si>
  <si>
    <t>DZ01V0316R0</t>
  </si>
  <si>
    <t>ST STA326(PowerSO-36)</t>
  </si>
  <si>
    <t>DZ01V0317R0</t>
  </si>
  <si>
    <t>TI LM1085-ADJ TO-263</t>
  </si>
  <si>
    <t>DZ01V0318R0</t>
  </si>
  <si>
    <t>TI LM7905 TO-220</t>
  </si>
  <si>
    <t>DZ01V0319R0</t>
  </si>
  <si>
    <t>Wolfson WM8782 SSOP20</t>
  </si>
  <si>
    <t>DZ01V0320R0</t>
  </si>
  <si>
    <t>AKM AK4113 VSOP30</t>
  </si>
  <si>
    <t>DZ01V0321R0</t>
  </si>
  <si>
    <t>JRC NJU72750 SSOP32</t>
  </si>
  <si>
    <t>DZ01V0322R0</t>
  </si>
  <si>
    <t>TS08N SOP24</t>
  </si>
  <si>
    <t>DZ01V0323R0</t>
  </si>
  <si>
    <t>SW003 LQFP48</t>
  </si>
  <si>
    <t>DZ01V0324R0</t>
  </si>
  <si>
    <t>SN74LVC1G123DCUT VSSOP-8</t>
  </si>
  <si>
    <t>DZ01V0325R0</t>
  </si>
  <si>
    <t>EP4CE10F17C8N F256 Altera</t>
  </si>
  <si>
    <t>DZ01V0326R0</t>
  </si>
  <si>
    <t>IP178C PQFP128 IC+</t>
  </si>
  <si>
    <t>DZ01V0327R0</t>
  </si>
  <si>
    <t>MAX3491ESD  SO-14</t>
  </si>
  <si>
    <t>DZ01V0328R0</t>
  </si>
  <si>
    <t>VALENS VS2000TX BGA-356</t>
  </si>
  <si>
    <t>DZ01V0329R0</t>
  </si>
  <si>
    <t>VALENS VS2000RX BGA-484</t>
  </si>
  <si>
    <t>DZ01V0330R0</t>
  </si>
  <si>
    <t>PS171HDMQFN56GTR2-A1</t>
  </si>
  <si>
    <t>DZ01V0331R0</t>
  </si>
  <si>
    <t>TPA5050RSAT QFN16P0_65D_EPAD</t>
  </si>
  <si>
    <t>DZ01V0332R0</t>
  </si>
  <si>
    <t>SN74LVC1G123DCUT VSSOP8-0_5</t>
  </si>
  <si>
    <t>DZ01V0333R0</t>
  </si>
  <si>
    <t>WM8775SEDS SSOP28</t>
  </si>
  <si>
    <t>DZ01V0334R0</t>
  </si>
  <si>
    <t>DZ01V0335R0</t>
  </si>
  <si>
    <t>DZ01V0338R0</t>
  </si>
  <si>
    <t>W25Q64FVSSIG SOIC8</t>
  </si>
  <si>
    <t>DZ01V0338R0-02</t>
  </si>
  <si>
    <t>DZ01V0340R0</t>
  </si>
  <si>
    <t>PS176HDMQFN48GTR2-B0 QFN48p0_4D_EPAD</t>
  </si>
  <si>
    <t>DZ01V0344R0</t>
  </si>
  <si>
    <t>PS8407A/TQFN40P0_4D_EPAD</t>
  </si>
  <si>
    <t>DZ01V0345R0</t>
  </si>
  <si>
    <t>ATMEL AT24CM01-SSHD  SO-8</t>
  </si>
  <si>
    <t>DZ01V0345R0-02</t>
  </si>
  <si>
    <t>DZ01V0347R0</t>
  </si>
  <si>
    <t>TM1623 SOP32</t>
  </si>
  <si>
    <t>DZ02V0001R0</t>
  </si>
  <si>
    <t>SMD电阻</t>
  </si>
  <si>
    <t>1/16W-0R±5%  0402</t>
  </si>
  <si>
    <t>DZ02V0002R0</t>
  </si>
  <si>
    <t>1/16W-22R±1%  0402</t>
  </si>
  <si>
    <t>DZ02V0003R0</t>
  </si>
  <si>
    <t>1/16W-49R9±1%  0402</t>
  </si>
  <si>
    <t>DZ02V0004R0</t>
  </si>
  <si>
    <t>1/10W-0R±5%  0603</t>
  </si>
  <si>
    <t>DZ02V0005R0</t>
  </si>
  <si>
    <t>1/10W-1R±1%  0603</t>
  </si>
  <si>
    <t>DZ02V0006R0</t>
  </si>
  <si>
    <t>1/10W-6R8±1%  0603</t>
  </si>
  <si>
    <t>DZ02V0007R0</t>
  </si>
  <si>
    <t>1/10W-10R±1%  0603</t>
  </si>
  <si>
    <t>DZ02V0008R0</t>
  </si>
  <si>
    <t>1/10W-18R±1%  0603</t>
  </si>
  <si>
    <t>DZ02V0009R0</t>
  </si>
  <si>
    <t>1/10W-20R±1%  0603</t>
  </si>
  <si>
    <t>DZ02V0010R0</t>
  </si>
  <si>
    <t>1/10W-22R±1%  0603</t>
  </si>
  <si>
    <t>DZ02V0011R0</t>
  </si>
  <si>
    <t>1/10W-33R±1%  0603</t>
  </si>
  <si>
    <t>DZ02V0012R0</t>
  </si>
  <si>
    <t>1/10W-39R2±1%  0603</t>
  </si>
  <si>
    <t>DZ02V0013R0</t>
  </si>
  <si>
    <t>1/10W-49R9±1%  0603</t>
  </si>
  <si>
    <t>DZ02V0014R0</t>
  </si>
  <si>
    <t>1/10W-51R±1%  0603</t>
  </si>
  <si>
    <t>DZ02V0015R0</t>
  </si>
  <si>
    <t>1/10W-56R±1%  0603</t>
  </si>
  <si>
    <t>DZ02V0016R0</t>
  </si>
  <si>
    <t>1/10W-75R±1%  0603</t>
  </si>
  <si>
    <t>DZ02V0017R0</t>
  </si>
  <si>
    <t>1/10W-82R5±1%  0603</t>
  </si>
  <si>
    <t>DZ02V0018R0</t>
  </si>
  <si>
    <t>1/10W-100R±1%  0603</t>
  </si>
  <si>
    <t>DZ02V0019R0</t>
  </si>
  <si>
    <t>1/10W-120R±1%  0603</t>
  </si>
  <si>
    <t>DZ02V0020R0</t>
  </si>
  <si>
    <t>1/10W-150R±1%  0603</t>
  </si>
  <si>
    <t>DZ02V0021R0</t>
  </si>
  <si>
    <t>1/10W-200R±1%  0603</t>
  </si>
  <si>
    <t>DZ02V0022R0</t>
  </si>
  <si>
    <t>1/10W-220R±1%  0603</t>
  </si>
  <si>
    <t>DZ02V0023R0</t>
  </si>
  <si>
    <t>1/10W-270R±1%  0603</t>
  </si>
  <si>
    <t>DZ02V0024R0</t>
  </si>
  <si>
    <t>1/10W-330R±1%  0603</t>
  </si>
  <si>
    <t>DZ02V0025R0</t>
  </si>
  <si>
    <t>1/10W-470R±1%  0603</t>
  </si>
  <si>
    <t>DZ02V0026R0</t>
  </si>
  <si>
    <t>1/10W-499R±1%  0603</t>
  </si>
  <si>
    <t>DZ02V0027R0</t>
  </si>
  <si>
    <t>1/10W-510R±1%  0603</t>
  </si>
  <si>
    <t>DZ02V0028R0</t>
  </si>
  <si>
    <t>1/10W-536R±1%  0603</t>
  </si>
  <si>
    <t>DZ02V0029R0</t>
  </si>
  <si>
    <t>1/10W-560R±1%  0603</t>
  </si>
  <si>
    <t>DZ02V0030R0</t>
  </si>
  <si>
    <t>1/10W-680R±1%  0603</t>
  </si>
  <si>
    <t>DZ02V0031R0</t>
  </si>
  <si>
    <t>1/10W-698R±1%  0603</t>
  </si>
  <si>
    <t>DZ02V0032R0</t>
  </si>
  <si>
    <t>1/10W-806R±1%  0603</t>
  </si>
  <si>
    <t>DZ02V0033R0</t>
  </si>
  <si>
    <t>1/10W-820R±1%  0603</t>
  </si>
  <si>
    <t>DZ02V0034R0</t>
  </si>
  <si>
    <t>1/10W-1K±1%  0603</t>
  </si>
  <si>
    <t>DZ02V0035R0</t>
  </si>
  <si>
    <t>1/10W-1K2±1%  0603</t>
  </si>
  <si>
    <t>DZ02V0036R0</t>
  </si>
  <si>
    <t>1/10W-1K5±1%  0603</t>
  </si>
  <si>
    <t>DZ02V0037R0</t>
  </si>
  <si>
    <t>1/10W-1K8±1%  0603</t>
  </si>
  <si>
    <t>DZ02V0038R0</t>
  </si>
  <si>
    <t>1/10W-2K±1%  0603</t>
  </si>
  <si>
    <t>DZ02V0039R0</t>
  </si>
  <si>
    <t>1/10W-2K2±1%  0603</t>
  </si>
  <si>
    <t>DZ02V0040R0</t>
  </si>
  <si>
    <t>1/10W-2K7±1%  0603</t>
  </si>
  <si>
    <t>DZ02V0041R0</t>
  </si>
  <si>
    <t>1/10W-3K±1%  0603</t>
  </si>
  <si>
    <t>DZ02V0042R0</t>
  </si>
  <si>
    <t>1/10W-3K3±1%  0603</t>
  </si>
  <si>
    <t>DZ02V0043R0</t>
  </si>
  <si>
    <t>1/10W-3K6±1%  0603</t>
  </si>
  <si>
    <t>DZ02V0044R0</t>
  </si>
  <si>
    <t>1/10W-3K9±1%  0603</t>
  </si>
  <si>
    <t>DZ02V0045R0</t>
  </si>
  <si>
    <t>1/10W-4K7±1%  0603</t>
  </si>
  <si>
    <t>DZ02V0046R0</t>
  </si>
  <si>
    <t>1/10W-5K1±1%  0603</t>
  </si>
  <si>
    <t>DZ02V0047R0</t>
  </si>
  <si>
    <t>1/10W-5K6±1%  0603</t>
  </si>
  <si>
    <t>DZ02V0048R0</t>
  </si>
  <si>
    <t>1/10W-8K2±1%  0603</t>
  </si>
  <si>
    <t>DZ02V0049R0</t>
  </si>
  <si>
    <t>1/10W-10K±1%  0603</t>
  </si>
  <si>
    <t>DZ02V0050R0</t>
  </si>
  <si>
    <t>1/10W-12K±1%  0603</t>
  </si>
  <si>
    <t>DZ02V0051R0</t>
  </si>
  <si>
    <t>1/10W-15K±1%  0603</t>
  </si>
  <si>
    <t>DZ02V0052R0</t>
  </si>
  <si>
    <t>1/10W-16K5±1%  0603</t>
  </si>
  <si>
    <t>DZ02V0053R0</t>
  </si>
  <si>
    <t>1/10W-16K8±1%  0603</t>
  </si>
  <si>
    <t>DZ02V0054R0</t>
  </si>
  <si>
    <t>1/10W-20K±1%  0603</t>
  </si>
  <si>
    <t>DZ02V0055R0</t>
  </si>
  <si>
    <t>1/10W-22K±1%  0603</t>
  </si>
  <si>
    <t>DZ02V0056R0</t>
  </si>
  <si>
    <t>1/10W-23K2±1%  0603</t>
  </si>
  <si>
    <t>DZ02V0057R0</t>
  </si>
  <si>
    <t>1/10W-24K9±1%  0603</t>
  </si>
  <si>
    <t>DZ02V0058R0</t>
  </si>
  <si>
    <t>1/10W-27K±1%  0603</t>
  </si>
  <si>
    <t>DZ02V0059R0</t>
  </si>
  <si>
    <t>1/10W-30K±1%  0603</t>
  </si>
  <si>
    <t>DZ02V0060R0</t>
  </si>
  <si>
    <t>1/10W-30K9±1%  0603</t>
  </si>
  <si>
    <t>DZ02V0061R0</t>
  </si>
  <si>
    <t>1/10W-33K±1%  0603</t>
  </si>
  <si>
    <t>DZ02V0062R0</t>
  </si>
  <si>
    <t>1/10W-36K5±1%  0603</t>
  </si>
  <si>
    <t>DZ02V0063R0</t>
  </si>
  <si>
    <t>1/10W-39K±1%  0603</t>
  </si>
  <si>
    <t>DZ02V0064R0</t>
  </si>
  <si>
    <t>1/10W-47K±1%  0603</t>
  </si>
  <si>
    <t>DZ02V0065R0</t>
  </si>
  <si>
    <t>1/10W-66K5±1%  0603</t>
  </si>
  <si>
    <t>DZ02V0066R0</t>
  </si>
  <si>
    <t>1/10W-68K±1%  0603</t>
  </si>
  <si>
    <t>DZ02V0067R0</t>
  </si>
  <si>
    <t>1/10W-100K±1%  0603</t>
  </si>
  <si>
    <t>DZ02V0068R0</t>
  </si>
  <si>
    <t>1/10W-200K±1%  0603</t>
  </si>
  <si>
    <t>DZ02V0069R0</t>
  </si>
  <si>
    <t>1/10W-332K±1%  0603</t>
  </si>
  <si>
    <t>DZ02V0070R0</t>
  </si>
  <si>
    <t>1/10W-499K±1%  0603</t>
  </si>
  <si>
    <t>DZ02V0071R0</t>
  </si>
  <si>
    <t>1/10W-590K±1%  0603</t>
  </si>
  <si>
    <t>DZ02V0072R0</t>
  </si>
  <si>
    <t>1/10W-1M±1%  0603</t>
  </si>
  <si>
    <t>DZ02V0073R0</t>
  </si>
  <si>
    <t>1/10W-1M5±1%  0603</t>
  </si>
  <si>
    <t>DZ02V0074R0</t>
  </si>
  <si>
    <t>1/10W-10M±1%  0603</t>
  </si>
  <si>
    <t>DZ02V0075R0</t>
  </si>
  <si>
    <t>1/8W-0R±5%  0805</t>
  </si>
  <si>
    <t>DZ02V0076R0</t>
  </si>
  <si>
    <t>1/8W-5R1±1%  0805</t>
  </si>
  <si>
    <t>DZ02V0077R0</t>
  </si>
  <si>
    <t>1/8W-10R±1%  0805</t>
  </si>
  <si>
    <t>DZ02V0078R0</t>
  </si>
  <si>
    <t>1/8W-22R±1%  0805</t>
  </si>
  <si>
    <t>DZ02V0079R0</t>
  </si>
  <si>
    <t>1/8W-33R±1%  0805</t>
  </si>
  <si>
    <t>DZ02V0080R0</t>
  </si>
  <si>
    <t>1/8W-37R4±1%  0805</t>
  </si>
  <si>
    <t>DZ02V0081R0</t>
  </si>
  <si>
    <t>1/8W-49R9±1%  0805</t>
  </si>
  <si>
    <t>DZ02V0082R0</t>
  </si>
  <si>
    <t>1/8W-51R±1%  0805</t>
  </si>
  <si>
    <t>DZ02V0083R0</t>
  </si>
  <si>
    <t>1/8W-56R±1%  0805</t>
  </si>
  <si>
    <t>DZ02V0084R0</t>
  </si>
  <si>
    <t>1/8W-75R±1%  0805</t>
  </si>
  <si>
    <t>DZ02V0085R0</t>
  </si>
  <si>
    <t>1/8W-88R7±1%  0805</t>
  </si>
  <si>
    <t>DZ02V0086R0</t>
  </si>
  <si>
    <t>1/8W-100R±1%  0805</t>
  </si>
  <si>
    <t>DZ02V0087R0</t>
  </si>
  <si>
    <t>1/8W-113R±1%  0805</t>
  </si>
  <si>
    <t>DZ02V0088R0</t>
  </si>
  <si>
    <t>1/8W-150R±1%  0805</t>
  </si>
  <si>
    <t>DZ02V0089R0</t>
  </si>
  <si>
    <t>1/8W-270R±1%  0805</t>
  </si>
  <si>
    <t>DZ02V0090R0</t>
  </si>
  <si>
    <t>1/8W-300R±1%  0805</t>
  </si>
  <si>
    <t>DZ02V0091R0</t>
  </si>
  <si>
    <t>1/8W-470R±1%  0805</t>
  </si>
  <si>
    <t>DZ02V0092R0</t>
  </si>
  <si>
    <t>1/8W-510R±1%  0805</t>
  </si>
  <si>
    <t>DZ02V0093R0</t>
  </si>
  <si>
    <t>1/8W-560R±1%  0805</t>
  </si>
  <si>
    <t>DZ02V0094R0</t>
  </si>
  <si>
    <t>1/8W-909R±1%  0805</t>
  </si>
  <si>
    <t>DZ02V0095R0</t>
  </si>
  <si>
    <t>1/8W-1K±1%  0805</t>
  </si>
  <si>
    <t>DZ02V0096R0</t>
  </si>
  <si>
    <t>1/8W-1K2±1%  0805</t>
  </si>
  <si>
    <t>DZ02V0097R0</t>
  </si>
  <si>
    <t>1/8W-2K2±1%  0805</t>
  </si>
  <si>
    <t>DZ02V0098R0</t>
  </si>
  <si>
    <t>1/8W-2K7±1%  0805</t>
  </si>
  <si>
    <t>DZ02V0099R0</t>
  </si>
  <si>
    <t>1/8W-3K3±1%  0805</t>
  </si>
  <si>
    <t>DZ02V0100R0</t>
  </si>
  <si>
    <t>1/8W-3K6±1%  0805</t>
  </si>
  <si>
    <t>DZ02V0101R0</t>
  </si>
  <si>
    <t>1/8W-4K7±1%  0805</t>
  </si>
  <si>
    <t>DZ02V0102R0</t>
  </si>
  <si>
    <t>1/8W-5K6±1%  0805</t>
  </si>
  <si>
    <t>DZ02V0103R0</t>
  </si>
  <si>
    <t>1/8W-10K±1%  0805</t>
  </si>
  <si>
    <t>DZ02V0104R0</t>
  </si>
  <si>
    <t>1/8W-47K±1%  0805</t>
  </si>
  <si>
    <t>DZ02V0105R0</t>
  </si>
  <si>
    <t>1/8W-100K±1%  0805</t>
  </si>
  <si>
    <t>DZ02V0106R0</t>
  </si>
  <si>
    <t>1/8W-200K±1%  0805</t>
  </si>
  <si>
    <t>DZ02V0107R0</t>
  </si>
  <si>
    <t>1/8W-1M±1%  0805</t>
  </si>
  <si>
    <t>DZ02V0108R0</t>
  </si>
  <si>
    <t>1/4W-0R±5%  1206</t>
  </si>
  <si>
    <t>DZ02V0109R0</t>
  </si>
  <si>
    <t>1/4W-6R8±1%  1206</t>
  </si>
  <si>
    <t>DZ02V0111R0</t>
  </si>
  <si>
    <t>DIP电阻</t>
  </si>
  <si>
    <t>1/4W-75R±1%  AXIAL0.6</t>
  </si>
  <si>
    <t>DZ02V0112R0</t>
  </si>
  <si>
    <t>1/4W-100R±1%  AXIAL0.6</t>
  </si>
  <si>
    <t>DZ02V0113R0</t>
  </si>
  <si>
    <t>1/6W-120R±1%  AXIAL0.6</t>
  </si>
  <si>
    <t>DZ02V0114R0</t>
  </si>
  <si>
    <t>1/4W-330R±1%  AXIAL0.6</t>
  </si>
  <si>
    <t>DZ02V0115R0</t>
  </si>
  <si>
    <t>1/4W-1K5±1%  AXIAL0.5</t>
  </si>
  <si>
    <t>DZ02V0116R0</t>
  </si>
  <si>
    <t>1/4W-2K2±1%  AXIAL0.5</t>
  </si>
  <si>
    <t>DZ02V0117R0</t>
  </si>
  <si>
    <t>1/4W-5K1±1%  AXIAL0.5</t>
  </si>
  <si>
    <t>DZ02V0118R0</t>
  </si>
  <si>
    <t>1/4W-10K±1%  AXIAL0.5</t>
  </si>
  <si>
    <t>DZ02V0119R0</t>
  </si>
  <si>
    <t>1/4W-51K±1%  AXIAL0.5</t>
  </si>
  <si>
    <t>DZ02V0120R0</t>
  </si>
  <si>
    <t>1/4W-220K±1%  AXIAL0.5</t>
  </si>
  <si>
    <t>DZ02V0121R0</t>
  </si>
  <si>
    <t>1/4W-10M±1%  AXIAL0.5</t>
  </si>
  <si>
    <t>DZ02V0124R0</t>
  </si>
  <si>
    <t>3W-300R 色环电阻</t>
  </si>
  <si>
    <t>DZ02V0126R0</t>
  </si>
  <si>
    <t>DIP热敏电阻</t>
  </si>
  <si>
    <t>NTC 5D-9</t>
  </si>
  <si>
    <t>DZ02V0126R1</t>
  </si>
  <si>
    <t>NTC 5D-9 ±20%(Ω)</t>
  </si>
  <si>
    <t>DZ02V0127R0</t>
  </si>
  <si>
    <t>保护电阻</t>
  </si>
  <si>
    <t>X010/PTC保护电阻</t>
  </si>
  <si>
    <t>DZ02V0128R0</t>
  </si>
  <si>
    <t>压敏电阻</t>
  </si>
  <si>
    <t>SDV 16V/20PF±30% 0603</t>
  </si>
  <si>
    <t>DZ02V0129R0</t>
  </si>
  <si>
    <t>1/10W-6K8±1%  0603</t>
  </si>
  <si>
    <t>DZ02V0130R0</t>
  </si>
  <si>
    <t>1/10W-49K9±1%  0603</t>
  </si>
  <si>
    <t>DZ02V0131R0</t>
  </si>
  <si>
    <t>1/8W-20R±1%  0805</t>
  </si>
  <si>
    <t>DZ02V0132R0</t>
  </si>
  <si>
    <t>1/10W-750R±1%  0603</t>
  </si>
  <si>
    <t>DZ02V0133R0</t>
  </si>
  <si>
    <t>1/8W-220R±1%  0805</t>
  </si>
  <si>
    <t>DZ02V0134R0</t>
  </si>
  <si>
    <t>1/4W-3.9R±1% 1206</t>
  </si>
  <si>
    <t>DZ02V0135R0</t>
  </si>
  <si>
    <t>1/8W-47R±1%  0805</t>
  </si>
  <si>
    <t>DZ02V0136R0</t>
  </si>
  <si>
    <t>1/8W-330R±1%  0805</t>
  </si>
  <si>
    <t>DZ02V0137R0</t>
  </si>
  <si>
    <t>1/10W-37R4±1%  0603</t>
  </si>
  <si>
    <t>DZ02V0138R0</t>
  </si>
  <si>
    <t>1/10W-270K±1%  0603</t>
  </si>
  <si>
    <t>DZ02V0139R0</t>
  </si>
  <si>
    <t>1/10W-17K4±1%  0603</t>
  </si>
  <si>
    <t>DZ02V0140R0</t>
  </si>
  <si>
    <t>1/10W-82K±1%  0603</t>
  </si>
  <si>
    <t>DZ02V0141R0</t>
  </si>
  <si>
    <t>1/10W-18K±1%  0603</t>
  </si>
  <si>
    <t>DZ02V0142R0</t>
  </si>
  <si>
    <t>1/8W-12K±1%  0805</t>
  </si>
  <si>
    <t>DZ02V0143R0</t>
  </si>
  <si>
    <t>1/10W-30R±1%  0603</t>
  </si>
  <si>
    <t>DZ02V0144R0</t>
  </si>
  <si>
    <t>1/10W-120K±1%  0603</t>
  </si>
  <si>
    <t>DZ02V0145R0</t>
  </si>
  <si>
    <t>1/10W-365K±1%  0603</t>
  </si>
  <si>
    <t>DZ02V0146R0</t>
  </si>
  <si>
    <t>1W-20R±5% 1812</t>
  </si>
  <si>
    <t>DZ02V0147R0</t>
  </si>
  <si>
    <t>1/10W-422R±1%  0603</t>
  </si>
  <si>
    <t>DZ02V0148R0</t>
  </si>
  <si>
    <t>1/10W-0.24R±1%  0603</t>
  </si>
  <si>
    <t>DZ02V0149R0</t>
  </si>
  <si>
    <t>1/16W-10R±1%  0402</t>
  </si>
  <si>
    <t>DZ02V0150R0</t>
  </si>
  <si>
    <t>1/8W-39K±1%  0805</t>
  </si>
  <si>
    <t>DZ02V0151R0</t>
  </si>
  <si>
    <t>1/4W-4R7±1%  1206</t>
  </si>
  <si>
    <t>DZ02V0152R0</t>
  </si>
  <si>
    <t>1/10W-68R±1%  0603</t>
  </si>
  <si>
    <t>DZ02V0153R0</t>
  </si>
  <si>
    <t>1/8W-27K±1%  0805</t>
  </si>
  <si>
    <t>DZ02V0154R0</t>
  </si>
  <si>
    <t>1W-3K3±1%  2512</t>
  </si>
  <si>
    <t>DZ02V0155R0</t>
  </si>
  <si>
    <t>1/8W-330K±1%  0805</t>
  </si>
  <si>
    <t>DZ02V0156R0</t>
  </si>
  <si>
    <t>1/8W-95K3±1%  0805</t>
  </si>
  <si>
    <t>DZ02V0157R0</t>
  </si>
  <si>
    <t>1/4W-357R±1%  1206</t>
  </si>
  <si>
    <t>DZ02V0158R0</t>
  </si>
  <si>
    <t>1/16W-499R±1%  0402</t>
  </si>
  <si>
    <t>DZ02V0159R0</t>
  </si>
  <si>
    <t>1/10W-4.53K±1%  0603</t>
  </si>
  <si>
    <t>DZ02V0160R0</t>
  </si>
  <si>
    <t>1/10W-402R±1%  0603</t>
  </si>
  <si>
    <t>DZ02V0161R0</t>
  </si>
  <si>
    <t>1/10W-1.69K±1%  0603</t>
  </si>
  <si>
    <t>DZ02V0162R0</t>
  </si>
  <si>
    <t>1/10W-4K02±1%  0603</t>
  </si>
  <si>
    <t>DZ02V0163R0</t>
  </si>
  <si>
    <t>1/16W-1K5±1%  0402</t>
  </si>
  <si>
    <t>DZ02V0164R0</t>
  </si>
  <si>
    <t>1/16W-1K±1%  0402</t>
  </si>
  <si>
    <t>DZ02V0165R0</t>
  </si>
  <si>
    <t>1/16W-100K±1%  0402</t>
  </si>
  <si>
    <t>DZ02V0166R0</t>
  </si>
  <si>
    <t>1/16W-10K±1%  0402</t>
  </si>
  <si>
    <t>DZ02V0167R0</t>
  </si>
  <si>
    <t>1/16W-1M±1%  0402</t>
  </si>
  <si>
    <t>DZ02V0168R0</t>
  </si>
  <si>
    <t>1/16W-22K±1%  0402</t>
  </si>
  <si>
    <t>DZ02V0169R0</t>
  </si>
  <si>
    <t>1/16W-33R±1%  0402</t>
  </si>
  <si>
    <t>DZ02V0170R0</t>
  </si>
  <si>
    <t>1/16W-4K7±1%  0402</t>
  </si>
  <si>
    <t>DZ02V0171R0</t>
  </si>
  <si>
    <t>1/16W-475R±1%  0402</t>
  </si>
  <si>
    <t>DZ02V0172R0</t>
  </si>
  <si>
    <t>1/16W-3K±1%  0402</t>
  </si>
  <si>
    <t>DZ02V0173R0</t>
  </si>
  <si>
    <t>1/16W-47K±1%  0402</t>
  </si>
  <si>
    <t>DZ02V0174R0</t>
  </si>
  <si>
    <t>1/10W-25K5±1%  0603</t>
  </si>
  <si>
    <t>DZ02V0175R0</t>
  </si>
  <si>
    <t>1/10W-45R3±1%  0603</t>
  </si>
  <si>
    <t>DZ02V0176R0</t>
  </si>
  <si>
    <t>1/10W-6K19±1%  0603</t>
  </si>
  <si>
    <t>DZ02V0177R0</t>
  </si>
  <si>
    <t>3W-470R±1%  色环电阻</t>
  </si>
  <si>
    <t>DZ02V0178R0</t>
  </si>
  <si>
    <t>3W-47R±1%  色环电阻</t>
  </si>
  <si>
    <t>DZ02V0179R0</t>
  </si>
  <si>
    <t>3W-2R2±1%  色环电阻</t>
  </si>
  <si>
    <t>DZ02V0180R0</t>
  </si>
  <si>
    <t>1/4W-1M±1%  250V DIP</t>
  </si>
  <si>
    <t>DZ02V0181R0</t>
  </si>
  <si>
    <t>DIP压敏电阻</t>
  </si>
  <si>
    <t>10K431 430V 10%</t>
  </si>
  <si>
    <t>DZ02V0182R0</t>
  </si>
  <si>
    <t>1/4W-10M±1%  1206</t>
  </si>
  <si>
    <t>DZ02V0183R0</t>
  </si>
  <si>
    <t>1/10W-2K43±1%  0603</t>
  </si>
  <si>
    <t>DZ02V0184R0</t>
  </si>
  <si>
    <t>1/10W-4K99±1%  0603</t>
  </si>
  <si>
    <t>DZ02V0185R0</t>
  </si>
  <si>
    <t>1/10W-390R±1%  0603</t>
  </si>
  <si>
    <t>DZ02V0186R0</t>
  </si>
  <si>
    <t>1/10W-36R±1%  0603</t>
  </si>
  <si>
    <t>DZ02V0187R0</t>
  </si>
  <si>
    <t>1/10W-9K1±1%  0603</t>
  </si>
  <si>
    <t>DZ02V0188R0</t>
  </si>
  <si>
    <t>1/10W-9K09±1%  0603</t>
  </si>
  <si>
    <t>DZ02V0189R0</t>
  </si>
  <si>
    <t>1W-3R±1%  2512</t>
  </si>
  <si>
    <t>DZ02V0190R0</t>
  </si>
  <si>
    <t>2A-0R±5%  2512</t>
  </si>
  <si>
    <t>DZ02V0191R0</t>
  </si>
  <si>
    <t>1/16W-27K±1% 0402</t>
  </si>
  <si>
    <t>DZ02V0192R0</t>
  </si>
  <si>
    <t>1/16W-1.69K±1% 0402</t>
  </si>
  <si>
    <t>DZ02V0193R0</t>
  </si>
  <si>
    <t>1/16W-402R±1% 0402</t>
  </si>
  <si>
    <t>DZ02V0194R0</t>
  </si>
  <si>
    <t>1/16W-200R±1% 0402</t>
  </si>
  <si>
    <t>DZ02V0195R0</t>
  </si>
  <si>
    <t>1/16W-4.02K±1% 0402</t>
  </si>
  <si>
    <t>DZ02V0196R0</t>
  </si>
  <si>
    <t>1/10W-75K±1% 0603</t>
  </si>
  <si>
    <t>DZ02V0197R0</t>
  </si>
  <si>
    <t>1/10W-16K6±1% 0603</t>
  </si>
  <si>
    <t>DZ02V0198R0</t>
  </si>
  <si>
    <t>1/10W-11K±1% 0603</t>
  </si>
  <si>
    <t>DZ02V0199R0</t>
  </si>
  <si>
    <t>1/16W-11K±1% 0402</t>
  </si>
  <si>
    <t>DZ02V0200R0</t>
  </si>
  <si>
    <t>1/16W-27K4±1% 0402</t>
  </si>
  <si>
    <t>DZ02V0201R0</t>
  </si>
  <si>
    <t>1/16W-44R2±1% 0402</t>
  </si>
  <si>
    <t>DZ02V0202R0</t>
  </si>
  <si>
    <t>1/16W-4K53±1% 0402</t>
  </si>
  <si>
    <t>DZ02V0203R0</t>
  </si>
  <si>
    <t>1/16W-5K62±1% 0402</t>
  </si>
  <si>
    <t>DZ02V0204R0</t>
  </si>
  <si>
    <t>1/4W-100R±5%  1206</t>
  </si>
  <si>
    <t>DZ02V0205R0</t>
  </si>
  <si>
    <t>热敏电阻</t>
  </si>
  <si>
    <t>NTC/5K-25C MF52AT 502F3435</t>
  </si>
  <si>
    <t>DZ02V0206R0</t>
  </si>
  <si>
    <t>1/10W-28K±1% 0603</t>
  </si>
  <si>
    <t>DZ02V0207R0</t>
  </si>
  <si>
    <t>1W-100R±1% 2512</t>
  </si>
  <si>
    <t>DZ03V0001R0</t>
  </si>
  <si>
    <t>SMD电容</t>
  </si>
  <si>
    <t>100nF/50V±20%  0402</t>
  </si>
  <si>
    <t>DZ03V0002R0</t>
  </si>
  <si>
    <t>1uF/6.3V+80%~-20%  0402</t>
  </si>
  <si>
    <t>DZ03V0003R0</t>
  </si>
  <si>
    <t>1uF/10V±20%  0402</t>
  </si>
  <si>
    <t>DZ03V0004R0</t>
  </si>
  <si>
    <t>5pF/50V±5%  0603</t>
  </si>
  <si>
    <t>DZ03V0005R0</t>
  </si>
  <si>
    <t>5.6pF/50V±20%  0603</t>
  </si>
  <si>
    <t>DZ03V0006R0</t>
  </si>
  <si>
    <t>10pF/50V±5%  0603</t>
  </si>
  <si>
    <t>DZ03V0007R0</t>
  </si>
  <si>
    <t>15pF/50V±5%  0603</t>
  </si>
  <si>
    <t>DZ03V0008R0</t>
  </si>
  <si>
    <t>18pF/50V±5%  0603</t>
  </si>
  <si>
    <t>DZ03V0009R0</t>
  </si>
  <si>
    <t>20pF/50V±5%  0603</t>
  </si>
  <si>
    <t>DZ03V0010R0</t>
  </si>
  <si>
    <t>22pF/50V±5%  0603</t>
  </si>
  <si>
    <t>DZ03V0011R0</t>
  </si>
  <si>
    <t>27pF/50V±5%  0603</t>
  </si>
  <si>
    <t>DZ03V0012R0</t>
  </si>
  <si>
    <t>33pF/50V±5%  0603</t>
  </si>
  <si>
    <t>DZ03V0013R0</t>
  </si>
  <si>
    <t>47pF/50V±5%  0603</t>
  </si>
  <si>
    <t>DZ03V0015R0</t>
  </si>
  <si>
    <t>51pF/50V±5%  0603</t>
  </si>
  <si>
    <t>DZ03V0016R0</t>
  </si>
  <si>
    <t>82pF/50V±5%  0603</t>
  </si>
  <si>
    <t>DZ03V0017R0</t>
  </si>
  <si>
    <t>100pF/50V±5%  0603</t>
  </si>
  <si>
    <t>DZ03V0018R0</t>
  </si>
  <si>
    <t>200pF/50V±5%  0603</t>
  </si>
  <si>
    <t>DZ03V0019R0</t>
  </si>
  <si>
    <t>220pF/50V±10%  0603</t>
  </si>
  <si>
    <t>DZ03V0020R0</t>
  </si>
  <si>
    <t>390pF/50V±10%  0603</t>
  </si>
  <si>
    <t>DZ03V0021R0</t>
  </si>
  <si>
    <t>470pF/50V±10%  0603</t>
  </si>
  <si>
    <t>DZ03V0022R0</t>
  </si>
  <si>
    <t>820pF/50V±10%  0603</t>
  </si>
  <si>
    <t>DZ03V0023R0</t>
  </si>
  <si>
    <t>1nF/50V±10%  0603</t>
  </si>
  <si>
    <t>DZ03V0024R0</t>
  </si>
  <si>
    <t>1.5nF/50V±10%  0603</t>
  </si>
  <si>
    <t>DZ03V0025R0</t>
  </si>
  <si>
    <t>2.2nF/50V±10%  0603</t>
  </si>
  <si>
    <t>DZ03V0026R0</t>
  </si>
  <si>
    <t>2.7nF/50V±10%  0603</t>
  </si>
  <si>
    <t>DZ03V0027R0</t>
  </si>
  <si>
    <t>3.3nF/50V±10%  0603</t>
  </si>
  <si>
    <t>DZ03V0028R0</t>
  </si>
  <si>
    <t>4.7nF/50V±10%  0603</t>
  </si>
  <si>
    <t>DZ03V0029R0</t>
  </si>
  <si>
    <t>5.6nF/50V±10%  0603</t>
  </si>
  <si>
    <t>DZ03V0030R0</t>
  </si>
  <si>
    <t>8.2nF/50V±10%  0603</t>
  </si>
  <si>
    <t>DZ03V0031R0</t>
  </si>
  <si>
    <t>10nF/50V±10%  0603</t>
  </si>
  <si>
    <t>DZ03V0032R0</t>
  </si>
  <si>
    <t>22nF/50V±20%  0603</t>
  </si>
  <si>
    <t>DZ03V0033R0</t>
  </si>
  <si>
    <t>47nF/50V±10%  0603</t>
  </si>
  <si>
    <t>DZ03V0034R0</t>
  </si>
  <si>
    <t>56nF/50V±10%  0603</t>
  </si>
  <si>
    <t>DZ03V0035R0</t>
  </si>
  <si>
    <t>100nF/50V±20%  0603</t>
  </si>
  <si>
    <t>DZ03V0036R0</t>
  </si>
  <si>
    <t>120nF/25V±20%  0603</t>
  </si>
  <si>
    <t>DZ03V0037R0</t>
  </si>
  <si>
    <t>220nF/25V±10%  0603</t>
  </si>
  <si>
    <t>DZ03V0038R0</t>
  </si>
  <si>
    <t>470nF/25V±20%  0603</t>
  </si>
  <si>
    <t>DZ03V0039R0</t>
  </si>
  <si>
    <t>1uF/16V±20%  0603</t>
  </si>
  <si>
    <t>DZ03V0040R0</t>
  </si>
  <si>
    <t>2.2uF/16V±10%  0603</t>
  </si>
  <si>
    <t>DZ03V0041R0</t>
  </si>
  <si>
    <t>10uF/16V±20%  0603</t>
  </si>
  <si>
    <t>DZ03V0041R1</t>
  </si>
  <si>
    <t>10uF/10V±20%  0603</t>
  </si>
  <si>
    <t>DZ03V0043R0</t>
  </si>
  <si>
    <t>10pF/50V±5%  0805</t>
  </si>
  <si>
    <t>DZ03V0044R0</t>
  </si>
  <si>
    <t>20pF/50V±5%  0805</t>
  </si>
  <si>
    <t>DZ03V0045R0</t>
  </si>
  <si>
    <t>33pF/50V±5%  0805</t>
  </si>
  <si>
    <t>DZ03V0046R0</t>
  </si>
  <si>
    <t>100pF/50V±5%  0805</t>
  </si>
  <si>
    <t>DZ03V0047R0</t>
  </si>
  <si>
    <t>1nF/50V±10%  0805</t>
  </si>
  <si>
    <t>DZ03V0048R0</t>
  </si>
  <si>
    <t>2.7nF/50V±10%  0805</t>
  </si>
  <si>
    <t>DZ03V0049R0</t>
  </si>
  <si>
    <t>10nF/50V±10%  0805</t>
  </si>
  <si>
    <t>DZ03V0050R0</t>
  </si>
  <si>
    <t>27nF/50V±20%  0805</t>
  </si>
  <si>
    <t>DZ03V0051R0</t>
  </si>
  <si>
    <t>100nF/50V±20%  0805</t>
  </si>
  <si>
    <t>DZ03V0052R0</t>
  </si>
  <si>
    <t>470nF/50V±20%  0805</t>
  </si>
  <si>
    <t>DZ03V0053R0</t>
  </si>
  <si>
    <t>1uF/25V±20%  0805</t>
  </si>
  <si>
    <t>DZ03V0054R0</t>
  </si>
  <si>
    <t>2.2uF/25V±20%  0805</t>
  </si>
  <si>
    <t>DZ03V0055R0</t>
  </si>
  <si>
    <t>4.7uF/50V±20%  0805</t>
  </si>
  <si>
    <t>DZ03V0056R0</t>
  </si>
  <si>
    <t>10uF/16V±20%  0805</t>
  </si>
  <si>
    <t>DZ03V0057R0</t>
  </si>
  <si>
    <t>1nF/50V±10%  1206</t>
  </si>
  <si>
    <t>DZ03V0058R0</t>
  </si>
  <si>
    <t>1nF/1KV±10%  1206</t>
  </si>
  <si>
    <t>DZ03V0059R0</t>
  </si>
  <si>
    <t>2.2uF/16V±10%  1206</t>
  </si>
  <si>
    <t>DZ03V0061R0</t>
  </si>
  <si>
    <t>SMD无极电容</t>
  </si>
  <si>
    <t>10uF/16V±20%  1206</t>
  </si>
  <si>
    <t>DZ03V0062R0</t>
  </si>
  <si>
    <t>47uF/10V±20%  1206</t>
  </si>
  <si>
    <t>DZ03V0062R1</t>
  </si>
  <si>
    <t>47uF/6.3V±20%  1206</t>
  </si>
  <si>
    <t>DZ03V0063R0</t>
  </si>
  <si>
    <t>SMD电解电容</t>
  </si>
  <si>
    <t>4.7uF/50V±20% φ4*5.5mm</t>
  </si>
  <si>
    <t>DZ03V0064R0</t>
  </si>
  <si>
    <t>4.7uF/35V±20% φ4*5.4mm</t>
  </si>
  <si>
    <t>DZ03V0065R0</t>
  </si>
  <si>
    <t>10uF/35V±20% φ5*5.4mm</t>
  </si>
  <si>
    <t>DZ03V0066R0</t>
  </si>
  <si>
    <t>100uF/35V±20% φ6.3*7.7mm</t>
  </si>
  <si>
    <t>DZ03V0067R0</t>
  </si>
  <si>
    <t>220uF/16V±20% φ6.3*7mm</t>
  </si>
  <si>
    <t>DZ03V0068R0</t>
  </si>
  <si>
    <t>470uF/16V±20% φ8*10mm</t>
  </si>
  <si>
    <t>DZ03V0069R0</t>
  </si>
  <si>
    <t>DIP电解电容</t>
  </si>
  <si>
    <t>1uF/50V±20% φ4*5  105℃</t>
  </si>
  <si>
    <t>DZ03V0070R0</t>
  </si>
  <si>
    <t>1uF/50V±20% φ5*11  105℃</t>
  </si>
  <si>
    <t>DZ03V0071R0</t>
  </si>
  <si>
    <t>2.2uF/50V±20% φ5*11  105℃</t>
  </si>
  <si>
    <t>DZ03V0072R0</t>
  </si>
  <si>
    <t>4.7uF/50V±20% φ5*11  105℃</t>
  </si>
  <si>
    <t>DZ03V0073R0</t>
  </si>
  <si>
    <t>10uF/400V±20% φ10*16  105℃</t>
  </si>
  <si>
    <t>DZ03V0074R0</t>
  </si>
  <si>
    <t>10uF/50V±20% φ5*11  105℃</t>
  </si>
  <si>
    <t>DZ03V0075R0</t>
  </si>
  <si>
    <t>22uF/400V±20% φ13*25  105℃</t>
  </si>
  <si>
    <t>DZ03V0076R0</t>
  </si>
  <si>
    <t>47uF/25V±20% φ5*11  105℃</t>
  </si>
  <si>
    <t>DZ03V0078R0</t>
  </si>
  <si>
    <t>47uF/16V±20% φ5*11  105℃</t>
  </si>
  <si>
    <t>DZ03V0079R0</t>
  </si>
  <si>
    <t>100uF/16V±20% φ5*7  105℃</t>
  </si>
  <si>
    <t>DZ03V0081R0</t>
  </si>
  <si>
    <t>220uF/16V±20% φ6.3*11  105℃</t>
  </si>
  <si>
    <t>DZ03V0082R0</t>
  </si>
  <si>
    <t>220uF/16V±20% φ8*5  105℃</t>
  </si>
  <si>
    <t>DZ03V0083R0</t>
  </si>
  <si>
    <t>220uF/16V±20% φ6*8  105℃</t>
  </si>
  <si>
    <t>DZ03V0084R0</t>
  </si>
  <si>
    <t>220uF/25V±20% φ8*12  105℃</t>
  </si>
  <si>
    <t>DZ03V0085R0</t>
  </si>
  <si>
    <t>220uF/25V±20% φ6.3*12  105℃</t>
  </si>
  <si>
    <t>DZ03V0086R0</t>
  </si>
  <si>
    <t>470uF/10V±20% φ6.3*12  105℃</t>
  </si>
  <si>
    <t>DZ03V0087R0</t>
  </si>
  <si>
    <t>470uF/25V±20% φ5*11  105℃</t>
  </si>
  <si>
    <t>DZ03V0089R0</t>
  </si>
  <si>
    <t>470uF/25V±20% φ10*12  105℃</t>
  </si>
  <si>
    <t>DZ03V0091R0</t>
  </si>
  <si>
    <t>470uF/35V±20% φ10*12  105℃</t>
  </si>
  <si>
    <t>DZ03V0092R0</t>
  </si>
  <si>
    <t>470uF/35V±20% φ10*14  85℃</t>
  </si>
  <si>
    <t>DZ03V0093R0</t>
  </si>
  <si>
    <t>470uF/35V±20% φ10*16  105℃</t>
  </si>
  <si>
    <t>DZ03V0095R0</t>
  </si>
  <si>
    <t>680uF/16V±20% φ8*12  105℃</t>
  </si>
  <si>
    <t>DZ03V0097R0</t>
  </si>
  <si>
    <t>1000uF/35V±20% φ13*21  105℃</t>
  </si>
  <si>
    <t>DZ03V0098R0</t>
  </si>
  <si>
    <t>1000uF/25V±20% φ10*20  105℃</t>
  </si>
  <si>
    <t>DZ03V0099R0</t>
  </si>
  <si>
    <t>1000uF/25V±20% φ10*17  105℃</t>
  </si>
  <si>
    <t>DZ03V0100R0</t>
  </si>
  <si>
    <t>2200uF/35V±20% φ16*22  105℃</t>
  </si>
  <si>
    <t>DZ03V0101R0</t>
  </si>
  <si>
    <t>2200uF/35V±20% φ13*25  105℃</t>
  </si>
  <si>
    <t>DZ03V0104R0</t>
  </si>
  <si>
    <t>SMD钽电容</t>
  </si>
  <si>
    <t>47uF/10V±20%  B型</t>
  </si>
  <si>
    <t>DZ03V0106R0</t>
  </si>
  <si>
    <t>DIP钽电容</t>
  </si>
  <si>
    <t>104 /35V 黄色</t>
  </si>
  <si>
    <t>DZ03V0107R0</t>
  </si>
  <si>
    <t>105 /35V 黄色</t>
  </si>
  <si>
    <t>DZ03V0108R0</t>
  </si>
  <si>
    <t>DIP高压电容</t>
  </si>
  <si>
    <t>CBB-0.1uF/275V 黄色 引脚距约15mm</t>
  </si>
  <si>
    <t>DZ03V0109R0</t>
  </si>
  <si>
    <t>CBB-0.68uF/100V-5.08</t>
  </si>
  <si>
    <t>DZ03V0109R1</t>
  </si>
  <si>
    <t>(CL21X) 684J100V-5</t>
  </si>
  <si>
    <t>DZ03V0110R0</t>
  </si>
  <si>
    <t>100uF/63V±20% φ8*12  105℃</t>
  </si>
  <si>
    <t>DZ03V0110R1</t>
  </si>
  <si>
    <t>100uF/63V±20% φ10*12  105℃</t>
  </si>
  <si>
    <t>DZ03V0111R0</t>
  </si>
  <si>
    <t>39pF/50V±5%  0603</t>
  </si>
  <si>
    <t>DZ03V0112R0</t>
  </si>
  <si>
    <t>1uF/25V±20%  0603</t>
  </si>
  <si>
    <t>DZ03V0113R0</t>
  </si>
  <si>
    <t>33nF/50V±20%  0603</t>
  </si>
  <si>
    <t>DZ03V0114R0</t>
  </si>
  <si>
    <t>330pF/50V±5%  0805</t>
  </si>
  <si>
    <t>DZ03V0115R0</t>
  </si>
  <si>
    <t>100uF/50V±20% φ8*12  105℃</t>
  </si>
  <si>
    <t>DZ03V0116R0</t>
  </si>
  <si>
    <t>CBB-0.47uF/100V-5.08</t>
  </si>
  <si>
    <t>DZ03V0117R0</t>
  </si>
  <si>
    <t>4.7uF/10V±20%  0603</t>
  </si>
  <si>
    <t>DZ03V0118R0</t>
  </si>
  <si>
    <t>10uF/63V±20% φ5*11  105℃</t>
  </si>
  <si>
    <t>DZ03V0119R0</t>
  </si>
  <si>
    <t>47uF/63V±20% φ6.3*12  105℃</t>
  </si>
  <si>
    <t>DZ03V0120R0</t>
  </si>
  <si>
    <t>22uF/16V±20% φ4*5  105℃</t>
  </si>
  <si>
    <t>DZ03V0122R0</t>
  </si>
  <si>
    <t>100uF/25V±20% φ6.3*7  105℃</t>
  </si>
  <si>
    <t>DZ03V0123R0</t>
  </si>
  <si>
    <t>470uF/25V±20% φ8*12  105℃</t>
  </si>
  <si>
    <t>DZ03V0125R0</t>
  </si>
  <si>
    <t>106 /35V 黄色</t>
  </si>
  <si>
    <t>DZ03V0126R0</t>
  </si>
  <si>
    <t>1uF/50V±10%  1206</t>
  </si>
  <si>
    <t>DZ03V0128R0</t>
  </si>
  <si>
    <t>10nF/50V±20%  0402</t>
  </si>
  <si>
    <t>DZ03V0129R0</t>
  </si>
  <si>
    <t>22uF/6.3V±20% 1206</t>
  </si>
  <si>
    <t>DZ03V0130R0</t>
  </si>
  <si>
    <t>470NF/50V±20%  1206</t>
  </si>
  <si>
    <t>DZ03V0131R0</t>
  </si>
  <si>
    <t>330nF/50V±20%  0805</t>
  </si>
  <si>
    <t>DZ03V0132R0</t>
  </si>
  <si>
    <t>680pF/50V±10%  0603</t>
  </si>
  <si>
    <t>DZ03V0133R0</t>
  </si>
  <si>
    <t>1uF/50V-5.08 独石电容</t>
  </si>
  <si>
    <t>DZ03V0134R0</t>
  </si>
  <si>
    <t>22uF/10V±20%  0603</t>
  </si>
  <si>
    <t>DZ03V0135R0</t>
  </si>
  <si>
    <t>100uF/63V±20% φ10.0*10.0mm</t>
  </si>
  <si>
    <t>DZ03V0136R0</t>
  </si>
  <si>
    <t>330nF/50V±20%  0603</t>
  </si>
  <si>
    <t>DZ03V0137R0</t>
  </si>
  <si>
    <t>100nF/100V±20%  0805</t>
  </si>
  <si>
    <t>DZ03V0138R0</t>
  </si>
  <si>
    <t>2.2uF/100V±20%  1210</t>
  </si>
  <si>
    <t>DZ03V0138R1</t>
  </si>
  <si>
    <t>2.2uF/63V±20%  1210</t>
  </si>
  <si>
    <t>DZ03V0139R0</t>
  </si>
  <si>
    <t>10nF/200V±10%  0805</t>
  </si>
  <si>
    <t>DZ03V0139R1</t>
  </si>
  <si>
    <t>10nF/100V±10%  0805</t>
  </si>
  <si>
    <t>DZ03V0140R0</t>
  </si>
  <si>
    <t>1nF/2KV±10%  1206</t>
  </si>
  <si>
    <t>DZ03V0141R0</t>
  </si>
  <si>
    <t>2.2uF/50V±10%  1206</t>
  </si>
  <si>
    <t>DZ03V0142R0</t>
  </si>
  <si>
    <t>12pF/50V±5%  0603</t>
  </si>
  <si>
    <t>DZ03V0143R0</t>
  </si>
  <si>
    <t>22uF/16V±20%  1206</t>
  </si>
  <si>
    <t>DZ03V0144R0</t>
  </si>
  <si>
    <t>220nF/50V±10%  0805</t>
  </si>
  <si>
    <t>DZ03V0146R0</t>
  </si>
  <si>
    <t>DIP校正电容</t>
  </si>
  <si>
    <t>680nF CAP5_08X7.5Y5</t>
  </si>
  <si>
    <t>DZ03V0147R0</t>
  </si>
  <si>
    <t>10nF/100V±10%  1206</t>
  </si>
  <si>
    <t>DZ03V0148R0</t>
  </si>
  <si>
    <t>220uF/63V±20% φ10*17mm</t>
  </si>
  <si>
    <t>DZ03V0149R0</t>
  </si>
  <si>
    <t>22uF/50V±20%  0805</t>
  </si>
  <si>
    <t>DZ03V0149R1</t>
  </si>
  <si>
    <t>22uF/10V±20%  0805</t>
  </si>
  <si>
    <t>DZ03V0150R0</t>
  </si>
  <si>
    <t>20pF/50V±5%  0402</t>
  </si>
  <si>
    <t>DZ03V0151R0</t>
  </si>
  <si>
    <t>1nF/50V±10%  0402</t>
  </si>
  <si>
    <t>DZ03V0152R0</t>
  </si>
  <si>
    <t>0.47uF 310V ±10% 474K/310V P=15 18*9.5*15.5</t>
  </si>
  <si>
    <t>DZ03V0153R0</t>
  </si>
  <si>
    <t>15nF/50V±10%  0603</t>
  </si>
  <si>
    <t>DZ03V0154R0</t>
  </si>
  <si>
    <t>560pF/50V±10%  0603</t>
  </si>
  <si>
    <t>DZ03V0155R0</t>
  </si>
  <si>
    <t>220pF/50V±10%  0402</t>
  </si>
  <si>
    <t>DZ03V0156R0</t>
  </si>
  <si>
    <t>10uF/63V±20% ?6.3*5.4mm</t>
  </si>
  <si>
    <t>DZ03V0157R0</t>
  </si>
  <si>
    <t>DIP超级电容</t>
  </si>
  <si>
    <t>SC5R5105Z-V 5.5V1.5F-V</t>
  </si>
  <si>
    <t>DZ03V0158R0</t>
  </si>
  <si>
    <t>2200uf/50V (PXΦXh=7.0X18.0x31.5)</t>
  </si>
  <si>
    <t>DZ03V0159R0</t>
  </si>
  <si>
    <t>0.22uf（VDC100V,Vac=63v）P=5.0，T=2.5</t>
  </si>
  <si>
    <t>DZ03V0160R0</t>
  </si>
  <si>
    <t>0.01uf（VDC100V,Vac=63v）P=5.0，T=2.5</t>
  </si>
  <si>
    <t>DZ03V0161R0</t>
  </si>
  <si>
    <t>1uF/25V±10% 0805 X7R 0805B105K250NT</t>
  </si>
  <si>
    <t>DZ03V0162R0</t>
  </si>
  <si>
    <t>1000uF/35V±20% φ13*20  105℃</t>
  </si>
  <si>
    <t>DZ03V0163R0</t>
  </si>
  <si>
    <t>RVT 220uF/35V 8*10.2mm</t>
  </si>
  <si>
    <t>DZ03V0164R0</t>
  </si>
  <si>
    <t>1800uF/50V ECAP7_0D18_0L22_0</t>
  </si>
  <si>
    <t>DZ03V0165R0</t>
  </si>
  <si>
    <t>高压陶瓷电容</t>
  </si>
  <si>
    <t>J2222K3AY5PS5LE 222PF±10% 1KVDV Y5P</t>
  </si>
  <si>
    <t>DZ03V0166R0</t>
  </si>
  <si>
    <t>Y电容</t>
  </si>
  <si>
    <t>JD102M2GY5VSOLE 102PF±20% 400V</t>
  </si>
  <si>
    <t>DZ03V0167R0</t>
  </si>
  <si>
    <t>X电容</t>
  </si>
  <si>
    <t>X2 105K 275V P=22.5 26.5*8.5*17</t>
  </si>
  <si>
    <t>DZ04V0001R0</t>
  </si>
  <si>
    <t>SMD电感</t>
  </si>
  <si>
    <t>2.2uH  0603</t>
  </si>
  <si>
    <t>DZ04V0002R0</t>
  </si>
  <si>
    <t>1uH  0805</t>
  </si>
  <si>
    <t>DZ04V0003R0</t>
  </si>
  <si>
    <t>2.2uH  1206</t>
  </si>
  <si>
    <t>DZ04V0004R0</t>
  </si>
  <si>
    <t>10UH 0.025A 1R 10% 1206 (SWEL3216S100KT)</t>
  </si>
  <si>
    <t>DZ04V0005R0</t>
  </si>
  <si>
    <t>10UH 1.3A 0.085R 20% 6*6*3 (SMRH5D28-10UH)</t>
  </si>
  <si>
    <t>DZ04V0006R0</t>
  </si>
  <si>
    <t>SMRH5D28-15uH 6*6</t>
  </si>
  <si>
    <t>DZ04V0007R0</t>
  </si>
  <si>
    <t>SMRH127-33uH 12*12</t>
  </si>
  <si>
    <t>DZ04V0008R0</t>
  </si>
  <si>
    <t>150UH 0.4A 0.7R 30% 7*7*3 (SMRH6028-150uH)</t>
  </si>
  <si>
    <t>DZ04V0009R0</t>
  </si>
  <si>
    <t>SMRH6D38-150uH</t>
  </si>
  <si>
    <t>DZ04V0010R0</t>
  </si>
  <si>
    <t>2UH 7.4A 0.009R 30% 8*8*4 (NR 8040T 2R0 N)</t>
  </si>
  <si>
    <t>DZ04V0010R1</t>
  </si>
  <si>
    <t>(SWPA8040S2R0NT)2UH 9.25A 0.012R 30% 8*8*4</t>
  </si>
  <si>
    <t>DZ04V0011R0</t>
  </si>
  <si>
    <t>100UH 0.12A 3.7R 10% 3.2*2.5*2.2 (NLCV32T-101K-PF)</t>
  </si>
  <si>
    <t>DZ04V0012R0</t>
  </si>
  <si>
    <t>3.3UH 1.3A 0.12R 20% 3.7*3.5*1.2 (VLF4012AT-3R3M1R3)</t>
  </si>
  <si>
    <t>DZ04V0013R0</t>
  </si>
  <si>
    <t>220UH 0.34A 1.45R 10% 5.2*5.8*4.8 (SN0504-221K-LF)</t>
  </si>
  <si>
    <t>DZ04V0014R0</t>
  </si>
  <si>
    <t>DIP电感</t>
  </si>
  <si>
    <t>RI0912-10uH</t>
  </si>
  <si>
    <t>DZ04V0015R0</t>
  </si>
  <si>
    <t>15UH 4A 0.045R 10% P=6.0mm (RI0912-15UH)</t>
  </si>
  <si>
    <t>DZ04V0016R0</t>
  </si>
  <si>
    <t>22UH 3.2A 0.05R 10% P=6.0mm (RI0912-22UH)</t>
  </si>
  <si>
    <t>DZ04V0017R0</t>
  </si>
  <si>
    <t>DIP环形电感</t>
  </si>
  <si>
    <t>L10A/2.0mH  立式</t>
  </si>
  <si>
    <t>DZ04V0018R0</t>
  </si>
  <si>
    <t>15UH 1.28A 0.1R 10% 5.2*5.8*4.8 (SN0504-150K)</t>
  </si>
  <si>
    <t>DZ04V0019R0</t>
  </si>
  <si>
    <t>RI0912-33uH</t>
  </si>
  <si>
    <t>DZ04V0019R1</t>
  </si>
  <si>
    <t>RI0912-33uH±10%</t>
  </si>
  <si>
    <t>DZ04V0020R0</t>
  </si>
  <si>
    <t>150nH  0805</t>
  </si>
  <si>
    <t>DZ04V0021R0</t>
  </si>
  <si>
    <t>10UH 2A 0.064 20% 7*7*4 (SNRH6D38-100M-LF)</t>
  </si>
  <si>
    <t>DZ04V0022R0</t>
  </si>
  <si>
    <t>6.8nH 0603</t>
  </si>
  <si>
    <t>DZ04V0023R0</t>
  </si>
  <si>
    <t>8.2nH 0603</t>
  </si>
  <si>
    <t>DZ04V0024R0</t>
  </si>
  <si>
    <t>(RI0912-33UH 屏蔽)33UH 2.5A 0.073 20% P=5.0mm</t>
  </si>
  <si>
    <t>DZ04V0026R0</t>
  </si>
  <si>
    <t>(SWEL1608S100KT)10UH 0.003A 1.85R 10% 0603</t>
  </si>
  <si>
    <t>DZ04V0027R0</t>
  </si>
  <si>
    <t>(SWEL2012S100KT)10UH 0.015A 1R 10% 0805</t>
  </si>
  <si>
    <t>DZ04V0028R0</t>
  </si>
  <si>
    <t>SMRH6D38-15uH</t>
  </si>
  <si>
    <t>DZ04V0029R0</t>
  </si>
  <si>
    <t>（CDRH127-101M） 100UH 1.7A 0.22R 20% 12.3*12.3*8.0</t>
  </si>
  <si>
    <t>DZ04V0030R0</t>
  </si>
  <si>
    <t>(SLF7055T-150M2R1-3PF)15UH 2.1A 0.05R 20% 7*7*5.5</t>
  </si>
  <si>
    <t>DZ04V0031R0</t>
  </si>
  <si>
    <t>(SWPA3015S2R2NT)2.2UH 1.6A 0.06R 30% 3*3*1.5</t>
  </si>
  <si>
    <t>DZ04V0032R0</t>
  </si>
  <si>
    <t>22uH CDRH127-220</t>
  </si>
  <si>
    <t>DZ04V0033R0</t>
  </si>
  <si>
    <t>(SLF7055T-4R7N3R1-3PF)4.7UH 3.1A 0.028R 30% 7*7*5.5</t>
  </si>
  <si>
    <t>DZ04V0034R0</t>
  </si>
  <si>
    <t>(SLF7055T-100M2R5-3PF)10UH 2.5A 0.039R 20% 7*7*5.5</t>
  </si>
  <si>
    <t>DZ04V0035R0</t>
  </si>
  <si>
    <t>(SLF12575T-330M3R2-PF)33UH 3.2A 0.0395R 20% 12.5*12.5*7.5</t>
  </si>
  <si>
    <t>DZ04V0036R0</t>
  </si>
  <si>
    <t>(GSLF6028-15UH)15UH 1.34A 0.09R 30% 7*7*3</t>
  </si>
  <si>
    <t>DZ04V0037R0</t>
  </si>
  <si>
    <t>(SWRH4D28S-2R2NT)2.2uH SMRH4D28 2A</t>
  </si>
  <si>
    <t>DZ04V0038R0</t>
  </si>
  <si>
    <t>(SWRH4D28S-1R0NT)1uH SMRH4D28 2.6A</t>
  </si>
  <si>
    <t>DZ04V0039R0</t>
  </si>
  <si>
    <t>(SWPA4030S2R2NT) 2.2uH SWPA4030 2.95A</t>
  </si>
  <si>
    <t>DZ04V0040R0</t>
  </si>
  <si>
    <t>(SWPA4030S1R0NT) 1uH SWPA4030 4.15A</t>
  </si>
  <si>
    <t>DZ04V0041R0</t>
  </si>
  <si>
    <t>LCP112-33UH±20% 2A 带屏蔽10.5*12</t>
  </si>
  <si>
    <t>DZ04V0042R0</t>
  </si>
  <si>
    <t>CDH127-330M 33UH L12.3*W12.3*H8.0mm</t>
  </si>
  <si>
    <t>DZ04V0043R0</t>
  </si>
  <si>
    <t>功放电感</t>
  </si>
  <si>
    <t>HPFS1416A L-DIP-330（33uH,Irms=5A）</t>
  </si>
  <si>
    <t>DZ04V0044R0</t>
  </si>
  <si>
    <t>共模电感</t>
  </si>
  <si>
    <t>(744284100)10UH 2.75A ±20% 12.5*12.5*10.5 0.035R</t>
  </si>
  <si>
    <t>DZ04V0045R0</t>
  </si>
  <si>
    <t>10uH 0.72A 3*3*1.5mm SWPA3015S</t>
  </si>
  <si>
    <t>DZ04V0047R0</t>
  </si>
  <si>
    <t>74404063022 SMRH6D38 L=2.2UH IR=3.75A</t>
  </si>
  <si>
    <t>DZ04V0048R0</t>
  </si>
  <si>
    <t>744825510 L=10MH  5A 30*21*35MM</t>
  </si>
  <si>
    <t>DZ04V0049R0</t>
  </si>
  <si>
    <t>7442821002*10UH 2.25A ±20% 12.5*12.5*6.5 2*0.05R</t>
  </si>
  <si>
    <t>DZ04V0050R0</t>
  </si>
  <si>
    <t>DLP11SN900HL2L 1210 90R 150MA 5v 1.25x1.0x0.82mm 共模阻抗90</t>
  </si>
  <si>
    <t>DZ05V0001R0</t>
  </si>
  <si>
    <t>SMD排阻</t>
  </si>
  <si>
    <t>1/10W-0R±5% 8P4R 0603</t>
  </si>
  <si>
    <t>DZ05V0002R0</t>
  </si>
  <si>
    <t>1/10W-10R±5% 8P4R 0603</t>
  </si>
  <si>
    <t>DZ05V0003R0</t>
  </si>
  <si>
    <t>1/10W-22R±5% 8P4R 0603</t>
  </si>
  <si>
    <t>DZ05V0004R0</t>
  </si>
  <si>
    <t>1/10W-33R±5% 8P4R 0603</t>
  </si>
  <si>
    <t>DZ05V0005R0</t>
  </si>
  <si>
    <t>1/10W-47R±5% 8P4R 0603</t>
  </si>
  <si>
    <t>DZ05V0006R0</t>
  </si>
  <si>
    <t>1/10W-220R±5% 8P4R 0603</t>
  </si>
  <si>
    <t>DZ05V0007R0</t>
  </si>
  <si>
    <t>1/10W-470R±5% 8P4R 0603</t>
  </si>
  <si>
    <t>DZ05V0008R0</t>
  </si>
  <si>
    <t>1/10W-1K±5% 8P4R 0603</t>
  </si>
  <si>
    <t>DZ05V0009R0</t>
  </si>
  <si>
    <t>1/10W-2K7±5% 8P4R 0603</t>
  </si>
  <si>
    <t>DZ05V0010R0</t>
  </si>
  <si>
    <t>1/10W-4K7±5% 8P4R 0603</t>
  </si>
  <si>
    <t>DZ05V0011R0</t>
  </si>
  <si>
    <t>1/10W-10K±5% 8P4R 0603</t>
  </si>
  <si>
    <t>DZ05V0012R0</t>
  </si>
  <si>
    <t>DIP排阻</t>
  </si>
  <si>
    <t>4K7*8±5% 9P</t>
  </si>
  <si>
    <t>DZ05V0013R0</t>
  </si>
  <si>
    <t>1/16W-22R±5%  8P4R 0402</t>
  </si>
  <si>
    <t>DZ05V0014R0</t>
  </si>
  <si>
    <t>1/16W-100R±5% 8P4R 0402</t>
  </si>
  <si>
    <t>DZ05V0015R0</t>
  </si>
  <si>
    <t>1/10W-100R±5% 8P4R 0603</t>
  </si>
  <si>
    <t>DZ05V0016R0</t>
  </si>
  <si>
    <t>1/16W-10K±1%  8P4R 0402</t>
  </si>
  <si>
    <t>DZ05V0017R0</t>
  </si>
  <si>
    <t>1/16W-33R±1%  8P4R 0402</t>
  </si>
  <si>
    <t>DZ05V0018R0</t>
  </si>
  <si>
    <t>1/16W-5R1±5%  8P4R 0402</t>
  </si>
  <si>
    <t>DZ06V0001R0</t>
  </si>
  <si>
    <t>SMD排容</t>
  </si>
  <si>
    <t>10nF/50V 20%～+80% 8P4C 0603</t>
  </si>
  <si>
    <t>DZ06V0002R0</t>
  </si>
  <si>
    <t>100nF/50V 20%～+80% 8P4C 0603</t>
  </si>
  <si>
    <t>DZ07V0001R0</t>
  </si>
  <si>
    <t>SMD磁珠</t>
  </si>
  <si>
    <t>10R @100MHz  0603</t>
  </si>
  <si>
    <t>DZ07V0002R0</t>
  </si>
  <si>
    <t>20R @100MHz  0603</t>
  </si>
  <si>
    <t>DZ07V0003R0</t>
  </si>
  <si>
    <t>120R @100MHz  0603 0.6A</t>
  </si>
  <si>
    <t>DZ07V0003R1</t>
  </si>
  <si>
    <t>120R @100MHz  0603 CBW160808U121T 1A</t>
  </si>
  <si>
    <t>DZ07V0004R0</t>
  </si>
  <si>
    <t>600R @100MHz  0603 0.5A</t>
  </si>
  <si>
    <t>DZ07V0004R1</t>
  </si>
  <si>
    <t>600R @100MHz  0603 CBW160808U601T 1A</t>
  </si>
  <si>
    <t>DZ07V0005R0</t>
  </si>
  <si>
    <t>120R @100MHz  0805 0.4A</t>
  </si>
  <si>
    <t>DZ07V0006R0</t>
  </si>
  <si>
    <t>220R @100MHz  0805 0.7A</t>
  </si>
  <si>
    <t>DZ07V0006R1</t>
  </si>
  <si>
    <t>220R @100MHz  0805 CBW201209U221T 2A</t>
  </si>
  <si>
    <t>DZ07V0007R0</t>
  </si>
  <si>
    <t>470R @100MHz  0805</t>
  </si>
  <si>
    <t>DZ07V0008R0</t>
  </si>
  <si>
    <t>600R @100MHz  0805 1A</t>
  </si>
  <si>
    <t>DZ07V0008R1</t>
  </si>
  <si>
    <t>600R @100MHz  0805 CBW201209U601T 1.5A</t>
  </si>
  <si>
    <t>DZ07V0009R0</t>
  </si>
  <si>
    <t>600R @100MHz  1206 3A</t>
  </si>
  <si>
    <t>DZ07V0010R0</t>
  </si>
  <si>
    <t>95R @100MHz  3612 5A</t>
  </si>
  <si>
    <t>DZ07V0011R0</t>
  </si>
  <si>
    <t>200R @100MHz  0805</t>
  </si>
  <si>
    <t>DZ07V0012R0</t>
  </si>
  <si>
    <t>120R @100MHz  0805 CBM201209U121T 2A</t>
  </si>
  <si>
    <t>DZ07V0013R0</t>
  </si>
  <si>
    <t>120R @100MHZ 0603 CBM160808U121T  2A</t>
  </si>
  <si>
    <t>DZ07V0014R0</t>
  </si>
  <si>
    <t>600R @100MHz  1206 CBM321609U601T 2A</t>
  </si>
  <si>
    <t>DZ08V0001R0</t>
  </si>
  <si>
    <t>SMD二极管</t>
  </si>
  <si>
    <t>1N4001 1A 50V DO-214AC</t>
  </si>
  <si>
    <t>DZ08V0001R1</t>
  </si>
  <si>
    <t>M1 1A 50V DO-214AC</t>
  </si>
  <si>
    <t>DZ08V0002R0</t>
  </si>
  <si>
    <t>BAS85 30V 200MA SOD-80</t>
  </si>
  <si>
    <t>DZ08V0003R0</t>
  </si>
  <si>
    <t>BAV99 10mA 75V SOT-23</t>
  </si>
  <si>
    <t>DZ08V0004R0</t>
  </si>
  <si>
    <t>MMBD4148 10mA 75V SOT-23</t>
  </si>
  <si>
    <t>DZ08V0005R0</t>
  </si>
  <si>
    <t>IN4148 0.3A 40V SOD-123(1206)</t>
  </si>
  <si>
    <t>DZ08V0006R0</t>
  </si>
  <si>
    <t>1N5819 10mA 30V DO-214AC</t>
  </si>
  <si>
    <t>DZ08V0006R1</t>
  </si>
  <si>
    <t>SS14 10mA 40V DO-214AC</t>
  </si>
  <si>
    <t>DZ08V0008R1</t>
  </si>
  <si>
    <t>IN5822 SS24 2A 40V DO-214AC</t>
  </si>
  <si>
    <t>DZ08V0009R0</t>
  </si>
  <si>
    <t>NSR0320MW2T1G 1A 20V SOD-323</t>
  </si>
  <si>
    <t>DZ08V0009R1</t>
  </si>
  <si>
    <t>B5817WS SOD-323</t>
  </si>
  <si>
    <t>DZ08V0010R0</t>
  </si>
  <si>
    <t>BAV70 10mA 75V SOT-23</t>
  </si>
  <si>
    <t>DZ08V0011R0</t>
  </si>
  <si>
    <t>SK36 SCHOTTKY 3A 40V</t>
  </si>
  <si>
    <t>DZ08V0013R0</t>
  </si>
  <si>
    <t>BAT54S 0.2A 30V SOT-23</t>
  </si>
  <si>
    <t>DZ08V0014R1</t>
  </si>
  <si>
    <t>稳压二极管</t>
  </si>
  <si>
    <t>PTZ5.6B ROHM DO-214AC</t>
  </si>
  <si>
    <t>DZ08V0015R0</t>
  </si>
  <si>
    <t>BZX84C5V1 5.1V SOT-23</t>
  </si>
  <si>
    <t>DZ08V0016R0</t>
  </si>
  <si>
    <t>LM5Z5V1T1G 5.1V 0603/SOT-523</t>
  </si>
  <si>
    <t>DZ08V0017R0</t>
  </si>
  <si>
    <t>BZT52C6V2 6.2V SOD-123</t>
  </si>
  <si>
    <t>DZ08V0018R0</t>
  </si>
  <si>
    <t>ZMM8V2 8.2V SOD-80</t>
  </si>
  <si>
    <t>DZ08V0019R0</t>
  </si>
  <si>
    <t>MBRX140-TP SOD-123</t>
  </si>
  <si>
    <t>DZ08V0020R0</t>
  </si>
  <si>
    <t>TE25 3.9B</t>
  </si>
  <si>
    <t>DZ08V0021R0</t>
  </si>
  <si>
    <t>瞬间吸收二极管</t>
  </si>
  <si>
    <t>SMBT5.0A DO-214AA</t>
  </si>
  <si>
    <t>DZ08V0021R1</t>
  </si>
  <si>
    <t>SMBJ5.0AT3G</t>
  </si>
  <si>
    <t>DZ08V0022R0</t>
  </si>
  <si>
    <t>NSR0320MW 20V 1A SOD-323</t>
  </si>
  <si>
    <t>DZ08V0023R0</t>
  </si>
  <si>
    <t>电压抑制二极管</t>
  </si>
  <si>
    <t>RCLamp0524 SLP2510P8</t>
  </si>
  <si>
    <t>DZ08V0023R1</t>
  </si>
  <si>
    <t>CDDFN10-0524P</t>
  </si>
  <si>
    <t>DZ08V0024R0</t>
  </si>
  <si>
    <t>RCLamp0522 SLP1610P4</t>
  </si>
  <si>
    <t>DZ08V0027R0</t>
  </si>
  <si>
    <t>DIP二极管</t>
  </si>
  <si>
    <t>IN4001</t>
  </si>
  <si>
    <t>DZ08V0028R0</t>
  </si>
  <si>
    <t>DIP发光二极管</t>
  </si>
  <si>
    <t>LED Φ2 小圆头奶嘴 绿色</t>
  </si>
  <si>
    <t>DZ08V0029R0</t>
  </si>
  <si>
    <t>LED Φ3 平头高亮 红色</t>
  </si>
  <si>
    <t>DZ08V0030R0</t>
  </si>
  <si>
    <t>LED Φ3 平头高亮 绿色</t>
  </si>
  <si>
    <t>DZ08V0032R0</t>
  </si>
  <si>
    <t>SMD发光二极管</t>
  </si>
  <si>
    <t>LED 普亮绿灯 20mA 2.0*1.2mm SMT (绿色为负极)</t>
  </si>
  <si>
    <t>DZ08V0033R0</t>
  </si>
  <si>
    <t>LED 普亮红灯 20mA 2.0*1.2mm SMT (绿色为负极)</t>
  </si>
  <si>
    <t>DZ08V0034R0</t>
  </si>
  <si>
    <t>3.3V稳压管  LL-34,玻璃圆柱</t>
  </si>
  <si>
    <t>DZ08V0035R0</t>
  </si>
  <si>
    <t>Z47V稳压管  LL-34,玻璃圆柱</t>
  </si>
  <si>
    <t>DZ08V0035R1</t>
  </si>
  <si>
    <t>（FHZ47V-XE）Z47V稳压管  LL-34,玻璃圆柱</t>
  </si>
  <si>
    <t>DZ08V0037R0</t>
  </si>
  <si>
    <t>P6KE51CA 1.0uA 10V DZ02</t>
  </si>
  <si>
    <t>DZ08V0038R0</t>
  </si>
  <si>
    <t>uClamp3301D-SOD-323</t>
  </si>
  <si>
    <t>DZ08V0039R0</t>
  </si>
  <si>
    <t>1T32 D1206</t>
  </si>
  <si>
    <t>DZ08V0040R0</t>
  </si>
  <si>
    <t>DIP灯柱</t>
  </si>
  <si>
    <t>LED-302 两个灯都是绿色</t>
  </si>
  <si>
    <t>DZ08V0042R0</t>
  </si>
  <si>
    <t>LED Φ3 平头高亮雾状超亮红灯 L=3.8mm （R0614SURD)</t>
  </si>
  <si>
    <t>DZ08V0043R0</t>
  </si>
  <si>
    <t>S530-A1-TR8 高亮绿灯</t>
  </si>
  <si>
    <t>DZ08V0044R0</t>
  </si>
  <si>
    <t>SMD稳压二极管</t>
  </si>
  <si>
    <t>LM3Z20VT1G</t>
  </si>
  <si>
    <t>DZ08V0045R0</t>
  </si>
  <si>
    <t>MBRAF360T3G</t>
  </si>
  <si>
    <t>DZ08V0045R1</t>
  </si>
  <si>
    <t>SM360A</t>
  </si>
  <si>
    <t>DZ08V0046R0</t>
  </si>
  <si>
    <t>S530-E1-TR8 高亮红灯</t>
  </si>
  <si>
    <t>DZ08V0046R1</t>
  </si>
  <si>
    <t>（UPLX-0805URC）UPLX-0805URC 高亮红灯</t>
  </si>
  <si>
    <t>DZ08V0047R0</t>
  </si>
  <si>
    <t>LED Φ2 小圆头奶嘴 蓝色（普亮）</t>
  </si>
  <si>
    <t>DZ08V0048R0</t>
  </si>
  <si>
    <t>LED Φ3 平头普亮 蓝色</t>
  </si>
  <si>
    <t>DZ08V0049R0</t>
  </si>
  <si>
    <t>RClamp2504N  SLP2626P10(TVS保护管)</t>
  </si>
  <si>
    <t>DZ08V0050R0</t>
  </si>
  <si>
    <t>BAW56 sot_23_BEC</t>
  </si>
  <si>
    <t>DZ08V0051R0</t>
  </si>
  <si>
    <t>S793EGD 方形普亮 绿色 2*5*7</t>
  </si>
  <si>
    <t>DZ08V0052R0</t>
  </si>
  <si>
    <t>三脚 红绿共阳 (第二长脚为红灯"R",最短脚为绿灯"G")</t>
  </si>
  <si>
    <t>DZ08V0053R0</t>
  </si>
  <si>
    <t>1SMA58AT3G DO-214AC</t>
  </si>
  <si>
    <t>DZ08V0054R0</t>
  </si>
  <si>
    <t>S793EGD 方形普亮 红色 2*5*7</t>
  </si>
  <si>
    <t>DZ08V0055R0</t>
  </si>
  <si>
    <t>TVS二极管</t>
  </si>
  <si>
    <t>1SMA15AT3G DO214AC</t>
  </si>
  <si>
    <t>DZ08V0056R0</t>
  </si>
  <si>
    <t>SMD保险丝</t>
  </si>
  <si>
    <t>F1206FA2000V063T 1206 2A 63V</t>
  </si>
  <si>
    <t>DZ08V0056R1</t>
  </si>
  <si>
    <t>F1206HI2000V063T 1206 2A 63V</t>
  </si>
  <si>
    <t>DZ08V0057R0</t>
  </si>
  <si>
    <t>三脚 红黄共阳 Φ3 圆头普亮 白色胶体</t>
  </si>
  <si>
    <t>DZ08V0058R0</t>
  </si>
  <si>
    <t>LED Φ3 圆头普亮 黄色 无色胶体</t>
  </si>
  <si>
    <t>DZ08V0059R0</t>
  </si>
  <si>
    <t>DIP排灯</t>
  </si>
  <si>
    <t>CL-B10ZE-5 1*10红灯</t>
  </si>
  <si>
    <t>DZ08V0060R0</t>
  </si>
  <si>
    <t>UP-LED-1583 双排Φ3 上空下绿 黑体 卧式90°</t>
  </si>
  <si>
    <t>DZ08V0061R0</t>
  </si>
  <si>
    <t>UP-LED-1583 双排Φ3 上绿下绿 黑体 卧式90°</t>
  </si>
  <si>
    <t>DZ08V0062R0</t>
  </si>
  <si>
    <t>TVS管 ISMA48AT3G DO-214AC</t>
  </si>
  <si>
    <t>DZ08V0063R0</t>
  </si>
  <si>
    <t>ROA619-3HYEGW ?3平头黄绿双色 共阳雾状(第二长脚为黄灯"Y"</t>
  </si>
  <si>
    <t>DZ08V0064R0</t>
  </si>
  <si>
    <t>1SMA26AT3G/ DO-214AC</t>
  </si>
  <si>
    <t>DZ08V0065R0</t>
  </si>
  <si>
    <t>F1206HI1000V063T 1206 1A 63V</t>
  </si>
  <si>
    <t>DZ08V0066R0</t>
  </si>
  <si>
    <t>DZ08V0067R0</t>
  </si>
  <si>
    <t>SMBJ24A SMB/DO-214AC</t>
  </si>
  <si>
    <t>DZ08V0068R0</t>
  </si>
  <si>
    <t>MSMD030 SMD1812 30V/10A</t>
  </si>
  <si>
    <t>DZ08V0069R0</t>
  </si>
  <si>
    <t>DIP保险丝</t>
  </si>
  <si>
    <t>TRB090 DIP 30V/40A DIP自恢复式</t>
  </si>
  <si>
    <t>DZ08V0070R0</t>
  </si>
  <si>
    <t>R3394-1BD-D56-2B 双排Φ3 上蓝下蓝 灯本体蓝 座子黑体 卧式90°</t>
  </si>
  <si>
    <t>DZ08V0071R0</t>
  </si>
  <si>
    <t>R3394-1BD-D56-B 双排Φ3 上空下蓝 灯本体蓝 座子黑体 卧式90°</t>
  </si>
  <si>
    <t>DZ08V0072R0</t>
  </si>
  <si>
    <t>TVS保护管</t>
  </si>
  <si>
    <t>1SMA36AT3 36V DO_214AC</t>
  </si>
  <si>
    <t>DZ08V0073R0</t>
  </si>
  <si>
    <t>DIP 排灯</t>
  </si>
  <si>
    <t>B10BG DIP-2X10P 排灯 绿色 以印章丝印所在面为阳极脚,缺口不代</t>
  </si>
  <si>
    <t>DZ08V0074R0</t>
  </si>
  <si>
    <t>(S797HDEGW)5*2*7mm,红绿双色方形灯</t>
  </si>
  <si>
    <t>DZ08V0075R0</t>
  </si>
  <si>
    <t>蓝色,UPLX-0603BC</t>
  </si>
  <si>
    <t>DZ08V0076R0</t>
  </si>
  <si>
    <t>白色,UPLX-0603WC</t>
  </si>
  <si>
    <t>DZ08V0077R0</t>
  </si>
  <si>
    <t>B10BG DIP2*10P 绿色（白发绿） 印章与缺口在同一面并且为阳极</t>
  </si>
  <si>
    <t>DZ08V0078R0</t>
  </si>
  <si>
    <t>Z359URGWD-G 三脚平头 雾状 白发红绿共阳（第二长脚为红灯"R",最</t>
  </si>
  <si>
    <t>DZ08V0079R0</t>
  </si>
  <si>
    <t>F1206HI3000V032T 1206 72V(63V)3A</t>
  </si>
  <si>
    <t>DZ08V0080R0</t>
  </si>
  <si>
    <t>Z359FRBWD-G 三脚 平头红蓝共阳雾状</t>
  </si>
  <si>
    <t>DZ09V0001R0</t>
  </si>
  <si>
    <t>SMD三极管</t>
  </si>
  <si>
    <t>MMBT3904,0.2A,SOT-23</t>
  </si>
  <si>
    <t>DZ09V0002R0</t>
  </si>
  <si>
    <t>MMBT3906,0.2A,SOT-23</t>
  </si>
  <si>
    <t>DZ09V0003R0</t>
  </si>
  <si>
    <t>NTR4502 P-Channel SOT-23</t>
  </si>
  <si>
    <t>DZ09V0004R0</t>
  </si>
  <si>
    <t>2N7002 115mA 60V SOT-23</t>
  </si>
  <si>
    <t>DZ09V0005R0</t>
  </si>
  <si>
    <t>ON NTR4502 SOT-23</t>
  </si>
  <si>
    <t>DZ09V0006R0</t>
  </si>
  <si>
    <t>2SC9013 sot_23_BEC</t>
  </si>
  <si>
    <t>DZ09V0007R0</t>
  </si>
  <si>
    <t>NTD2955 DPARK-03</t>
  </si>
  <si>
    <t>DZ09V0008R0</t>
  </si>
  <si>
    <t>ON NTR4501 SOT-23</t>
  </si>
  <si>
    <t>DZ09V0009R0</t>
  </si>
  <si>
    <t>场效应三极管</t>
  </si>
  <si>
    <t>MOSFET P-Channel 2SJ377 2-7J1B</t>
  </si>
  <si>
    <t>DZ09V0010R0</t>
  </si>
  <si>
    <t>MOSFET(场效应管）</t>
  </si>
  <si>
    <t>FQD8P10TM_F085-100V P沟道 D-PAK</t>
  </si>
  <si>
    <t>DZ09V0011R0</t>
  </si>
  <si>
    <t>BAT54A SOT-23</t>
  </si>
  <si>
    <t>DZ09V0012R0</t>
  </si>
  <si>
    <t>CJ3401A  SOT-23 SMD</t>
  </si>
  <si>
    <t>DZ09V0013R0</t>
  </si>
  <si>
    <t>FHT51-ME sot_23_BEC-NPN</t>
  </si>
  <si>
    <t>DZ09V0014R0</t>
  </si>
  <si>
    <t>FHT41-ME sot_23_BEC-NPN</t>
  </si>
  <si>
    <t>DZ09V0015R0</t>
  </si>
  <si>
    <t>IRFM120A 100V SOT-223</t>
  </si>
  <si>
    <t>DZ09V0016R0</t>
  </si>
  <si>
    <t>PNP 2SB1386-SOT89-3</t>
  </si>
  <si>
    <t>DZ10V0001R0</t>
  </si>
  <si>
    <t>DIP无源晶振</t>
  </si>
  <si>
    <t>6MHz(20PPM) 49S CL=20PF</t>
  </si>
  <si>
    <t>DZ10V0002R0</t>
  </si>
  <si>
    <t>8MHz(20PPM) CL=20PF</t>
  </si>
  <si>
    <t>DZ10V0003R0</t>
  </si>
  <si>
    <t>7.3728MHz(20PPM) 49S CL=20PF</t>
  </si>
  <si>
    <t>DZ10V0004R0</t>
  </si>
  <si>
    <t>10MHz(20PPM) CL=20PF</t>
  </si>
  <si>
    <t>DZ10V0005R0</t>
  </si>
  <si>
    <t>12MHz(20PPM) CL=20PF</t>
  </si>
  <si>
    <t>DZ10V0006R0</t>
  </si>
  <si>
    <t>14.318MHz(20PPM) CL=20PF</t>
  </si>
  <si>
    <t>DZ10V0007R0</t>
  </si>
  <si>
    <t>14.7456MHz(20PPM) 49S CL=20PF</t>
  </si>
  <si>
    <t>DZ10V0008R0</t>
  </si>
  <si>
    <t>18.432MHz(20PPM) 49S CL=20PF</t>
  </si>
  <si>
    <t>DZ10V0009R0</t>
  </si>
  <si>
    <t>24MHz(20PPM) 49S CL=20PF</t>
  </si>
  <si>
    <t>DZ10V0010R0</t>
  </si>
  <si>
    <t>24.576MHz(20PPM) 49S CL=20PF</t>
  </si>
  <si>
    <t>DZ10V0011R0</t>
  </si>
  <si>
    <t>27.000MHz(30PPM) 49S CL=20PF</t>
  </si>
  <si>
    <t>DZ10V0012R0</t>
  </si>
  <si>
    <t>28.322MHz(20PPM) 49S CL=20PF</t>
  </si>
  <si>
    <t>DZ10V0013R0</t>
  </si>
  <si>
    <t>SMD无源晶振</t>
  </si>
  <si>
    <t>27MHz 5.0*3.2*1.0mm(20PPM) 5032 CL=20PF</t>
  </si>
  <si>
    <t>DZ10V0014R0</t>
  </si>
  <si>
    <t>12.2880MHz 5*7(20PPM) 4P</t>
  </si>
  <si>
    <t>DZ10V0014R1</t>
  </si>
  <si>
    <t>（OCETCCJANF12.288M05329L）12.2880MHz 5*7(20PPM) 4P</t>
  </si>
  <si>
    <t>DZ10V0015R0</t>
  </si>
  <si>
    <t>25.000MHz（50ppm） 5*7 4P</t>
  </si>
  <si>
    <t>DZ10V0015R1</t>
  </si>
  <si>
    <t>(05329-L-211-3)OCETGCJANF-25.000000MHz(±50PPM)5*7 4P</t>
  </si>
  <si>
    <t>DZ10V0016R0</t>
  </si>
  <si>
    <t>50MHz 5*7 4P</t>
  </si>
  <si>
    <t>DZ10V0017R0</t>
  </si>
  <si>
    <t>24.5MHz CL=20PF</t>
  </si>
  <si>
    <t>DZ10V0018R0</t>
  </si>
  <si>
    <t>SIT8004AI-81-33E-148.50000Y(25PPM)</t>
  </si>
  <si>
    <t>DZ10V0019R0</t>
  </si>
  <si>
    <t>SIT8004AI-82-33E-125.00000T(25PPM)</t>
  </si>
  <si>
    <t>DZ10V0019R1</t>
  </si>
  <si>
    <t>SO751S-125000-33-MBY 125.000MHZ（20PPM)</t>
  </si>
  <si>
    <t>DZ10V0019R2</t>
  </si>
  <si>
    <t>125.000MHz（25ppm） 5*7 4P (7WA2500111)</t>
  </si>
  <si>
    <t>DZ10V0019R3</t>
  </si>
  <si>
    <t>(05329L1083) OCETGLJ125M05329L 125MHZ(±50PPM)</t>
  </si>
  <si>
    <t>DZ10V0019R4</t>
  </si>
  <si>
    <t>SiT8009AI-82-33E-125.000000Y  125MHZ(±25PPM) 3.3V 7.0x5.0mm</t>
  </si>
  <si>
    <t>DZ10V0020R0</t>
  </si>
  <si>
    <t>14.31818MHz 5*3.2 5032 CL=20PF</t>
  </si>
  <si>
    <t>DZ10V0022R0</t>
  </si>
  <si>
    <t>28.63636MHz 20PPM 49S CL=20PF</t>
  </si>
  <si>
    <t>DZ10V0024R0</t>
  </si>
  <si>
    <t>32.768KHz(20PPM)2*6 CL=12.5PF</t>
  </si>
  <si>
    <t>DZ10V0025R0</t>
  </si>
  <si>
    <t>8MHz HC49SMT(20PPM) 49S CL=20PF</t>
  </si>
  <si>
    <t>DZ10V0026R0</t>
  </si>
  <si>
    <t>16.384MHz（10ppm) HC49SMT 49S CL=20PF</t>
  </si>
  <si>
    <t>DZ10V0027R0</t>
  </si>
  <si>
    <t>25.000MHz(10ppm) CL=20PF</t>
  </si>
  <si>
    <t>DZ10V0028R0</t>
  </si>
  <si>
    <t>11.0592MHz(20ppm) 5.0*3.2*1.0mm 5032 CL=20PF</t>
  </si>
  <si>
    <t>DZ10V0029R0</t>
  </si>
  <si>
    <t>25.000MHz（20ppm）5*7 4P</t>
  </si>
  <si>
    <t>DZ10V0031R0</t>
  </si>
  <si>
    <t>510BBA100M000AAG 5*7 6P</t>
  </si>
  <si>
    <t>DZ10V0032R0</t>
  </si>
  <si>
    <t>WX7031B0148.500000 5*7 6P</t>
  </si>
  <si>
    <t>DZ10V0033R0</t>
  </si>
  <si>
    <t>25.000MHz（10ppm）5*7 4P</t>
  </si>
  <si>
    <t>DZ10V0033R1</t>
  </si>
  <si>
    <t>25.000MHz（10ppm）05329-L-107-3 5*7 4P</t>
  </si>
  <si>
    <t>DZ10V0034R0</t>
  </si>
  <si>
    <t>25MHz CL=20PF</t>
  </si>
  <si>
    <t>DZ10V0035R0</t>
  </si>
  <si>
    <t>24MHz(20ppm) 5.0*3.2 4P SMD</t>
  </si>
  <si>
    <t>DZ10V0036R0</t>
  </si>
  <si>
    <t>(OVETGLJ24.000M05329L)24MHz(30ppm) SMD 5032</t>
  </si>
  <si>
    <t>DZ10V0037R0</t>
  </si>
  <si>
    <t>(XVFEEC30.000M05329X)30MHz(30ppm) SMD 5032</t>
  </si>
  <si>
    <t>DZ10V0038R0</t>
  </si>
  <si>
    <t>SMD差分晶振</t>
  </si>
  <si>
    <t>(OTERDCL125.000M05329L)125MHz 6P OT125.000M05329L1833 ACT-9</t>
  </si>
  <si>
    <t>DZ10V0039R0</t>
  </si>
  <si>
    <t>DIP 无源晶振</t>
  </si>
  <si>
    <t>12.288MHZ±10PPM</t>
  </si>
  <si>
    <t>DZ10V0040R0</t>
  </si>
  <si>
    <t>7U0270000418GNL 27.000MHz 3.2*2.5*0.7</t>
  </si>
  <si>
    <t>DZ11V0001R0</t>
  </si>
  <si>
    <t>双排针</t>
  </si>
  <si>
    <t>60P-2.0mm/2*30Pin L=8.7mm 立式180°</t>
  </si>
  <si>
    <t>DZ11V0002R0</t>
  </si>
  <si>
    <t>双排座</t>
  </si>
  <si>
    <t>60P-2.0mm/2*30Pin 立式180°</t>
  </si>
  <si>
    <t>DZ11V0003R0</t>
  </si>
  <si>
    <t>76P-2.0mm/2*38Pin 卧式90°</t>
  </si>
  <si>
    <t>DZ11V0004R0</t>
  </si>
  <si>
    <t>DZ11V0005R0</t>
  </si>
  <si>
    <t>12P-2.54mm/2*6Pin L=11.5mm 立式180°镀金</t>
  </si>
  <si>
    <t>DZ11V0006R0</t>
  </si>
  <si>
    <t>12P-2.54mm/2*6Pin 立式180°</t>
  </si>
  <si>
    <t>DZ11V0007R0</t>
  </si>
  <si>
    <t>34P-2.54mm/2*17Pin L=24mm 立式180°</t>
  </si>
  <si>
    <t>DZ11V0008R0</t>
  </si>
  <si>
    <t>34P-2.54mm/2*17Pin 立式180°</t>
  </si>
  <si>
    <t>DZ11V0009R0</t>
  </si>
  <si>
    <t>80P-2.54mm/2*40Pin L=17mm 立式180°</t>
  </si>
  <si>
    <t>DZ11V0010R0</t>
  </si>
  <si>
    <t>80P-2.54mm/2*40Pin L=20mm 立式180°</t>
  </si>
  <si>
    <t>DZ11V0011R0</t>
  </si>
  <si>
    <t>80P-2.54mm/2*40Pin L=25mm 立式180°</t>
  </si>
  <si>
    <t>DZ11V0012R0</t>
  </si>
  <si>
    <t>80P-2.54mm/2*40Pin  立式180°</t>
  </si>
  <si>
    <t>DZ11V0013R0</t>
  </si>
  <si>
    <t>单排针</t>
  </si>
  <si>
    <t>40P-2.54mm L=8.5mm 立式180°</t>
  </si>
  <si>
    <t>DZ11V0014R0</t>
  </si>
  <si>
    <t>40P-2.54mm L=11mm 立式180°</t>
  </si>
  <si>
    <t>DZ11V0015R0</t>
  </si>
  <si>
    <t>40P-2.54mm L=17mm 立式180°</t>
  </si>
  <si>
    <t>DZ11V0016R0</t>
  </si>
  <si>
    <t>圆排针</t>
  </si>
  <si>
    <t>50P-2.54mm/2*25Pin L=11mm 立式180°</t>
  </si>
  <si>
    <t>DZ11V0017R0</t>
  </si>
  <si>
    <t>圆排针座</t>
  </si>
  <si>
    <t>50P-2.54mm/2*25Pin 立式180°</t>
  </si>
  <si>
    <t>DZ11V0018R0</t>
  </si>
  <si>
    <t>板对板连接器</t>
  </si>
  <si>
    <t>ERNI 55P-2.0mm 公头 立式180°/053009</t>
  </si>
  <si>
    <t>DZ11V0019R0</t>
  </si>
  <si>
    <t>ERNI 55P-2.0mm 母头 卧式90°/374047</t>
  </si>
  <si>
    <t>DZ11V0020R0</t>
  </si>
  <si>
    <t>PCB总线排座</t>
  </si>
  <si>
    <t>24P-2*12P 2.54*5.08间距</t>
  </si>
  <si>
    <t>DZ11V0021R0</t>
  </si>
  <si>
    <t>接线柱</t>
  </si>
  <si>
    <t>2P/9.5mm</t>
  </si>
  <si>
    <t>DZ11V0022R0</t>
  </si>
  <si>
    <t>3P/9.5mm</t>
  </si>
  <si>
    <t>DZ11V0023R0</t>
  </si>
  <si>
    <t>5P-2.54mm L=8.5mm 立式180°</t>
  </si>
  <si>
    <t>DZ11V0024R0</t>
  </si>
  <si>
    <t>4P-2.54mm L=8.5mm 立式180°</t>
  </si>
  <si>
    <t>DZ11V0025R0</t>
  </si>
  <si>
    <t>40P-2.54mm/2*20Pin L=17mm 立式180°</t>
  </si>
  <si>
    <t>DZ11V0026R0</t>
  </si>
  <si>
    <t>40P-2.54mm/2*20Pin  立式180°</t>
  </si>
  <si>
    <t>DZ11V0027R0</t>
  </si>
  <si>
    <t>4P-2.54mm L=11mm 立式180°</t>
  </si>
  <si>
    <t>DZ11V0028R0</t>
  </si>
  <si>
    <t>8P-2.54mm L=11mm 立式180°</t>
  </si>
  <si>
    <t>DZ11V0029R0</t>
  </si>
  <si>
    <t>2P-2.54mm L=11mm 立式180°</t>
  </si>
  <si>
    <t>DZ11V0030R0</t>
  </si>
  <si>
    <t>1P-2.54mm L=17mm 立式180°</t>
  </si>
  <si>
    <t>DZ11V0031R0</t>
  </si>
  <si>
    <t>14P-2.54mm/2*7Pin L=17mm 立式180°</t>
  </si>
  <si>
    <t>DZ11V0032R0</t>
  </si>
  <si>
    <t>40P-2.54mm/2*20Pin L=18mm 立式180°</t>
  </si>
  <si>
    <t>DZ11V0033R0</t>
  </si>
  <si>
    <t>40P-2.54mm/2*20Pin L=19.5mm 立式180°</t>
  </si>
  <si>
    <t>DZ11V0034R0</t>
  </si>
  <si>
    <t>5P-2.54mm L=11mm 立式180°</t>
  </si>
  <si>
    <t>DZ11V0035R0</t>
  </si>
  <si>
    <t>24P-2.0mm/2*12Pin L=9.5mm 立式180°(配双排针座合高L=7.4mm)</t>
  </si>
  <si>
    <t>DZ11V0036R0</t>
  </si>
  <si>
    <t>双排针座</t>
  </si>
  <si>
    <t>24P-2.0mm/2*12Pin 立式180°</t>
  </si>
  <si>
    <t>DZ11V0037R0</t>
  </si>
  <si>
    <t>欧式母头插座 20P*2.54mm立式180°</t>
  </si>
  <si>
    <t>DZ11V0038R0</t>
  </si>
  <si>
    <t>欧式公头插座 20P*2.54mm 卧式90°</t>
  </si>
  <si>
    <t>DZ11V0039R0</t>
  </si>
  <si>
    <t>6P-2.54mm L=11mm 立式180°</t>
  </si>
  <si>
    <t>DZ11V0040R0</t>
  </si>
  <si>
    <t>单排座</t>
  </si>
  <si>
    <t>14P-2.0mm  黑色/立式180°</t>
  </si>
  <si>
    <t>DZ11V0041R0</t>
  </si>
  <si>
    <t>20P-2.0mm/2*10Pin H=4.0mm 卧式90°</t>
  </si>
  <si>
    <t>DZ11V0042R0</t>
  </si>
  <si>
    <t>20P-2.0mm/2*10Pin  胶体H=4.3mm 立式180°</t>
  </si>
  <si>
    <t>DZ11V0043R0</t>
  </si>
  <si>
    <t>16P-2.54mm/2*8Pin  胶体H=8.5mm 立式180°</t>
  </si>
  <si>
    <t>DZ11V0044R0</t>
  </si>
  <si>
    <t>SMD双排针座</t>
  </si>
  <si>
    <t>22P-2.0mm/2Ｘ11Pin H=4.3mm 立式180°</t>
  </si>
  <si>
    <t>DZ11V0045R0</t>
  </si>
  <si>
    <t>FCI公座61082-061402LF  60P/2*30P-0.8mm 公头 立式180° SMD</t>
  </si>
  <si>
    <t>DZ11V0046R0</t>
  </si>
  <si>
    <t>FCI母座61083-064402LF 60P/2*30P-0.8mm 母头 立式180° SMD</t>
  </si>
  <si>
    <t>DZ11V0047R0</t>
  </si>
  <si>
    <t>双排母座 20P-2.0mm/2*10Pin H=4.3mm  立式180° SMD</t>
  </si>
  <si>
    <t>DZ11V0048R0</t>
  </si>
  <si>
    <t>双排母座 6P-2.0mm/2*3Pin H=4.3mm  立式180° SMD</t>
  </si>
  <si>
    <t>DZ11V0049R0</t>
  </si>
  <si>
    <t>6P-2.0mm/2*3Pin L=9.7mm 立式180° SMD</t>
  </si>
  <si>
    <t>DZ11V0050R0</t>
  </si>
  <si>
    <t>20P-2.0mm/2*10Pin L=8mm 立式180° SMD</t>
  </si>
  <si>
    <t>DZ11V0051R0</t>
  </si>
  <si>
    <t>6P-2.0mm/2*3Pin L=8mm 立式180° SMD</t>
  </si>
  <si>
    <t>DZ11V0052R0</t>
  </si>
  <si>
    <t>24P-2.0mm/2*12Pin L=17mm 双塑 立式180°(配双排针座合高L=15mm</t>
  </si>
  <si>
    <t>DZ11V0053R0</t>
  </si>
  <si>
    <t>SMD连接器</t>
  </si>
  <si>
    <t>HEADER 64 SMD_PCIE64 10061913-101PLF</t>
  </si>
  <si>
    <t>DZ11V0054R0</t>
  </si>
  <si>
    <t>4P-1.25mm 卧式 90°</t>
  </si>
  <si>
    <t>DZ11V0055R0</t>
  </si>
  <si>
    <t>1*4P-2.54-90° 正弯 DIP</t>
  </si>
  <si>
    <t>DZ11V0056R0</t>
  </si>
  <si>
    <t>高速板对板连接器</t>
  </si>
  <si>
    <t>973031 ERNI 120pin-1.5mm 公头 立式 180°</t>
  </si>
  <si>
    <t>DZ11V0057R0</t>
  </si>
  <si>
    <t>923829RC ERNI 66PIN-2.0mm 公头 卧式</t>
  </si>
  <si>
    <t>DZ11V0058R0</t>
  </si>
  <si>
    <t>973032 ERNI 120pin-1.5mm 母头  卧式 180°</t>
  </si>
  <si>
    <t>DZ11V0059R0</t>
  </si>
  <si>
    <t>2x20P 2.54mm 立式180°L=11.5mm</t>
  </si>
  <si>
    <t>DZ11V0060R0</t>
  </si>
  <si>
    <t>2*8 16P-2.54mm 立式180°,H2.5mm L=11.5mm</t>
  </si>
  <si>
    <t>DZ11V0061R0</t>
  </si>
  <si>
    <t>SMD 双排针</t>
  </si>
  <si>
    <t>6p-2.0mm/2x3Pin L=9mm 立式180° SMD</t>
  </si>
  <si>
    <t>DZ11V0062R0</t>
  </si>
  <si>
    <t>ERNI_973046 母座 卧式90°</t>
  </si>
  <si>
    <t>DZ11V0063R0</t>
  </si>
  <si>
    <t>ERNI_973056 公座 立式180°</t>
  </si>
  <si>
    <t>DZ11V0064R0</t>
  </si>
  <si>
    <t>电源对接座</t>
  </si>
  <si>
    <t>ERNI_114403 公座 卧式90°</t>
  </si>
  <si>
    <t>DZ11V0065R0</t>
  </si>
  <si>
    <t>ERNI_114404 母座 立式180°</t>
  </si>
  <si>
    <t>DZ11V0066R0</t>
  </si>
  <si>
    <t>6P-2.0mm/2*3Pin L=10.5mm 立式180° SMD</t>
  </si>
  <si>
    <t>DZ11V0067R0</t>
  </si>
  <si>
    <t>313105R141138 5P-2.54mm L=13.8mm 正弯 90°</t>
  </si>
  <si>
    <t>DZ12V0001R0</t>
  </si>
  <si>
    <t>PU1UAA4  2009.03.26</t>
  </si>
  <si>
    <t>DZ12V0002R0</t>
  </si>
  <si>
    <t>PU2U3UAB0  2010.03.24</t>
  </si>
  <si>
    <t>DZ12V0005R0</t>
  </si>
  <si>
    <t>MA88AA2  2012.03.02</t>
  </si>
  <si>
    <t>DZ12V0005R1</t>
  </si>
  <si>
    <t>MA88AA3  2012.10.17</t>
  </si>
  <si>
    <t>DZ12V0005R2</t>
  </si>
  <si>
    <t>MA88AA4 2013-10-15</t>
  </si>
  <si>
    <t>DZ12V0006R0</t>
  </si>
  <si>
    <t>MA16-64AA1  2010.01.06</t>
  </si>
  <si>
    <t>DZ12V0006R1</t>
  </si>
  <si>
    <t>MA16-64AA2  2012.08.06</t>
  </si>
  <si>
    <t>DZ12V0007R1</t>
  </si>
  <si>
    <t>MA16-64AB2  2012.08.06</t>
  </si>
  <si>
    <t>DZ12V0008R0</t>
  </si>
  <si>
    <t>MVG44AA2  2009.08.18</t>
  </si>
  <si>
    <t>DZ12V0008R1</t>
  </si>
  <si>
    <t>MVG44AA3  2012.09.18</t>
  </si>
  <si>
    <t>DZ12V0009R0</t>
  </si>
  <si>
    <t>MCV44AA1  2009.08.09</t>
  </si>
  <si>
    <t>DZ12V0010R0</t>
  </si>
  <si>
    <t>MCV88AIIAA2  2009.08.05</t>
  </si>
  <si>
    <t>DZ12V0011R0</t>
  </si>
  <si>
    <t>MCV88AIIAB1  2009.07.15</t>
  </si>
  <si>
    <t>DZ12V0012R0</t>
  </si>
  <si>
    <t>MCV88AIIAC2  2009.07.25</t>
  </si>
  <si>
    <t>DZ12V0013R0</t>
  </si>
  <si>
    <t>MCV3232AE0  2010.12.10</t>
  </si>
  <si>
    <t>DZ12V0015R0</t>
  </si>
  <si>
    <t>2011.07.14</t>
  </si>
  <si>
    <t>DZ12V0016R0</t>
  </si>
  <si>
    <t>MDV88BC0  2011.08.07</t>
  </si>
  <si>
    <t>DZ12V0018R0</t>
  </si>
  <si>
    <t>MDV3232AA1  2011.10.28</t>
  </si>
  <si>
    <t>DZ12V0019R0</t>
  </si>
  <si>
    <t>MHD44BA1  2011.05.22</t>
  </si>
  <si>
    <t>DZ12V0019R1</t>
  </si>
  <si>
    <t>HDMI44AA0  2013-10-14</t>
  </si>
  <si>
    <t>DZ12V0020R0</t>
  </si>
  <si>
    <t>MHD88AC2  2011.11.04</t>
  </si>
  <si>
    <t>DZ12V0021R0</t>
  </si>
  <si>
    <t>MRG88AA1  2008.09.09</t>
  </si>
  <si>
    <t>DZ12V0022R0</t>
  </si>
  <si>
    <t>MRG88AC1  2008.09.09</t>
  </si>
  <si>
    <t>DZ12V0023R0</t>
  </si>
  <si>
    <t>MRG88AB1  2008.09.09</t>
  </si>
  <si>
    <t>DZ12V0024R0</t>
  </si>
  <si>
    <t>MRG1616AA0  2009.04.02</t>
  </si>
  <si>
    <t>DZ12V0025R0</t>
  </si>
  <si>
    <t>MRG1616AB0  2009.04.02</t>
  </si>
  <si>
    <t>DZ12V0027R0</t>
  </si>
  <si>
    <t>MRG3232BA1  2011.11.08</t>
  </si>
  <si>
    <t>DZ12V0028R0</t>
  </si>
  <si>
    <t>MRG3232BB0  2009.06.01</t>
  </si>
  <si>
    <t>DZ12V0029R0</t>
  </si>
  <si>
    <t>MRG6464AE0  2009.08.10</t>
  </si>
  <si>
    <t>DZ12V0030R0</t>
  </si>
  <si>
    <t>SCV8AAA1  2008.10.09</t>
  </si>
  <si>
    <t>DZ12V0032R0</t>
  </si>
  <si>
    <t>SDV4AB1  2010.04.17</t>
  </si>
  <si>
    <t>DZ12V0033R0</t>
  </si>
  <si>
    <t>SDV8AA1  2010.10.15</t>
  </si>
  <si>
    <t>DZ12V0036R0</t>
  </si>
  <si>
    <t>SVG8AA1  2009.09.25</t>
  </si>
  <si>
    <t>DZ12V0037R0</t>
  </si>
  <si>
    <t>WDV2AAA2  2010.07.13</t>
  </si>
  <si>
    <t>DZ12V0038R0</t>
  </si>
  <si>
    <t>WDV2AAB1  2010.05.21</t>
  </si>
  <si>
    <t>DZ12V0039R0</t>
  </si>
  <si>
    <t>WVG2AAC1  2008.07.23</t>
  </si>
  <si>
    <t>DZ12V0040R0</t>
  </si>
  <si>
    <t>WHD4AA2  2010.07.27</t>
  </si>
  <si>
    <t>DZ12V0040R2</t>
  </si>
  <si>
    <t>WHD4BA0  2012.07.31</t>
  </si>
  <si>
    <t>DZ12V0040R3</t>
  </si>
  <si>
    <t>HDMI41AB0  2013-10-14</t>
  </si>
  <si>
    <t>DZ12V0041R0</t>
  </si>
  <si>
    <t>WHD4AB2  2010.07.27</t>
  </si>
  <si>
    <t>DZ12V0041R1</t>
  </si>
  <si>
    <t>WHD4AB4  2011.05.11</t>
  </si>
  <si>
    <t>DZ12V0041R2</t>
  </si>
  <si>
    <t>WHD4BB0  2012.07.31</t>
  </si>
  <si>
    <t>DZ12V0041R3</t>
  </si>
  <si>
    <t>HDMI41AA0  2013-10-14</t>
  </si>
  <si>
    <t>DZ12V0042R0</t>
  </si>
  <si>
    <t>WHD8AA2  2010.12.07</t>
  </si>
  <si>
    <t>DZ12V0043R0</t>
  </si>
  <si>
    <t>WVG2ALAA0  2011.06.15</t>
  </si>
  <si>
    <t>DZ12V0044R0</t>
  </si>
  <si>
    <t>WVG2ALAB0  2011.06.15</t>
  </si>
  <si>
    <t>DZ12V0045R0</t>
  </si>
  <si>
    <t>WVG2ALAC0  2011.06.15</t>
  </si>
  <si>
    <t>DZ12V0046R0</t>
  </si>
  <si>
    <t>WVG4AAA2  2011.04.11</t>
  </si>
  <si>
    <t>DZ12V0047R0</t>
  </si>
  <si>
    <t>WVG4AAB1  2010.05.21</t>
  </si>
  <si>
    <t>DZ12V0048R0</t>
  </si>
  <si>
    <t>WVG4AAC1  2010.05.21</t>
  </si>
  <si>
    <t>DZ12V0049R1</t>
  </si>
  <si>
    <t>WVG8AAA2  2012.08.23</t>
  </si>
  <si>
    <t>DZ12V0050R0</t>
  </si>
  <si>
    <t>WVG8AAB1  2008.10.17</t>
  </si>
  <si>
    <t>DZ12V0051R0</t>
  </si>
  <si>
    <t>TP200TAB1  2009.10.07</t>
  </si>
  <si>
    <t>DZ12V0051R1</t>
  </si>
  <si>
    <t>TP200TAB2  2012.06.21</t>
  </si>
  <si>
    <t>DZ12V0052R0</t>
  </si>
  <si>
    <t>TP200RAB1  2009.10.07</t>
  </si>
  <si>
    <t>DZ12V0052R1</t>
  </si>
  <si>
    <t>TP200RAB2   2012.06.21</t>
  </si>
  <si>
    <t>DZ12V0053R0</t>
  </si>
  <si>
    <t>TP300TAA3  2010.08.21</t>
  </si>
  <si>
    <t>DZ12V0054R0</t>
  </si>
  <si>
    <t>TP300RAA3  2010.08.21</t>
  </si>
  <si>
    <t>DZ12V0055R0</t>
  </si>
  <si>
    <t>TPVG201TAB0  2011.12.02</t>
  </si>
  <si>
    <t>DZ12V0056R0</t>
  </si>
  <si>
    <t>TPVG201RAA0  2011.12.02</t>
  </si>
  <si>
    <t>DZ12V0056R1</t>
  </si>
  <si>
    <t>TPVG201RAA2  2012.06.08</t>
  </si>
  <si>
    <t>DZ12V0057R0</t>
  </si>
  <si>
    <t>TPHD402TAA2  2012.03.08</t>
  </si>
  <si>
    <t>DZ12V0057R1</t>
  </si>
  <si>
    <t>TPHD402TAA3  2012.11.01</t>
  </si>
  <si>
    <t>DZ12V0058R0</t>
  </si>
  <si>
    <t>TPHD402RAA2  2012.03.08</t>
  </si>
  <si>
    <t>DZ12V0058R1</t>
  </si>
  <si>
    <t>TPHD402RAA3  2013.02.22</t>
  </si>
  <si>
    <t>DZ12V0059R0</t>
  </si>
  <si>
    <t>FODV300TAA1  2012.03.17</t>
  </si>
  <si>
    <t>DZ12V0059R1</t>
  </si>
  <si>
    <t>FODV300TAA2  2013-08-22</t>
  </si>
  <si>
    <t>DZ12V0060R0</t>
  </si>
  <si>
    <t>FODV300RAA1  2012.03.17</t>
  </si>
  <si>
    <t>DZ12V0061R0</t>
  </si>
  <si>
    <t>PS121AA1  2009.11.17</t>
  </si>
  <si>
    <t>DZ12V0063R0</t>
  </si>
  <si>
    <t>PS121AC2  2011.08.03</t>
  </si>
  <si>
    <t>DZ12V0064R0</t>
  </si>
  <si>
    <t>PS121AE1  2009.11.17</t>
  </si>
  <si>
    <t>DZ12V0065R1</t>
  </si>
  <si>
    <t>SC61DAA3  2012.10.20</t>
  </si>
  <si>
    <t>DZ12V0066R0</t>
  </si>
  <si>
    <t>SC61DAB2  2011.08.19</t>
  </si>
  <si>
    <t>DZ12V0067R0</t>
  </si>
  <si>
    <t>SC61DAC1  2011.04.26</t>
  </si>
  <si>
    <t>DZ12V0068R0</t>
  </si>
  <si>
    <t>SC71DAB2  2012.03.28</t>
  </si>
  <si>
    <t>DZ12V0069R0</t>
  </si>
  <si>
    <t>SC91DAB4  2010.10.25</t>
  </si>
  <si>
    <t>DZ12V0071R0</t>
  </si>
  <si>
    <t>SC91DBA0  2010.07.09</t>
  </si>
  <si>
    <t>DZ12V0072R0</t>
  </si>
  <si>
    <t>SC91DBB0  2011.09.25</t>
  </si>
  <si>
    <t>DZ12V0073R0</t>
  </si>
  <si>
    <t>defauit fred</t>
  </si>
  <si>
    <t>DZ12V0074R0</t>
  </si>
  <si>
    <t>SC121DAA3  2012.04.19</t>
  </si>
  <si>
    <t>DZ12V0074R2</t>
  </si>
  <si>
    <t>SC1202AA0  2013-10-28</t>
  </si>
  <si>
    <t>DZ12V0074R3</t>
  </si>
  <si>
    <t>SC1202AA1  2014-04-25</t>
  </si>
  <si>
    <t>DZ12V0074R4</t>
  </si>
  <si>
    <t>SC1202AA3  2014-07-16</t>
  </si>
  <si>
    <t>DZ12V0074R5</t>
  </si>
  <si>
    <t>SC1202AA4  2014-8-14</t>
  </si>
  <si>
    <t>DZ12V0074R6</t>
  </si>
  <si>
    <t>SC1202AA5  2014-11-12</t>
  </si>
  <si>
    <t>DZ12V0075R0</t>
  </si>
  <si>
    <t>SC121DAB3  2012.04.19</t>
  </si>
  <si>
    <t>DZ12V0075R2</t>
  </si>
  <si>
    <t>SC1202AB0  2013-10-28</t>
  </si>
  <si>
    <t>DZ12V0076R0</t>
  </si>
  <si>
    <t>SC121DAC3  2012.04.19</t>
  </si>
  <si>
    <t>DZ12V0076R2</t>
  </si>
  <si>
    <t>SC1202AC0  2013-10-28</t>
  </si>
  <si>
    <t>DZ12V0077R0</t>
  </si>
  <si>
    <t>SC121DAD3  2012.04.19</t>
  </si>
  <si>
    <t>DZ12V0077R1</t>
  </si>
  <si>
    <t>SC121DAD5  2013-06-17</t>
  </si>
  <si>
    <t>DZ12V0077R2</t>
  </si>
  <si>
    <t>TCPIPB0  2013-10-14</t>
  </si>
  <si>
    <t>DZ12V0078R0</t>
  </si>
  <si>
    <t>PA2AB3  2010.09.07</t>
  </si>
  <si>
    <t>DZ12V0079R0</t>
  </si>
  <si>
    <t>PA2BA0  2011.02.14</t>
  </si>
  <si>
    <t>DZ12V0080R1</t>
  </si>
  <si>
    <t>PANBA2BB2  2012.05.10</t>
  </si>
  <si>
    <t>DZ12V0080R2</t>
  </si>
  <si>
    <t>PANBA2BB2  2012.06.02</t>
  </si>
  <si>
    <t>DZ12V0081R1</t>
  </si>
  <si>
    <t>PANBA2AB2  2012.05.10</t>
  </si>
  <si>
    <t>DZ12V0081R2</t>
  </si>
  <si>
    <t>PANBA2AB2  2012.06.02</t>
  </si>
  <si>
    <t>DZ12V0082R0</t>
  </si>
  <si>
    <t>WP8AA1  2012.02.14</t>
  </si>
  <si>
    <t>DZ12V0082R1</t>
  </si>
  <si>
    <t>BP8AA0  2013-11-13</t>
  </si>
  <si>
    <t>DZ12V0083R0</t>
  </si>
  <si>
    <t>WP8AB1  2012.02.14</t>
  </si>
  <si>
    <t>DZ12V0083R1</t>
  </si>
  <si>
    <t>BP8AB0  2013-11-13</t>
  </si>
  <si>
    <t>DZ12V0084R0</t>
  </si>
  <si>
    <t>WP19RAA2  2010.11.15</t>
  </si>
  <si>
    <t>DZ12V0085R0</t>
  </si>
  <si>
    <t>WP19RAB2  2010.11.15</t>
  </si>
  <si>
    <t>DZ12V0086R0</t>
  </si>
  <si>
    <t>PTDM6AA1  2010.09.16</t>
  </si>
  <si>
    <t>DZ12V0086R1</t>
  </si>
  <si>
    <t>PTDM6AA2  2012.08.01</t>
  </si>
  <si>
    <t>DZ12V0087R0</t>
  </si>
  <si>
    <t>PTDM6AB1  2010.09.16</t>
  </si>
  <si>
    <t>DZ12V0089R1</t>
  </si>
  <si>
    <t>PTRY8AA1  2010.09.16</t>
  </si>
  <si>
    <t>DZ12V0090R0</t>
  </si>
  <si>
    <t>PTRY8AB1  2010.09.16</t>
  </si>
  <si>
    <t>DZ12V0091R0</t>
  </si>
  <si>
    <t>PT400PW  2011.06.15</t>
  </si>
  <si>
    <t>DZ12V0092R0</t>
  </si>
  <si>
    <t>PTPOWSWAA2  2011.06.08</t>
  </si>
  <si>
    <t>DZ12V0093R0</t>
  </si>
  <si>
    <t>MTX200AB0  2010.05.07</t>
  </si>
  <si>
    <t>DZ12V0094R0</t>
  </si>
  <si>
    <t>MTX300AA0  2009.07.27</t>
  </si>
  <si>
    <t>DZ12V0100R0</t>
  </si>
  <si>
    <t>MXDV44BA0  2010.12.05</t>
  </si>
  <si>
    <t>DZ12V0102R0</t>
  </si>
  <si>
    <t>MXSV88AA1  2009.12.31</t>
  </si>
  <si>
    <t>DZ12V0104R0</t>
  </si>
  <si>
    <t>MXVG88AA1  2010.07.13</t>
  </si>
  <si>
    <t>DZ12V0105R0</t>
  </si>
  <si>
    <t>MXVG88AC0  2009.04.03</t>
  </si>
  <si>
    <t>DZ12V0107R1</t>
  </si>
  <si>
    <t>MMX-4O-TPHD-A1  2012.07.16</t>
  </si>
  <si>
    <t>DZ12V0107R2</t>
  </si>
  <si>
    <t>4OTPHDA0  2013-06-18</t>
  </si>
  <si>
    <t>DZ12V0108R0</t>
  </si>
  <si>
    <t>MMX-4I-DV-A0  2012.02.29</t>
  </si>
  <si>
    <t>DZ12V0108R2</t>
  </si>
  <si>
    <t>4IDVA1  2013-07-19</t>
  </si>
  <si>
    <t>DZ12V0109R0</t>
  </si>
  <si>
    <t>MMX-4I-HD-A0  2011.12.27</t>
  </si>
  <si>
    <t>DZ12V0109R2</t>
  </si>
  <si>
    <t>4IHDA1  2013-07-19</t>
  </si>
  <si>
    <t>DZ12V0110R1</t>
  </si>
  <si>
    <t>MMX-4I-VG-A1  2012.07.04</t>
  </si>
  <si>
    <t>DZ12V0111R0</t>
  </si>
  <si>
    <t>MMX-4O-DV-A0  2012.02.29</t>
  </si>
  <si>
    <t>DZ12V0111R1</t>
  </si>
  <si>
    <t>4ODVA0  2013-06-18</t>
  </si>
  <si>
    <t>DZ12V0111R2</t>
  </si>
  <si>
    <t>4ODVA1  2013-11-26</t>
  </si>
  <si>
    <t>DZ12V0112R0</t>
  </si>
  <si>
    <t>MMX-4O-HD-A0  2012.02.29</t>
  </si>
  <si>
    <t>DZ12V0112R1</t>
  </si>
  <si>
    <t>4OHDA0  2013-06-18</t>
  </si>
  <si>
    <t>DZ12V0113R0</t>
  </si>
  <si>
    <t>MMX88-A0  2011.12.27</t>
  </si>
  <si>
    <t>DZ12V0113R1</t>
  </si>
  <si>
    <t>HDMI88AA0  2013-10-14</t>
  </si>
  <si>
    <t>DZ12V0113R2</t>
  </si>
  <si>
    <t>HDMI88AA1  2014.02.21</t>
  </si>
  <si>
    <t>DZ12V0113R3</t>
  </si>
  <si>
    <t>HDMI88AA2  2014-11-24</t>
  </si>
  <si>
    <t>DZ12V0114R3</t>
  </si>
  <si>
    <t>MMX88AC5  2012.12.27</t>
  </si>
  <si>
    <t>DZ12V0114R4</t>
  </si>
  <si>
    <t>HDMI88AB0  2013-10-14</t>
  </si>
  <si>
    <t>DZ12V0115R0</t>
  </si>
  <si>
    <t>SC71DAB3-HRT  2011.05.08</t>
  </si>
  <si>
    <t>DZ12V0117R0</t>
  </si>
  <si>
    <t>PTDM6-TCPIPAA0  2011.12.27</t>
  </si>
  <si>
    <t>DZ12V0118R0</t>
  </si>
  <si>
    <t>TEK-61EV-AA0  2012.03.28</t>
  </si>
  <si>
    <t>DZ12V0119R0</t>
  </si>
  <si>
    <t>TEK-61EV-AB0  2012.03.13</t>
  </si>
  <si>
    <t>DZ12V0120R0</t>
  </si>
  <si>
    <t>2011DDC0101  2011.07.20</t>
  </si>
  <si>
    <t>DZ12V0121R0</t>
  </si>
  <si>
    <t>2011DDC0102  2011.06.01</t>
  </si>
  <si>
    <t>DZ12V0122R0</t>
  </si>
  <si>
    <t>2011DDC0103  2009.11.17</t>
  </si>
  <si>
    <t>DZ12V0123R0</t>
  </si>
  <si>
    <t>2011DDC0114  2009.11.17</t>
  </si>
  <si>
    <t>DZ12V0127R0</t>
  </si>
  <si>
    <t>HDMI Matrix 88AF2  2011.12.12</t>
  </si>
  <si>
    <t>DZ12V0128R0</t>
  </si>
  <si>
    <t>PU2U3UCA0  2011.05.07</t>
  </si>
  <si>
    <t>DZ12V0129R0</t>
  </si>
  <si>
    <t>PU2U3UCB0  2011.05.07</t>
  </si>
  <si>
    <t>DZ12V0130R0</t>
  </si>
  <si>
    <t>PU2U3UCC0  2011.05.07</t>
  </si>
  <si>
    <t>DZ12V0131R0</t>
  </si>
  <si>
    <t>NET COM  2011.02.23</t>
  </si>
  <si>
    <t>DZ12V0131R1</t>
  </si>
  <si>
    <t>TCPIPA0  2013-10-14</t>
  </si>
  <si>
    <t>DZ12V0132R1</t>
  </si>
  <si>
    <t>TBD-12AA0  2012.06.21</t>
  </si>
  <si>
    <t>DZ12V0132R2</t>
  </si>
  <si>
    <t>TBD-12AA1  2013.02.21</t>
  </si>
  <si>
    <t>DZ12V0133R1</t>
  </si>
  <si>
    <t>TBD-12AB0  2012.06.21</t>
  </si>
  <si>
    <t>DZ12V0133R2</t>
  </si>
  <si>
    <t>TBD-12AB1  2013.02.21</t>
  </si>
  <si>
    <t>DZ12V0134R1</t>
  </si>
  <si>
    <t>TBD-12AC0  2012.06.21</t>
  </si>
  <si>
    <t>DZ12V0134R2</t>
  </si>
  <si>
    <t>TBD-12AC1  2013.02.21</t>
  </si>
  <si>
    <t>DZ12V0135R0</t>
  </si>
  <si>
    <t>MDV3232AB1  2012.04.30</t>
  </si>
  <si>
    <t>DZ12V0136R0</t>
  </si>
  <si>
    <t>TSM1-KEY-A</t>
  </si>
  <si>
    <t>DZ12V0137R0</t>
  </si>
  <si>
    <t>TSM1-KEY-B</t>
  </si>
  <si>
    <t>DZ12V0138R0</t>
  </si>
  <si>
    <t>MDVDV  2012.02.17</t>
  </si>
  <si>
    <t>DZ12V0139R0</t>
  </si>
  <si>
    <t>MUSBUSB  2011.12.08</t>
  </si>
  <si>
    <t>DZ12V0140R0</t>
  </si>
  <si>
    <t>MAA  2011.12.08</t>
  </si>
  <si>
    <t>DZ12V0143R0</t>
  </si>
  <si>
    <t>SCV8AAB0  2008.10.09</t>
  </si>
  <si>
    <t>DZ12V0146R1</t>
  </si>
  <si>
    <t>PTPOWSWAA4  2014.01.08</t>
  </si>
  <si>
    <t>DZ12V0146R2</t>
  </si>
  <si>
    <t>PTPOWSWAA6  2014-12-24</t>
  </si>
  <si>
    <t>DZ12V0147R1</t>
  </si>
  <si>
    <t>MMX1616-A1  2012.07.05</t>
  </si>
  <si>
    <t>DZ12V0147R2</t>
  </si>
  <si>
    <t>HDMI1616AA0  2013-11-20</t>
  </si>
  <si>
    <t>DZ12V0148R1</t>
  </si>
  <si>
    <t>DIGI-VGASD2-R-AA1  2013-06-29</t>
  </si>
  <si>
    <t>DZ12V0149R1</t>
  </si>
  <si>
    <t>DIGI-VGASD2-S-AA2  2014.03.14</t>
  </si>
  <si>
    <t>DZ12V0152R0</t>
  </si>
  <si>
    <t>DIGI-VGASD2-T8-AA0  2012.04.16</t>
  </si>
  <si>
    <t>DZ12V0153R1</t>
  </si>
  <si>
    <t>MMX3232-A1  2012.07.05</t>
  </si>
  <si>
    <t>DZ12V0153R2</t>
  </si>
  <si>
    <t>HDMI3232AA0  2013-11-20</t>
  </si>
  <si>
    <t>DZ12V0154R0</t>
  </si>
  <si>
    <t>MMX88AD0  2012.07.06</t>
  </si>
  <si>
    <t>DZ12V0154R1</t>
  </si>
  <si>
    <t>HDMI88AC0  2013-10-14</t>
  </si>
  <si>
    <t>DZ12V0155R0</t>
  </si>
  <si>
    <t>WS1-GB  2012.07.09</t>
  </si>
  <si>
    <t>DZ12V0156R0</t>
  </si>
  <si>
    <t>WY1-GB  2012.11.12</t>
  </si>
  <si>
    <t>DZ12V0157R0</t>
  </si>
  <si>
    <t>WCR1-GB  2012.11.12</t>
  </si>
  <si>
    <t>DZ12V0158R0</t>
  </si>
  <si>
    <t>WNN1-GB  2012.07.09</t>
  </si>
  <si>
    <t>DZ12V0159R0</t>
  </si>
  <si>
    <t>WKR1-GB  2012.07.09</t>
  </si>
  <si>
    <t>DZ12V0160R0</t>
  </si>
  <si>
    <t>WXT2-GB1  2012.11.12</t>
  </si>
  <si>
    <t>DZ12V0161R0</t>
  </si>
  <si>
    <t>WXT2-GB2  2012.09.12</t>
  </si>
  <si>
    <t>DZ12V0162R0</t>
  </si>
  <si>
    <t>WVA1-GB  2012.07.26</t>
  </si>
  <si>
    <t>DZ12V0163R1</t>
  </si>
  <si>
    <t>MCV1616AB3  2012.08.06</t>
  </si>
  <si>
    <t>DZ12V0166R0</t>
  </si>
  <si>
    <t>PWAA1  2012.08.16</t>
  </si>
  <si>
    <t>DZ12V0167R0</t>
  </si>
  <si>
    <t>MRG128128AA0  2009.06.06</t>
  </si>
  <si>
    <t>DZ12V0167R1</t>
  </si>
  <si>
    <t>MRG128128AA1  2012.09.08</t>
  </si>
  <si>
    <t>DZ12V0168R0</t>
  </si>
  <si>
    <t>MRG128128AC0  2009.06.06</t>
  </si>
  <si>
    <t>DZ12V0169R0</t>
  </si>
  <si>
    <t>MRG128128AB0  2009.06.06</t>
  </si>
  <si>
    <t>DZ12V0169R1</t>
  </si>
  <si>
    <t>MRG128128AB1  2012.09.08</t>
  </si>
  <si>
    <t>DZ12V0170R1</t>
  </si>
  <si>
    <t>MRG128128AD1  2012.09.08</t>
  </si>
  <si>
    <t>DZ12V0171R0</t>
  </si>
  <si>
    <t>MRG128128AE0  2009.06.06</t>
  </si>
  <si>
    <t>DZ12V0172R1</t>
  </si>
  <si>
    <t>CHA2AA2  2012.05.10</t>
  </si>
  <si>
    <t>DZ12V0172R2</t>
  </si>
  <si>
    <t>HDDEAA0  2013-11-20</t>
  </si>
  <si>
    <t>DZ12V0173R2</t>
  </si>
  <si>
    <t>SDTHDAA0  2013-11-20</t>
  </si>
  <si>
    <t>DZ12V0177R0</t>
  </si>
  <si>
    <t>EasyConnect-AA0  2012.11.2</t>
  </si>
  <si>
    <t>DZ12V0178R1</t>
  </si>
  <si>
    <t>4ISDA0  2013-06-14</t>
  </si>
  <si>
    <t>DZ12V0179R0</t>
  </si>
  <si>
    <t>PANBA3AA0  2012.11.22</t>
  </si>
  <si>
    <t>DZ12V0179R1</t>
  </si>
  <si>
    <t>PANBA3AA1 2013-06-14</t>
  </si>
  <si>
    <t>DZ12V0179R2</t>
  </si>
  <si>
    <t>PANBA3AA2  2013-09-11</t>
  </si>
  <si>
    <t>DZ12V0180R0</t>
  </si>
  <si>
    <t>PANBA3AB0  2012.11.22</t>
  </si>
  <si>
    <t>DZ12V0180R1</t>
  </si>
  <si>
    <t>PANBA3AB1 2013-06-14</t>
  </si>
  <si>
    <t>DZ12V0180R2</t>
  </si>
  <si>
    <t>PANBA3AB2  2013-09-11</t>
  </si>
  <si>
    <t>DZ12V0181R0</t>
  </si>
  <si>
    <t>PANBA3AC0  2012.11.22</t>
  </si>
  <si>
    <t>DZ12V0181R1</t>
  </si>
  <si>
    <t>PANBA3AC1 2013-06-14</t>
  </si>
  <si>
    <t>DZ12V0181R2</t>
  </si>
  <si>
    <t>PANBA3AC2  2013-09-11</t>
  </si>
  <si>
    <t>DZ12V0182R0</t>
  </si>
  <si>
    <t>MMX6464-A0  2012.11.18  T=2.5mm</t>
  </si>
  <si>
    <t>DZ12V0182R1</t>
  </si>
  <si>
    <t>HDMI6464AA0  2013-11-20</t>
  </si>
  <si>
    <t>DZ12V0183R2</t>
  </si>
  <si>
    <t>4OSDA0  2013-06-14</t>
  </si>
  <si>
    <t>DZ12V0184R0</t>
  </si>
  <si>
    <t>MMX-4I-FO-A1  2012.12.20</t>
  </si>
  <si>
    <t>DZ12V0185R0</t>
  </si>
  <si>
    <t>MMX-4O-FO-A1  2012.12.20</t>
  </si>
  <si>
    <t>DZ12V0186R1</t>
  </si>
  <si>
    <t>VP44AA0  2013-11-20</t>
  </si>
  <si>
    <t>DZ12V0187R0</t>
  </si>
  <si>
    <t>1MV4AB2  2012-12-28</t>
  </si>
  <si>
    <t>DZ12V0187R1</t>
  </si>
  <si>
    <t>VP44AB0  2013-11-20</t>
  </si>
  <si>
    <t>DZ12V0187R2</t>
  </si>
  <si>
    <t>VP44AB1  2014-03-10</t>
  </si>
  <si>
    <t>DZ12V0188R1</t>
  </si>
  <si>
    <t>VP44AC0  2013-11-20</t>
  </si>
  <si>
    <t>DZ12V0188R2</t>
  </si>
  <si>
    <t>VP44AC1  2014-12-02</t>
  </si>
  <si>
    <t>DZ12V0189R0</t>
  </si>
  <si>
    <t>MMX-4O-VG-A1  2013-1-16</t>
  </si>
  <si>
    <t>DZ12V0189R1</t>
  </si>
  <si>
    <t>4OVGA0  2013-06-14</t>
  </si>
  <si>
    <t>DZ12V0192R0</t>
  </si>
  <si>
    <t>凤凰头232线 小板  T=1.0mm</t>
  </si>
  <si>
    <t>DZ12V0193R0</t>
  </si>
  <si>
    <t>WU1-MG  2013-2-20</t>
  </si>
  <si>
    <t>DZ12V0194R0</t>
  </si>
  <si>
    <t>1D-1001-AA0  2013-02-02</t>
  </si>
  <si>
    <t>DZ12V0195R0</t>
  </si>
  <si>
    <t>1D-1001-AB0  2013-02-02</t>
  </si>
  <si>
    <t>DZ12V0195R1</t>
  </si>
  <si>
    <t>1D-1001-AB1  2013-03-27</t>
  </si>
  <si>
    <t>DZ12V0196R0</t>
  </si>
  <si>
    <t>1D-1001-AC0  2013-02-02</t>
  </si>
  <si>
    <t>DZ12V0197R2</t>
  </si>
  <si>
    <t>1D-2202-AA2  2013-04-11</t>
  </si>
  <si>
    <t>DZ12V0198R2</t>
  </si>
  <si>
    <t>1D-2202-AB2  2013-04-11</t>
  </si>
  <si>
    <t>DZ12V0199R0</t>
  </si>
  <si>
    <t>1D-2202-AC0  2013-02-02</t>
  </si>
  <si>
    <t>DZ12V0201R0</t>
  </si>
  <si>
    <t>1D-1001-AD0  2013-02-23</t>
  </si>
  <si>
    <t>DZ12V0202R1</t>
  </si>
  <si>
    <t>601-DIGI-HD60C-S 2013-09-10 V1.3</t>
  </si>
  <si>
    <t>DZ12V0202R2</t>
  </si>
  <si>
    <t>601-DIGI-HD60C-S 2014-03-17 V1.4</t>
  </si>
  <si>
    <t>DZ12V0202R3</t>
  </si>
  <si>
    <t>601-DIGI-HD60C-S 2014-04-25 V1.5</t>
  </si>
  <si>
    <t>DZ12V0202R4</t>
  </si>
  <si>
    <t>601-DIGI-HD60C-S 2014-11-07 V1.6</t>
  </si>
  <si>
    <t>DZ12V0203R0</t>
  </si>
  <si>
    <t>601-DIGI-HD60C-R 2013-04-09 V1.1</t>
  </si>
  <si>
    <t>DZ12V0203R1</t>
  </si>
  <si>
    <t>601-DIGI-HD60C-R 2013-09-10 V1.3</t>
  </si>
  <si>
    <t>DZ12V0203R2</t>
  </si>
  <si>
    <t>601-DIGI-HD60C-R 2014-03-17 V1.4</t>
  </si>
  <si>
    <t>DZ12V0203R3</t>
  </si>
  <si>
    <t>601-DIGI-HD60C-R 2014-04-25 V1.5</t>
  </si>
  <si>
    <t>DZ12V0203R4</t>
  </si>
  <si>
    <t>601-DIGI-HD60C-R 2014-11-07 V1.6</t>
  </si>
  <si>
    <t>DZ12V0204R0</t>
  </si>
  <si>
    <t>1D-2202-AD0  2013-04-15</t>
  </si>
  <si>
    <t>DZ12V0205R0</t>
  </si>
  <si>
    <t>FLX-HI4A-A0  2013-04-20</t>
  </si>
  <si>
    <t>DZ12V0206R0</t>
  </si>
  <si>
    <t>FLX-HO4A-A0  2013-04-20</t>
  </si>
  <si>
    <t>DZ12V0207R0</t>
  </si>
  <si>
    <t>FLX-BO4A-A0  2013-04-23</t>
  </si>
  <si>
    <t>DZ12V0208R0</t>
  </si>
  <si>
    <t>SHD2A-A1 2013-04-29</t>
  </si>
  <si>
    <t>DZ12V0210R0</t>
  </si>
  <si>
    <t>MHD44TPAB1 2013-05-29</t>
  </si>
  <si>
    <t>DZ12V0210R1</t>
  </si>
  <si>
    <t>MHD44TPAB2 2013-08-02</t>
  </si>
  <si>
    <t>DZ12V0211R0</t>
  </si>
  <si>
    <t>MHD44TPAC1 2013-05-29</t>
  </si>
  <si>
    <t>DZ12V0211R1</t>
  </si>
  <si>
    <t>MHD44TPAC2 2013-08-02</t>
  </si>
  <si>
    <t>DZ12V0211R2</t>
  </si>
  <si>
    <t>HDBT44AC0  2013-10-10</t>
  </si>
  <si>
    <t>DZ12V0211R3</t>
  </si>
  <si>
    <t>HDBT44AC1  2015-01-02</t>
  </si>
  <si>
    <t>DZ12V0212R0</t>
  </si>
  <si>
    <t>MHD44TPAD0 2013-04-10</t>
  </si>
  <si>
    <t>DZ12V0212R1</t>
  </si>
  <si>
    <t>MHD44TPAD2 2013-08-02</t>
  </si>
  <si>
    <t>DZ12V0212R2</t>
  </si>
  <si>
    <t>HDBT44AD0  2013-10-10</t>
  </si>
  <si>
    <t>DZ12V0213R0</t>
  </si>
  <si>
    <t>TPHD402R_PRA0  2013-05-22</t>
  </si>
  <si>
    <t>DZ12V0213R2</t>
  </si>
  <si>
    <t>TPHD402R_PRA2 2013-07-23</t>
  </si>
  <si>
    <t>DZ12V0213R4</t>
  </si>
  <si>
    <t>HDBT70PRA3  2013-10-18</t>
  </si>
  <si>
    <t>DZ12V0213R5</t>
  </si>
  <si>
    <t>HDBT70PRA4  2014-01-22</t>
  </si>
  <si>
    <t>DZ12V0213R6</t>
  </si>
  <si>
    <t>HDBT70PRA5  2014-04-25</t>
  </si>
  <si>
    <t>DZ12V0214R0</t>
  </si>
  <si>
    <t>TPHD402T_PTA0  2013-05-22</t>
  </si>
  <si>
    <t>DZ12V0214R1</t>
  </si>
  <si>
    <t>TPHD402T_PTA2  2013-07-23</t>
  </si>
  <si>
    <t>DZ12V0214R3</t>
  </si>
  <si>
    <t>HDBT70PTA3  2013-10-18</t>
  </si>
  <si>
    <t>DZ12V0214R4</t>
  </si>
  <si>
    <t>HDBT70PTA4  2014-01-22</t>
  </si>
  <si>
    <t>DZ12V0214R5</t>
  </si>
  <si>
    <t>HDBT70PTA5  2014-04-25</t>
  </si>
  <si>
    <t>DZ12V0215R0</t>
  </si>
  <si>
    <t>4ITPHDA0 2013-05-29</t>
  </si>
  <si>
    <t>DZ12V0215R1</t>
  </si>
  <si>
    <t>4ITPHDA1  2013-10-28</t>
  </si>
  <si>
    <t>DZ12V0216R0</t>
  </si>
  <si>
    <t>C-REAA0  2013-06-05</t>
  </si>
  <si>
    <t>DZ12V0218R0</t>
  </si>
  <si>
    <t>VSC-101-AB0  2013-06-06</t>
  </si>
  <si>
    <t>DZ12V0220R0</t>
  </si>
  <si>
    <t>VSC-101-AD0 2013-06-17</t>
  </si>
  <si>
    <t>DZ12V0221R0</t>
  </si>
  <si>
    <t>DIGI-P12X-AA2  2013-07-05</t>
  </si>
  <si>
    <t>DZ12V0224R1</t>
  </si>
  <si>
    <t>NET-AB1  2013-10-9</t>
  </si>
  <si>
    <t>DZ12V0224R2</t>
  </si>
  <si>
    <t>TCPIPG0  2013-10-14</t>
  </si>
  <si>
    <t>DZ12V0224R3</t>
  </si>
  <si>
    <t>TCPIPG2  2014-07-10</t>
  </si>
  <si>
    <t>DZ12V0224R4</t>
  </si>
  <si>
    <t>TCPIPG3  2015-01-03</t>
  </si>
  <si>
    <t>DZ12V0225R1</t>
  </si>
  <si>
    <t>TPHD403T_PTA2  2013-09-10</t>
  </si>
  <si>
    <t>DZ12V0225R2</t>
  </si>
  <si>
    <t>HDBT100TA0  2014-01-24</t>
  </si>
  <si>
    <t>DZ12V0225R3</t>
  </si>
  <si>
    <t>HDBT100TA1  2015-11-16，单板尺寸：75x104.8mm,板厚1.6mm,4层板</t>
  </si>
  <si>
    <t>DZ12V0226R2</t>
  </si>
  <si>
    <t>HDBT100RA0  2014-01-24</t>
  </si>
  <si>
    <t>DZ12V0226R3</t>
  </si>
  <si>
    <t>HDBT100RA1  2015-11-16，单板尺寸：75x104.8mm,板厚1.6mm,4层板</t>
  </si>
  <si>
    <t>DZ12V0227R0</t>
  </si>
  <si>
    <t>1D3001-AA0 2013-08-20</t>
  </si>
  <si>
    <t>DZ12V0228R0</t>
  </si>
  <si>
    <t>1D3001-AB0 2013-08-08</t>
  </si>
  <si>
    <t>DZ12V0230R1</t>
  </si>
  <si>
    <t>1D3002-AA1  2013-09-29</t>
  </si>
  <si>
    <t>DZ12V0230R2</t>
  </si>
  <si>
    <t>1D3002-AA2  2014-1-7</t>
  </si>
  <si>
    <t>DZ12V0230R4</t>
  </si>
  <si>
    <t>D-3002AA4.1  2014-09-10</t>
  </si>
  <si>
    <t>DZ12V0231R0</t>
  </si>
  <si>
    <t>1D3002-AB0 2013-07-31</t>
  </si>
  <si>
    <t>DZ12V0232R1</t>
  </si>
  <si>
    <t>1D3002-AC1  2013-09-28</t>
  </si>
  <si>
    <t>DZ12V0232R2</t>
  </si>
  <si>
    <t>D-SD411A1 2013-12-10</t>
  </si>
  <si>
    <t>DZ12V0233R1</t>
  </si>
  <si>
    <t>1D3002-AD1  2013-09-29</t>
  </si>
  <si>
    <t>DZ12V0233R2</t>
  </si>
  <si>
    <t>D-3002AD4  2014-03-04</t>
  </si>
  <si>
    <t>DZ12V0233R4</t>
  </si>
  <si>
    <t>D-3002AD7.1  2014-09-09</t>
  </si>
  <si>
    <t>DZ12V0234R0</t>
  </si>
  <si>
    <t>1D3002-AE0 2013-08-05</t>
  </si>
  <si>
    <t>DZ12V0235R0</t>
  </si>
  <si>
    <t>1D3002-AF0 2013-08-05</t>
  </si>
  <si>
    <t>DZ12V0236R0</t>
  </si>
  <si>
    <t>1D3002-AG0 2013-08-16</t>
  </si>
  <si>
    <t>DZ12V0236R1</t>
  </si>
  <si>
    <t>1D3002-AG1 2013-12-07</t>
  </si>
  <si>
    <t>DZ12V0237R1</t>
  </si>
  <si>
    <t>1D3202-AA1  2013-10-07</t>
  </si>
  <si>
    <t>DZ12V0238R0</t>
  </si>
  <si>
    <t>1D3202-AB0 2013-08-07</t>
  </si>
  <si>
    <t>DZ12V0239R0</t>
  </si>
  <si>
    <t>1D3202-AC0 2013-08-10</t>
  </si>
  <si>
    <t>DZ12V0239R1</t>
  </si>
  <si>
    <t>D-3202AC1  2014-05-23</t>
  </si>
  <si>
    <t>DZ12V0240R0</t>
  </si>
  <si>
    <t>1D3202-AD0 2013-08-07</t>
  </si>
  <si>
    <t>DZ12V0241R0</t>
  </si>
  <si>
    <t>1D3202-AE0 2013-08-17</t>
  </si>
  <si>
    <t>DZ12V0242R0</t>
  </si>
  <si>
    <t>1CAT-RE-AA0  2013-09-14</t>
  </si>
  <si>
    <t>DZ12V0242R1</t>
  </si>
  <si>
    <t>1CAT-RE-AA1  2014-01-06</t>
  </si>
  <si>
    <t>DZ12V0243R0</t>
  </si>
  <si>
    <t>HDBT44AA0  2013-09-29</t>
  </si>
  <si>
    <t>DZ12V0243R1</t>
  </si>
  <si>
    <t>HDBT44AA1  2015-03-26</t>
  </si>
  <si>
    <t>DZ12V0244R0</t>
  </si>
  <si>
    <t>HDBT44AB0  2013-09-27</t>
  </si>
  <si>
    <t>DZ12V0245R1</t>
  </si>
  <si>
    <t>SC0501AA0  2013-11-13</t>
  </si>
  <si>
    <t>DZ12V0245R2</t>
  </si>
  <si>
    <t>SC0501AA2  2014-07-16</t>
  </si>
  <si>
    <t>DZ12V0245R3</t>
  </si>
  <si>
    <t>SC0501AA3  2014-07-22</t>
  </si>
  <si>
    <t>DZ12V0245R4</t>
  </si>
  <si>
    <t>SC0501AA4  2014-10-31</t>
  </si>
  <si>
    <t>DZ12V0246R0</t>
  </si>
  <si>
    <t>SC51T-AB1  2013-10-07</t>
  </si>
  <si>
    <t>DZ12V0246R1</t>
  </si>
  <si>
    <t>SC0501AB0  2013-11-13</t>
  </si>
  <si>
    <t>DZ12V0246R2</t>
  </si>
  <si>
    <t>SC0501AB1  2014-06-23</t>
  </si>
  <si>
    <t>DZ12V0247R0</t>
  </si>
  <si>
    <t>SC51T-AC1  2013-10-07</t>
  </si>
  <si>
    <t>DZ12V0247R1</t>
  </si>
  <si>
    <t>SC0501AC0  2013-11-13</t>
  </si>
  <si>
    <t>DZ12V0248R0</t>
  </si>
  <si>
    <t>SC51T-AD1  2013-10-07</t>
  </si>
  <si>
    <t>DZ12V0248R1</t>
  </si>
  <si>
    <t>SC0501AD0  2013-11-13</t>
  </si>
  <si>
    <t>DZ12V0249R0</t>
  </si>
  <si>
    <t>SC51T-AE1  2013-10-07</t>
  </si>
  <si>
    <t>DZ12V0249R1</t>
  </si>
  <si>
    <t>SC0501AE0  2013-11-13</t>
  </si>
  <si>
    <t>DZ12V0249R2</t>
  </si>
  <si>
    <t>SC0501AE1  2014-01-22</t>
  </si>
  <si>
    <t>DZ12V0249R3</t>
  </si>
  <si>
    <t>SC0501AE2  2014-05-16</t>
  </si>
  <si>
    <t>DZ12V0249R4</t>
  </si>
  <si>
    <t>SC0501AE3  2014-06-23</t>
  </si>
  <si>
    <t>DZ12V0250R0</t>
  </si>
  <si>
    <t>4I-HD/DV/VG/VG-A1  2013-11-11</t>
  </si>
  <si>
    <t>DZ12V0251R0</t>
  </si>
  <si>
    <t>HDBT44BC0  2013-09-27</t>
  </si>
  <si>
    <t>DZ12V0252R0</t>
  </si>
  <si>
    <t>HDBT44AE0  2013-09-27</t>
  </si>
  <si>
    <t>DZ12V0253R0</t>
  </si>
  <si>
    <t>D-3301AA1  2013-11-5</t>
  </si>
  <si>
    <t>DZ12V0253R1</t>
  </si>
  <si>
    <t>D-3301AA2  2014-02-24</t>
  </si>
  <si>
    <t>DZ12V0254R0</t>
  </si>
  <si>
    <t>D-3301AB1  2013-11-5</t>
  </si>
  <si>
    <t>DZ12V0255R1</t>
  </si>
  <si>
    <t>D-3300AA2  2013-12-11</t>
  </si>
  <si>
    <t>DZ12V0256R0</t>
  </si>
  <si>
    <t>4I-FO/SD/TP/HD-A1  2013-11-14</t>
  </si>
  <si>
    <t>DZ12V0257R0</t>
  </si>
  <si>
    <t>4O-FO/SD/TP/VG-A1  2013-11-14</t>
  </si>
  <si>
    <t>DZ12V0258R0</t>
  </si>
  <si>
    <t>D-CV411A1  2013-11-19</t>
  </si>
  <si>
    <t>DZ12V0259R0</t>
  </si>
  <si>
    <t>HDMI44BA0  2013-12-09</t>
  </si>
  <si>
    <t>DZ12V0259R1</t>
  </si>
  <si>
    <t>HDMI44BA1  2014-07-29</t>
  </si>
  <si>
    <t>DZ12V0260R0</t>
  </si>
  <si>
    <t>SC0801AA1  2013-12-10</t>
  </si>
  <si>
    <t>DZ12V0260R2</t>
  </si>
  <si>
    <t>SC0801AA4  2014-09-10</t>
  </si>
  <si>
    <t>DZ12V0261R0</t>
  </si>
  <si>
    <t>SC0801AB1  2013-12-10</t>
  </si>
  <si>
    <t>DZ12V0261R1</t>
  </si>
  <si>
    <t>SC0801AB3  2014-07-21</t>
  </si>
  <si>
    <t>DZ12V0262R0</t>
  </si>
  <si>
    <t>SC0801AC0  2013-11-20</t>
  </si>
  <si>
    <t>DZ12V0263R0</t>
  </si>
  <si>
    <t>SC0801AD0  2013-11-20</t>
  </si>
  <si>
    <t>DZ12V0264R0</t>
  </si>
  <si>
    <t>4IVAA0  2013-12-16</t>
  </si>
  <si>
    <t>DZ12V0265R0</t>
  </si>
  <si>
    <t>HDBT88AA1 2014-01-22</t>
  </si>
  <si>
    <t>DZ12V0265R1</t>
  </si>
  <si>
    <t>HDBT88AA2 2014-12-18</t>
  </si>
  <si>
    <t>DZ12V0266R0</t>
  </si>
  <si>
    <t>HDBT88AB0 2013-11-23</t>
  </si>
  <si>
    <t>DZ12V0266R1</t>
  </si>
  <si>
    <t>HDBT88AB1 2015-01-02</t>
  </si>
  <si>
    <t>DZ12V0267R0</t>
  </si>
  <si>
    <t>HDBT88AC1 2014-01-22</t>
  </si>
  <si>
    <t>DZ12V0268R0</t>
  </si>
  <si>
    <t>HDBT88AD1 2014-01-22</t>
  </si>
  <si>
    <t>DZ12V0269R0</t>
  </si>
  <si>
    <t>HDBT88AE1 2014-01-22</t>
  </si>
  <si>
    <t>DZ12V0269R1</t>
  </si>
  <si>
    <t>HDBT88AE2  2014-6-14</t>
  </si>
  <si>
    <t>DZ12V0270R0</t>
  </si>
  <si>
    <t>HDBT88AG1 2014-01-22</t>
  </si>
  <si>
    <t>DZ12V0270R1</t>
  </si>
  <si>
    <t>HDBT88AG2 2014-03-28</t>
  </si>
  <si>
    <t>DZ12V0271R0</t>
  </si>
  <si>
    <t>HDBT70PRB0 2014-01-23</t>
  </si>
  <si>
    <t>DZ12V0271R1</t>
  </si>
  <si>
    <t>HDBT70PRB1  2015-03-03</t>
  </si>
  <si>
    <t>DZ12V0272R0</t>
  </si>
  <si>
    <t>HDBT70PTB0 2014-01-23</t>
  </si>
  <si>
    <t>DZ12V0273R0</t>
  </si>
  <si>
    <t>PWRA0 2014-01-23</t>
  </si>
  <si>
    <t>DZ12V0273R1</t>
  </si>
  <si>
    <t>PWRA1 2014-05-07</t>
  </si>
  <si>
    <t>DZ12V0274R0</t>
  </si>
  <si>
    <t>D-3302AA1  2014-02-10</t>
  </si>
  <si>
    <t>DZ12V0275R0</t>
  </si>
  <si>
    <t>D-3302AB0  2013-10-19</t>
  </si>
  <si>
    <t>DZ12V0276R1</t>
  </si>
  <si>
    <t>D-3304AA2  2014-03-17</t>
  </si>
  <si>
    <t>DZ12V0277R1</t>
  </si>
  <si>
    <t>D-3304AB2  2013-03-17</t>
  </si>
  <si>
    <t>DZ12V0278R1</t>
  </si>
  <si>
    <t>HDBT100PLTA2  2014-03-14</t>
  </si>
  <si>
    <t>DZ12V0279R0</t>
  </si>
  <si>
    <t>HDBT100PLRA1  2014-02-13</t>
  </si>
  <si>
    <t>DZ12V0279R1</t>
  </si>
  <si>
    <t>HDBT100PLRA2  2014-03-14</t>
  </si>
  <si>
    <t>DZ12V0280R0</t>
  </si>
  <si>
    <t>D-3001BB1  2014-02-25</t>
  </si>
  <si>
    <t>DZ12V0281R0</t>
  </si>
  <si>
    <t>D-3001BD2  2014-03-06</t>
  </si>
  <si>
    <t>DZ12V0281R1</t>
  </si>
  <si>
    <t>D-3001BD3.1  2014-11-06</t>
  </si>
  <si>
    <t>DZ12V0282R0</t>
  </si>
  <si>
    <t>HDBT88AF2  2014-03-18</t>
  </si>
  <si>
    <t>DZ12V0282R1</t>
  </si>
  <si>
    <t>HDBT88AF3  2014-6-14</t>
  </si>
  <si>
    <t>DZ12V0283R0</t>
  </si>
  <si>
    <t>HDBT88BB0  2014-03-03</t>
  </si>
  <si>
    <t>DZ12V0283R1</t>
  </si>
  <si>
    <t>HDBT88BB1  2015-01-02</t>
  </si>
  <si>
    <t>DZ12V0284R0</t>
  </si>
  <si>
    <t>HDBT100PTB1  2014-04-10</t>
  </si>
  <si>
    <t>DZ12V0285R0</t>
  </si>
  <si>
    <t>SC0501BC0  2014-04-11</t>
  </si>
  <si>
    <t>DZ12V0292R0</t>
  </si>
  <si>
    <t>UHBT88R2-NDD0  2015-07-11,单板尺寸:180x74mm,板厚1.6mm,四层板</t>
  </si>
  <si>
    <t>DZ12V0295R0</t>
  </si>
  <si>
    <t>SC1202BB1  2014-04-16</t>
  </si>
  <si>
    <t>DZ12V0296R0</t>
  </si>
  <si>
    <t>SC1202BC0  2014-04-01</t>
  </si>
  <si>
    <t>DZ12V0297R0</t>
  </si>
  <si>
    <t>D-3701AA4  2014-05-30</t>
  </si>
  <si>
    <t>DZ12V0297R1</t>
  </si>
  <si>
    <t>D-3701AA5  2014-09-04</t>
  </si>
  <si>
    <t>DZ12V0298R0</t>
  </si>
  <si>
    <t>D-3701AB2  2014-05-30</t>
  </si>
  <si>
    <t>DZ12V0299R0</t>
  </si>
  <si>
    <t>SVG16AC0  2014-06-04</t>
  </si>
  <si>
    <t>DZ12V0300R0</t>
  </si>
  <si>
    <t>4O-DV/DV/HD/HD-A1  2013-11-14</t>
  </si>
  <si>
    <t>DZ12V0303R0</t>
  </si>
  <si>
    <t>HDMI41CB1   2014-07-30</t>
  </si>
  <si>
    <t>DZ12V0304R0</t>
  </si>
  <si>
    <t>4IDSA2  2014-8-11</t>
  </si>
  <si>
    <t>DZ12V0304R1</t>
  </si>
  <si>
    <t>4IDSA3  2015-01-03</t>
  </si>
  <si>
    <t>DZ12V0305R0</t>
  </si>
  <si>
    <t>HDBT70PT-WPAA1  2014-07-09</t>
  </si>
  <si>
    <t>DZ12V0306R0</t>
  </si>
  <si>
    <t>HDBT70PT-WPAB2  2014-08-18</t>
  </si>
  <si>
    <t>DZ12V0306R1</t>
  </si>
  <si>
    <t>HDBT70PT-WPAB3  2014-09-26</t>
  </si>
  <si>
    <t>DZ12V0307R0</t>
  </si>
  <si>
    <t>HDBT70PT-WPAC2  2014-08-18</t>
  </si>
  <si>
    <t>DZ12V0307R1</t>
  </si>
  <si>
    <t>HDBT70PT-WPAC3  2014-09-26</t>
  </si>
  <si>
    <t>DZ12V0308R0</t>
  </si>
  <si>
    <t>HDBT70PT-WPAD2  2014-08-18 T=1.0mm</t>
  </si>
  <si>
    <t>DZ12V0309R0</t>
  </si>
  <si>
    <t>HDBT70PT-WPAE1  2014-07-11</t>
  </si>
  <si>
    <t>DZ12V0309R1</t>
  </si>
  <si>
    <t>HDBT70PT-WPAE2  2014-11-13</t>
  </si>
  <si>
    <t>DZ12V0310R0</t>
  </si>
  <si>
    <t>HDBT70PT-WPAF2  2014-08-18</t>
  </si>
  <si>
    <t>DZ12V0310R1</t>
  </si>
  <si>
    <t>HDBT70PT-WPAF3  2014-11-13</t>
  </si>
  <si>
    <t>DZ12V0311R0</t>
  </si>
  <si>
    <t>HDBT70PT-WPAG1  2014-07-11</t>
  </si>
  <si>
    <t>DZ12V0311R1</t>
  </si>
  <si>
    <t>HDBT70PT-WPAG2  2014-11-13</t>
  </si>
  <si>
    <t>DZ12V0312R0</t>
  </si>
  <si>
    <t>UHBT14A2  2014-08-01</t>
  </si>
  <si>
    <t>DZ12V0312R1</t>
  </si>
  <si>
    <t>UHBT14A3  2015-07-09</t>
  </si>
  <si>
    <t>DZ12V0313R0</t>
  </si>
  <si>
    <t>KEYBF2  2014-10-10</t>
  </si>
  <si>
    <t>DZ12V0314R0</t>
  </si>
  <si>
    <t>HDBT44DA0  2014-10-14</t>
  </si>
  <si>
    <t>DZ12V0315R0</t>
  </si>
  <si>
    <t>HDBT44DB0  2014-10-14</t>
  </si>
  <si>
    <t>DZ12V0316R0</t>
  </si>
  <si>
    <t>HDBT70PRD0  2014-10-14</t>
  </si>
  <si>
    <t>DZ12V0317R0</t>
  </si>
  <si>
    <t>HDBT70PTD0  2014-10-14</t>
  </si>
  <si>
    <t>DZ12V0317R1</t>
  </si>
  <si>
    <t>HDBT70PTD1  2015-11-03，单板尺寸:73x96mmmm,板厚1.6mm,四层板</t>
  </si>
  <si>
    <t>DZ12V0318R0</t>
  </si>
  <si>
    <t>HDBT70PT-WPBC1  2014-09-28</t>
  </si>
  <si>
    <t>DZ12V0319R0</t>
  </si>
  <si>
    <t>UHBT88AD0  2014-11-03</t>
  </si>
  <si>
    <t>DZ12V0320R0</t>
  </si>
  <si>
    <t>UHBT88AE0  2014-11-03</t>
  </si>
  <si>
    <t>DZ12V0321R0</t>
  </si>
  <si>
    <t>UHBT88AH0  2014-11-03</t>
  </si>
  <si>
    <t>DZ12V0322R0</t>
  </si>
  <si>
    <t>UHBT44AA1  2014-11-01</t>
  </si>
  <si>
    <t>DZ12V0323R0</t>
  </si>
  <si>
    <t>UHBT44AC1  2014-11-01</t>
  </si>
  <si>
    <t>DZ12V0323R1</t>
  </si>
  <si>
    <t>UHBT44AC2  2015-01-02</t>
  </si>
  <si>
    <t>DZ12V0324R0</t>
  </si>
  <si>
    <t>4IUHA0  2014-11-05</t>
  </si>
  <si>
    <t>DZ12V0325R0</t>
  </si>
  <si>
    <t>4OUHA0  2014-11-05</t>
  </si>
  <si>
    <t>DZ12V0326R0</t>
  </si>
  <si>
    <t>UH0102A1  2014-11-04</t>
  </si>
  <si>
    <t>DZ12V0326R1</t>
  </si>
  <si>
    <t>UH0102A2  2015-01-19</t>
  </si>
  <si>
    <t>DZ12V0327R0</t>
  </si>
  <si>
    <t>4IBTA1  2014-09-04</t>
  </si>
  <si>
    <t>DZ12V0328R0</t>
  </si>
  <si>
    <t>4OBTA1  2014-11-13</t>
  </si>
  <si>
    <t>DZ12V0328R1</t>
  </si>
  <si>
    <t>4OBTA2  2015-07-10</t>
  </si>
  <si>
    <t>DZ12V0329R0</t>
  </si>
  <si>
    <t>UH0401AA2  2014-11-20</t>
  </si>
  <si>
    <t>DZ12V0329R1</t>
  </si>
  <si>
    <t>UH0401AA3  2015-01-09</t>
  </si>
  <si>
    <t>DZ12V0330R0</t>
  </si>
  <si>
    <t>UH0401AB2  2014-12-02</t>
  </si>
  <si>
    <t>DZ12V0331R0</t>
  </si>
  <si>
    <t>3I_DSA1  2014-12-05</t>
  </si>
  <si>
    <t>DZ12V0332R0</t>
  </si>
  <si>
    <t>3I_TPA1  2014-11-24</t>
  </si>
  <si>
    <t>DZ12V0333R0</t>
  </si>
  <si>
    <t>3O_DSA1  2014-11-24</t>
  </si>
  <si>
    <t>DZ12V0334R0</t>
  </si>
  <si>
    <t>3O_TPA1  2014-12-05</t>
  </si>
  <si>
    <t>DZ12V0335R0</t>
  </si>
  <si>
    <t>MDV66AB0  2014-09-01</t>
  </si>
  <si>
    <t>DZ12V0336R0</t>
  </si>
  <si>
    <t>4ODSA1  2014-12-03</t>
  </si>
  <si>
    <t>DZ12V0337R0</t>
  </si>
  <si>
    <t>UH0104A1  2014-12-03</t>
  </si>
  <si>
    <t>DZ12V0337R1</t>
  </si>
  <si>
    <t>UH0104A2  2015-01-19</t>
  </si>
  <si>
    <t>DZ12V0338R0</t>
  </si>
  <si>
    <t>UHFBTA2  2014-12-10</t>
  </si>
  <si>
    <t>DZ12V0338R1</t>
  </si>
  <si>
    <t>UHFBTA3  2015-01-12</t>
  </si>
  <si>
    <t>DZ12V0339R0</t>
  </si>
  <si>
    <t>UHFBRA2  2014-12-17</t>
  </si>
  <si>
    <t>DZ12V0339R1</t>
  </si>
  <si>
    <t>UHFBRA3  2015-01-16</t>
  </si>
  <si>
    <t>DZ12V0340R0</t>
  </si>
  <si>
    <t>4OUFA1  2014-12-20</t>
  </si>
  <si>
    <t>DZ12V0341R0</t>
  </si>
  <si>
    <t>4IUFA1  2014-12-20</t>
  </si>
  <si>
    <t>DZ12V0342R0</t>
  </si>
  <si>
    <t>IPO11EA1  2014-12-20</t>
  </si>
  <si>
    <t>DZ12V0342R1</t>
  </si>
  <si>
    <t>IP011EA2  2015-01-30</t>
  </si>
  <si>
    <t>DZ12V0343R0</t>
  </si>
  <si>
    <t>IPO12DA1  2014-12-20</t>
  </si>
  <si>
    <t>DZ12V0343R1</t>
  </si>
  <si>
    <t>IP012DA2  2015-01-30</t>
  </si>
  <si>
    <t>DZ12V0344R0</t>
  </si>
  <si>
    <t>UH0401BB2  2014-12-02</t>
  </si>
  <si>
    <t>DZ12V0345R0</t>
  </si>
  <si>
    <t>UHBT70PRA2  2015-01-12</t>
  </si>
  <si>
    <t>DZ12V0346R0</t>
  </si>
  <si>
    <t>UHBT70PTA2  2015-01-12</t>
  </si>
  <si>
    <t>DZ12V0347R0</t>
  </si>
  <si>
    <t>MVC2408AA1  2015-01-23</t>
  </si>
  <si>
    <t>DZ12V0348R0</t>
  </si>
  <si>
    <t>MVC2408AB0  2015-01-23</t>
  </si>
  <si>
    <t>DZ12V0348R1</t>
  </si>
  <si>
    <t>MVC2408AB1  2015-03-23</t>
  </si>
  <si>
    <t>DZ12V0349R0</t>
  </si>
  <si>
    <t>MVC2408AC1  2015-01-23</t>
  </si>
  <si>
    <t>DZ12V0350R0</t>
  </si>
  <si>
    <t>MDV248AD0  2014-09-11</t>
  </si>
  <si>
    <t>DZ12V0351R0</t>
  </si>
  <si>
    <t>MVC2408AE1  2015-01-23</t>
  </si>
  <si>
    <t>DZ12V0352R0</t>
  </si>
  <si>
    <t>1I-BSA2  2015-01-22</t>
  </si>
  <si>
    <t>DZ12V0353R0</t>
  </si>
  <si>
    <t>1O-BSA2  2015-01-22</t>
  </si>
  <si>
    <t>DZ12V0354R0</t>
  </si>
  <si>
    <t>1I-DVA1  2015-01-22</t>
  </si>
  <si>
    <t>DZ12V0355R0</t>
  </si>
  <si>
    <t>1O-DVA1  2015-01-22</t>
  </si>
  <si>
    <t>DZ12V0356R0</t>
  </si>
  <si>
    <t>MVC2408AG0  2015-01-23</t>
  </si>
  <si>
    <t>DZ12V0357R0</t>
  </si>
  <si>
    <t>MVC2408AF0  2015-01-23</t>
  </si>
  <si>
    <t>DZ12V0358R0</t>
  </si>
  <si>
    <t>IP021EA1  2015-02-04</t>
  </si>
  <si>
    <t>DZ12V0359R0</t>
  </si>
  <si>
    <t>IP022DA1  2015-02-04</t>
  </si>
  <si>
    <t>DZ12V0360R0</t>
  </si>
  <si>
    <t>HDBT70PR-WPAA1  2015-01-15</t>
  </si>
  <si>
    <t>DZ12V0361R0</t>
  </si>
  <si>
    <t>HDBT70PR-WPAB1  2014-12-23</t>
  </si>
  <si>
    <t>DZ12V0362R0</t>
  </si>
  <si>
    <t>HDBT70PRE0  2014-11-27</t>
  </si>
  <si>
    <t>DZ12V0363R0</t>
  </si>
  <si>
    <t>HDBT70PTE0  2014-11-27</t>
  </si>
  <si>
    <t>DZ12V0364R0</t>
  </si>
  <si>
    <t>HDBT100PRC0  2014-12-01</t>
  </si>
  <si>
    <t>DZ12V0365R0</t>
  </si>
  <si>
    <t>HDBT100PTC0  2014-12-01</t>
  </si>
  <si>
    <t>DZ12V0366R0</t>
  </si>
  <si>
    <t>POETESTA0  2014-11-27</t>
  </si>
  <si>
    <t>DZ12V0367R0</t>
  </si>
  <si>
    <t>HDBT88DD0  2015-03-03</t>
  </si>
  <si>
    <t>DZ12V0368R0</t>
  </si>
  <si>
    <t>HDBT88DE0  2015-03-03</t>
  </si>
  <si>
    <t>DZ12V0368R1</t>
  </si>
  <si>
    <t>HDBT88DE1  2015-04-23</t>
  </si>
  <si>
    <t>DZ12V0370R0</t>
  </si>
  <si>
    <t>HDBT88DG0  2015-03-03</t>
  </si>
  <si>
    <t>DZ12V0371R0</t>
  </si>
  <si>
    <t>UHBT44BA0  2015-03-03</t>
  </si>
  <si>
    <t>DZ12V0371R1</t>
  </si>
  <si>
    <t>UHBT44BA1  2015-03-26</t>
  </si>
  <si>
    <t>DZ12V0372R0</t>
  </si>
  <si>
    <t>UHBT44BB0  2015-03-03</t>
  </si>
  <si>
    <t>DZ12V0373R0</t>
  </si>
  <si>
    <t>UHBT88BD0  2015-03-03</t>
  </si>
  <si>
    <t>DZ12V0374R0</t>
  </si>
  <si>
    <t>UHBT88BE0  2015-03-03</t>
  </si>
  <si>
    <t>DZ12V0375R0</t>
  </si>
  <si>
    <t>UHBT88BH0  2015-03-03</t>
  </si>
  <si>
    <t>DZ12V0375R1</t>
  </si>
  <si>
    <t>UHBT88BH1  2015-03-19</t>
  </si>
  <si>
    <t>DZ12V0376R0</t>
  </si>
  <si>
    <t>SC0601EA1  2015-03-21</t>
  </si>
  <si>
    <t>DZ12V0376R1</t>
  </si>
  <si>
    <t>SC0601EA2  2015-05-05</t>
  </si>
  <si>
    <t>DZ12V0377R0</t>
  </si>
  <si>
    <t>HDBT88EG0  2015-04-14</t>
  </si>
  <si>
    <t>DZ12V0378R0</t>
  </si>
  <si>
    <t>UHBT44CB0  2015-04-14</t>
  </si>
  <si>
    <t>DZ12V0379R0</t>
  </si>
  <si>
    <t>UHBT44CC0  2015-04-11</t>
  </si>
  <si>
    <t>DZ12V0380R0</t>
  </si>
  <si>
    <t>UHBT66AE0  2015-04-20</t>
  </si>
  <si>
    <t>DZ12V0381R0</t>
  </si>
  <si>
    <t>IP02CAB0  2015-04-29</t>
  </si>
  <si>
    <t>DZ12V0382R0</t>
  </si>
  <si>
    <t>HDBT64AA1  2014-07-14</t>
  </si>
  <si>
    <t>DZ12V0383R0</t>
  </si>
  <si>
    <t>HDBT64AB2  2015-05-11</t>
  </si>
  <si>
    <t>DZ12V0384R0</t>
  </si>
  <si>
    <t>HDBT64AC1  2014-07-08</t>
  </si>
  <si>
    <t>DZ12V0385R0</t>
  </si>
  <si>
    <t>HDBT70PTF0  2015-04-20</t>
  </si>
  <si>
    <t>DZ12V0386R0</t>
  </si>
  <si>
    <t>HDBT70PRF1  2015-06-15</t>
  </si>
  <si>
    <t>DZ12V0387R0</t>
  </si>
  <si>
    <t>MVC1204AA1  2015-05-20</t>
  </si>
  <si>
    <t>DZ12V0388R0</t>
  </si>
  <si>
    <t>MVC1204AB1  2015-05-19</t>
  </si>
  <si>
    <t>DZ12V0389R0</t>
  </si>
  <si>
    <t>MVC1204AC0  2015-05-20</t>
  </si>
  <si>
    <t>DZ12V0390R0</t>
  </si>
  <si>
    <t>I-SDAA0  2015-05-20</t>
  </si>
  <si>
    <t>DZ12V0391R0</t>
  </si>
  <si>
    <t>I-CIAA0  2015-05-20</t>
  </si>
  <si>
    <t>DZ12V0392R0</t>
  </si>
  <si>
    <t>O-CIAA0  2015-05-20</t>
  </si>
  <si>
    <t>DZ12V0393R0</t>
  </si>
  <si>
    <t>I-DVAA0  2015-05-20</t>
  </si>
  <si>
    <t>DZ12V0393R1</t>
  </si>
  <si>
    <t>I-DVAA1  2015-06-10</t>
  </si>
  <si>
    <t>DZ12V0394R0</t>
  </si>
  <si>
    <t>O-DVAA0  2015-05-20</t>
  </si>
  <si>
    <t>DZ12V0394R1</t>
  </si>
  <si>
    <t>O-DVAA2  2015-07-15</t>
  </si>
  <si>
    <t>DZ12V0394R2</t>
  </si>
  <si>
    <t>O-DVAA3  2015-07-29</t>
  </si>
  <si>
    <t>DZ12V0395R0</t>
  </si>
  <si>
    <t>I-TPAA0  2015-05-20</t>
  </si>
  <si>
    <t>DZ12V0395R1</t>
  </si>
  <si>
    <t>I-TPAA1  2015-06-08</t>
  </si>
  <si>
    <t>DZ12V0396R0</t>
  </si>
  <si>
    <t>O-TPAA0  2015-05-20</t>
  </si>
  <si>
    <t>DZ12V0396R1</t>
  </si>
  <si>
    <t>O-TPAA2  2015-07-29</t>
  </si>
  <si>
    <t>DZ12V0397R0</t>
  </si>
  <si>
    <t>CH0102A1  2015-05-25</t>
  </si>
  <si>
    <t>DZ12V0397R1</t>
  </si>
  <si>
    <t>CH0102A2  2015-07-02</t>
  </si>
  <si>
    <t>DZ12V0398R0</t>
  </si>
  <si>
    <t>UHBT88CD0  2015-06-04</t>
  </si>
  <si>
    <t>DZ12V0399R0</t>
  </si>
  <si>
    <t>4OHSAA1  2015-06-25</t>
  </si>
  <si>
    <t>DZ12V0400R0</t>
  </si>
  <si>
    <t>4IHSAA0  2015-06-25</t>
  </si>
  <si>
    <t>DZ12V0401R0</t>
  </si>
  <si>
    <t>UHBT100PTA2  2015-06-26</t>
  </si>
  <si>
    <t>DZ12V0402R0</t>
  </si>
  <si>
    <t>UHBT100PRA2  2015-06-26</t>
  </si>
  <si>
    <t>DZ12V0403R0</t>
  </si>
  <si>
    <t>I-HDAA1  2015-06-26</t>
  </si>
  <si>
    <t>DZ12V0404R0</t>
  </si>
  <si>
    <t>O-HDAA1  2015-06-26</t>
  </si>
  <si>
    <t>DZ12V0405R0</t>
  </si>
  <si>
    <t>4ISSAA1  2015-06-29</t>
  </si>
  <si>
    <t>DZ12V0405R1</t>
  </si>
  <si>
    <t>4ISSAA2  2015-08-19 140*171mm，板厚1.6mm，四层板</t>
  </si>
  <si>
    <t>DZ12V0406R0</t>
  </si>
  <si>
    <t>MODULAR160160AA0_1  2015-05-20</t>
  </si>
  <si>
    <t>DZ12V0407R0</t>
  </si>
  <si>
    <t>MODULAR160160AB0  2015-02-04</t>
  </si>
  <si>
    <t>DZ12V0408R0</t>
  </si>
  <si>
    <t>MODULAR160160AC1  2015-05-20</t>
  </si>
  <si>
    <t>DZ12V0409R0</t>
  </si>
  <si>
    <t>MODULAR160160AD1  2015-05-20</t>
  </si>
  <si>
    <t>DZ12V0410R0</t>
  </si>
  <si>
    <t>MODULAR160160AF1  2015-07-15</t>
  </si>
  <si>
    <t>DZ12V0411R0</t>
  </si>
  <si>
    <t>MODULAR160160AG0  2015-03-04</t>
  </si>
  <si>
    <t>DZ12V0412R0</t>
  </si>
  <si>
    <t>MODULAR160160AH1  2015-07-15</t>
  </si>
  <si>
    <t>DZ12V0413R0</t>
  </si>
  <si>
    <t>MODULAR160160AJ1  2015-04-21</t>
  </si>
  <si>
    <t>DZ12V0414R0</t>
  </si>
  <si>
    <t>MODULAR160160AK0  2015-03-04</t>
  </si>
  <si>
    <t>DZ12V0415R0</t>
  </si>
  <si>
    <t>MODULAR160160AL0  2015-03-04</t>
  </si>
  <si>
    <t>DZ12V0416R0</t>
  </si>
  <si>
    <t>SC0501CA0  2015-07-22</t>
  </si>
  <si>
    <t>DZ12V0417R0</t>
  </si>
  <si>
    <t>SC0501CB0  2015-07-22</t>
  </si>
  <si>
    <t>DZ12V0417R1</t>
  </si>
  <si>
    <t>SC0501CB1  2015-09-02，单板尺寸：60*242mm，板厚1.6mm，2层板</t>
  </si>
  <si>
    <t>DZ12V0418R0</t>
  </si>
  <si>
    <t>SC0501CC0  2015-07-22</t>
  </si>
  <si>
    <t>DZ12V0419R0</t>
  </si>
  <si>
    <t>PA100WAA2  2015-07-22</t>
  </si>
  <si>
    <t>DZ12V0419R1</t>
  </si>
  <si>
    <t>PA100WAA3  2015-09-06，单板尺寸：137*135mm，板厚1.6mm，2层板</t>
  </si>
  <si>
    <t>DZ12V0420R0</t>
  </si>
  <si>
    <t>PA100WAB2  2015-06-12</t>
  </si>
  <si>
    <t>DZ12V0421R0</t>
  </si>
  <si>
    <t>PA100WAC2  2015-07-22</t>
  </si>
  <si>
    <t>DZ12V0422R0</t>
  </si>
  <si>
    <t>BT70P2TAA0  2015-07-25 80.6*103 mm，板厚F1.6mm，六层板</t>
  </si>
  <si>
    <t>DZ12V0423R0</t>
  </si>
  <si>
    <t>BT70P2RAA0  2015-07-25 80.6*103 mm，板厚F1.6mm，六层板</t>
  </si>
  <si>
    <t>DZ12V0424R0</t>
  </si>
  <si>
    <t>MVC12PCAB1  2015-08-19,单板尺寸：67x275 mm,板厚1.6mm,两层板</t>
  </si>
  <si>
    <t>DZ12V0425R0</t>
  </si>
  <si>
    <t>MVC12PCAC1  2015-08-19,单板尺寸：57x275 mm,板厚1.6mm,两层板</t>
  </si>
  <si>
    <t>DZ12V0426R0</t>
  </si>
  <si>
    <t>MVC12PCAD0  2015-07-29,单板尺寸：51x125 mm,板厚1.6mm,两层板</t>
  </si>
  <si>
    <t>DZ12V0427R0</t>
  </si>
  <si>
    <t>UHBT70-ARCRA2 2015-09-01,单板尺寸：80.6*103mm板厚1.6mm六层板</t>
  </si>
  <si>
    <t>DZ12V0428R0</t>
  </si>
  <si>
    <t>UHBT70-ARCTA2  2015-09-01单板尺寸：80.6*103mm板厚1.6mm六层板</t>
  </si>
  <si>
    <t>DZ12V0428R1</t>
  </si>
  <si>
    <t>UHBT70-ARCTA32015-10-12,单板尺寸:80.6*103mm,板厚1.6mm,六层板</t>
  </si>
  <si>
    <t>DZ12V0429R0</t>
  </si>
  <si>
    <t>UHBT70PTB0  2015-07-28,单板尺寸：114.5*50mm,板厚1.6mm,4层板</t>
  </si>
  <si>
    <t>DZ12V0430R0</t>
  </si>
  <si>
    <t>UHBT70PRB1  2015-09-10,单板尺寸：50*114.5mm,板厚1.6mm,4层板</t>
  </si>
  <si>
    <t>DZ12V0431R0</t>
  </si>
  <si>
    <t>MODULAR88A-NAA1 2015-09-15,单板尺寸:63x99.5mm板厚1.6mm两层板</t>
  </si>
  <si>
    <t>DZ12V0432R0</t>
  </si>
  <si>
    <t>UHBT70PLTA1  2015-09-16,单板尺寸:72.5x119mm,板厚1.6mm,4层板</t>
  </si>
  <si>
    <t>DZ12V0433R0</t>
  </si>
  <si>
    <t>UHBT70P2RAA1 2015-09-16,单板尺寸:80.6X143mm,板厚1.6mm,六层板</t>
  </si>
  <si>
    <t>DZ12V0434R0</t>
  </si>
  <si>
    <t>UHBT70P2TAA1 2015-09-16,单板尺寸:80.6*143mm,板厚1.6mm,四层板</t>
  </si>
  <si>
    <t>DZ12V0435R0</t>
  </si>
  <si>
    <t>UHBT70PT-WP-VAA2  2015-09-18,单板尺寸:64x79.59mm,板厚1.6mm,</t>
  </si>
  <si>
    <t>DZ12V0436R0</t>
  </si>
  <si>
    <t>UHBT70PT-WP-VAB0  2015-04-01,单板尺寸:64x79mm,板厚1.6mm,四层</t>
  </si>
  <si>
    <t>DZ12V0437R0</t>
  </si>
  <si>
    <t>UHBT70PT-WP-VAC1  2015-09-18,单板尺寸:32.5x32.5mm,板厚1.0mm,</t>
  </si>
  <si>
    <t>DZ12V0438R0</t>
  </si>
  <si>
    <t>UHBT70PT-WP-VAD0  2015-07-07,单板尺寸:10.03X29.59mm,板厚1.0m</t>
  </si>
  <si>
    <t>DZ12V0441R0</t>
  </si>
  <si>
    <t>UHBT44R2-NEA0 2015-08-27,单板尺寸:150x420mm,板厚1.6mm,四层板</t>
  </si>
  <si>
    <t>DZ12V0442R0</t>
  </si>
  <si>
    <t>IMX-24-2VCTAA1  2015-10-22，单板尺寸：182.6x216.8mm，板厚1.6</t>
  </si>
  <si>
    <t>DZ12V0443R0</t>
  </si>
  <si>
    <t>IMX-24-2VCTAB2  2015-10-22，单板尺寸：182.6x375.6mm，板厚1.6</t>
  </si>
  <si>
    <t>DZ12V0444R0</t>
  </si>
  <si>
    <t>IMX-24-2VCTAC1  2015-10-22，单板尺寸：166x398mm，板厚1.6</t>
  </si>
  <si>
    <t>DZ12V0444R1</t>
  </si>
  <si>
    <t>IMX-24-2VCTAC2 2015-12-25 单板尺寸:166mm*398板厚1.6mm,六层板</t>
  </si>
  <si>
    <t>DZ12V0445R0</t>
  </si>
  <si>
    <t>IMX-24-2VCTAD1  2015-10-20，单板尺寸：144.1x394.92mm，板厚2.</t>
  </si>
  <si>
    <t>DZ12V0446R0</t>
  </si>
  <si>
    <t>IMX-24-2VCTAE1  2015-10-20，单板尺寸：322x178.3mm，板厚1.6</t>
  </si>
  <si>
    <t>DZ12V0447R0</t>
  </si>
  <si>
    <t>IMX-24-2VCTAF0  2015-07-03，单板尺寸：235.8x420mm，板厚2.5</t>
  </si>
  <si>
    <t>DZ12V0448R0</t>
  </si>
  <si>
    <t>IMX-24-2VCTAG1  2015-10-22,单板尺寸:60x290mm,板厚1.6mm,十层</t>
  </si>
  <si>
    <t>DZ12V0449R0</t>
  </si>
  <si>
    <t>IMX-24-2VCTAH1  2015-10-20，单板尺寸：50x266.5mm，板厚1.6m</t>
  </si>
  <si>
    <t>DZ12V0450R0</t>
  </si>
  <si>
    <t>IMX-24-2VCTAI1  2015-09-10,单板尺寸:70x60mm,板厚1.6mm,两层板</t>
  </si>
  <si>
    <t>DZ12V0451R0</t>
  </si>
  <si>
    <t>IMX-24-2VCTAK1  2015-07-17，单板尺寸：272.5x130mm，板厚1.6</t>
  </si>
  <si>
    <t>DZ12V0452R0</t>
  </si>
  <si>
    <t>IMX-24-2VCTAL0  2015-07-06，单板尺寸：265.3x102mm，板厚1.6mm</t>
  </si>
  <si>
    <t>DZ12V0452R1</t>
  </si>
  <si>
    <t>IMX-24-2VCTAL1  2015-12-03,单板尺寸:265.3x102mm,板厚1.6mm,四</t>
  </si>
  <si>
    <t>DZ12V0453R0</t>
  </si>
  <si>
    <t>IMX-24-2VCTAM1  2015-10-20,单板尺寸:45x22mm,板厚1.6mm,两层板</t>
  </si>
  <si>
    <t>DZ12V0454R0</t>
  </si>
  <si>
    <t>IMX-24-2VCTAN1  2015-10-21，单板尺寸：52.5x125mm，板厚1.6mm</t>
  </si>
  <si>
    <t>DZ12V0455R0</t>
  </si>
  <si>
    <t>O-SDAA0  2015-06-24，板形尺寸：182.6x58mm，板厚1.6mm，六层板</t>
  </si>
  <si>
    <t>DZ12V0456R0</t>
  </si>
  <si>
    <t>UHBT70PT-WP-DPAA2 2015-09-18,单板尺寸:64x79mm,板厚1.6mm,6层</t>
  </si>
  <si>
    <t>DZ12V0457R0</t>
  </si>
  <si>
    <t>UHBT70PT-WP-VAB2 2015-11-07,单板尺寸:64*79mm,板厚1.6mm,4层板</t>
  </si>
  <si>
    <t>DZ12V0458R0</t>
  </si>
  <si>
    <t>IMX-24-2VCTAP0  2015-11-12,单板尺寸:15x31mm,板厚1.6mm,2层板</t>
  </si>
  <si>
    <t>DZ12V0459R0</t>
  </si>
  <si>
    <t>UHBT88R2-NAA1  2015-11-11,单板尺寸:67x275 mm,板厚1.6mm,2层板</t>
  </si>
  <si>
    <t>DZ12V0460R0</t>
  </si>
  <si>
    <t>UHBT70PLT-DPAA2  2015-09-18,单板尺寸:80x162mm,板厚1.6mm,四层</t>
  </si>
  <si>
    <t>DZ12V0461R0</t>
  </si>
  <si>
    <t>UHBT70PT-WP-HAA1  2015-09-18,单板尺寸:64x79mm,板厚1.6mm,六层</t>
  </si>
  <si>
    <t>DZ12V0462R0</t>
  </si>
  <si>
    <t>UHBT70PLT-HAA1  2015-09-18,单板尺寸:80x162mm,板厚1.6mm,四层</t>
  </si>
  <si>
    <t>DZ12V0463R0</t>
  </si>
  <si>
    <t>UHBT70PT-WP-VAA1  2015-09-18,单板尺寸:64x79mm,板厚1.6mm,六层</t>
  </si>
  <si>
    <t>DZ12V0464R0</t>
  </si>
  <si>
    <t>UHBT70PLT-VAA1  2015-09-18,单板尺寸:80x162mm,板厚1.6mm,四层</t>
  </si>
  <si>
    <t>DZ12V0465R0</t>
  </si>
  <si>
    <t>BTM70PR1AA2  2015-11-24 96mm*207mm，板厚1.6mm，六层板</t>
  </si>
  <si>
    <t>DZ12V0466R0</t>
  </si>
  <si>
    <t>BTM70PT1AA2  2015-12-22 96mm*207mm，板厚1.6mm，四层板</t>
  </si>
  <si>
    <t>DZ12V0467R1</t>
  </si>
  <si>
    <t>BT100P2RAA2  2015-12-01,单板尺寸:96.6x183mm,板厚1.6mm,八层板</t>
  </si>
  <si>
    <t>DZ12V0468R1</t>
  </si>
  <si>
    <t>BT100P2TAA2  2015-12-01,单板尺寸:96.6x183mm,板厚1.6mm,八层板</t>
  </si>
  <si>
    <t>DZ12V0469R0</t>
  </si>
  <si>
    <t>R61T1AA1  2015-11-27 337mm*106.6mm，板厚1.6mm，四层板</t>
  </si>
  <si>
    <t>DZ12V0470R0</t>
  </si>
  <si>
    <t>BT30PR-PAAA1  2015-11-9,单板尺寸l58X126mm,板厚1.6mm,六层板</t>
  </si>
  <si>
    <t>DZ12V0471R0</t>
  </si>
  <si>
    <t>BT30PR-PAAB2  2015-11-30,单板尺寸:126x148mm,板厚1.6mm,四层板</t>
  </si>
  <si>
    <t>DZ12V0472R0</t>
  </si>
  <si>
    <t>BT30PR-PAAE0  2015-11-30,单板尺寸:13.2X25mm,板厚1.6mm,两层板</t>
  </si>
  <si>
    <t>DZ12V0473R0</t>
  </si>
  <si>
    <t>BT30PT-WPAA2  2015-11-10,单板尺寸:64X79mm,板厚1.6mm,六层板</t>
  </si>
  <si>
    <t>DZ12V0473R1</t>
  </si>
  <si>
    <t>BT30PT-WPAA3  2016-02-24,单板尺寸:64X79mm,板厚1.6mm,6层板</t>
  </si>
  <si>
    <t>DZ12V0474R0</t>
  </si>
  <si>
    <t>BT30PT-WPAB3  2015-11-10,单板尺寸:64X79mm,板厚1.6mm,四层板</t>
  </si>
  <si>
    <t>DZ12V0475R0</t>
  </si>
  <si>
    <t>P4NAA2  2015-11-11，单板尺寸：67.6x46.6mm，板厚1.6mm，两层板</t>
  </si>
  <si>
    <t>DZ12V0477R0</t>
  </si>
  <si>
    <t>R41T2AA1  2015-12-01 113.6mm*261mm,板厚1.6mm,四层板</t>
  </si>
  <si>
    <t>DZ12V0478R0</t>
  </si>
  <si>
    <t>USB_PAA1  2015-12-02,单板尺寸:31x37.5mm,板厚1.6mm,二层板</t>
  </si>
  <si>
    <t>DZ12V0479R0</t>
  </si>
  <si>
    <t>R21T3AA1  2015-12-03 172mm*86.6mm，板厚1.6mm，四层板</t>
  </si>
  <si>
    <t>DZ12V0479R1</t>
  </si>
  <si>
    <t>R21T3AA2  2016-01-27 172mm*86.6mm,板厚1.6mm,四层板</t>
  </si>
  <si>
    <t>DZ12V0480R0</t>
  </si>
  <si>
    <t>4IAVAA0  2015-11-21，板形尺寸：140x171mm，板厚1.6mm，四层板</t>
  </si>
  <si>
    <t>DZ12V0481R0</t>
  </si>
  <si>
    <t>4OAVAA0  2015-11-23，板形尺寸：140x171mm，板厚1.6mm，四层板</t>
  </si>
  <si>
    <t>DZ12V0484R0</t>
  </si>
  <si>
    <t>P28AA1  2015-12-17，单板尺寸：72x296mm，板厚1.6mm，2层板</t>
  </si>
  <si>
    <t>DZ12V0485R0</t>
  </si>
  <si>
    <t>4OSSAA1  2015-12-25，单板尺寸：140*171mm，板厚1.6mm，四层板</t>
  </si>
  <si>
    <t>DZ12V0486R0</t>
  </si>
  <si>
    <t>BT70P3RAA1  2016-01-12,单板尺寸:80.6*103 mm,板厚1.6mm,六层板</t>
  </si>
  <si>
    <t>DZ12V0487R0</t>
  </si>
  <si>
    <t>BT70P3TAA1  2016-01-12,单板尺寸:80.6*103 mm,板厚1.6mm,六层板</t>
  </si>
  <si>
    <t>DZ12V0488R0</t>
  </si>
  <si>
    <t>BT70P2TBA0  2016-01-08,单板尺寸:80.6*103 mm,板厚1.6mm,八层板</t>
  </si>
  <si>
    <t>DZ12V0489R0</t>
  </si>
  <si>
    <t>BT70P2TCA0  2016-01-08,单板尺寸:80.6*143mm,板厚1.6mm,四层板</t>
  </si>
  <si>
    <t>DZ12V0490R0</t>
  </si>
  <si>
    <t>BTM70PR2AA1  2016-01-15 单板尺寸:86.82mm*147mm 板厚1.6mm,四</t>
  </si>
  <si>
    <t>DZ12V0491R0</t>
  </si>
  <si>
    <t>BTM70PT2AA1  2016-01-15 单板尺寸:86.6mm*172mm 板厚1.6mm,四层</t>
  </si>
  <si>
    <t>DZ12V0492R0</t>
  </si>
  <si>
    <t>AUH44TAA0  2015-11-20，单板尺寸:150x420mm,板厚1.6mm,四层板</t>
  </si>
  <si>
    <t>DZ12V0493R0</t>
  </si>
  <si>
    <t>AUH44TAB1  2016-01-14,单板尺寸:50*281.8mm,板厚1.6mm,两层板</t>
  </si>
  <si>
    <t>DZ12V0494R0</t>
  </si>
  <si>
    <t>AUH44TAC1  2016-01-14，单板尺寸：351x35mm，板厚1.6mm，两层板</t>
  </si>
  <si>
    <t>DZ12V0495R0</t>
  </si>
  <si>
    <t>AUH88TAF0  2015-11-13，单板尺寸：180x74mm，板厚1.6mm，四层板</t>
  </si>
  <si>
    <t>DZ12V0496R0</t>
  </si>
  <si>
    <t>AUH88TAG0  2015-11-02，单板尺寸：180x74mm，板厚1.6mm，两层板</t>
  </si>
  <si>
    <t>DZ12V0497R0</t>
  </si>
  <si>
    <t>AUH88TAH1  2016-01-14，单板尺寸：180x74mm，板厚1.6mm，四层板</t>
  </si>
  <si>
    <t>DZ12V0498R0</t>
  </si>
  <si>
    <t>4OVSAA0  2016-01-20，单板尺寸:140mm x 171mm,板厚1.6mm,四层板</t>
  </si>
  <si>
    <t>DZ12V0499R0</t>
  </si>
  <si>
    <t>R31-DPVAA2  2015-12-09，单板尺寸:96*227mm,板厚1.6mm,四层板</t>
  </si>
  <si>
    <t>DZ12V0500R0</t>
  </si>
  <si>
    <t>R31-DPAA2  2015-12-09，单板尺寸:96*227mm,板厚1.6mm,四层板</t>
  </si>
  <si>
    <t>DZ12V0501R0</t>
  </si>
  <si>
    <t>R31-VAA1  2015-11-04,单板尺寸:96*227mm,板厚1.6mm,四层板</t>
  </si>
  <si>
    <t>DZ13V0002R0</t>
  </si>
  <si>
    <t>PE-TEST-001  2012.11.02</t>
  </si>
  <si>
    <t>DZ13V0005R0</t>
  </si>
  <si>
    <t>BSL CABLEA1  2014-05-15</t>
  </si>
  <si>
    <t>DZ14V0001R0</t>
  </si>
  <si>
    <t>变压器</t>
  </si>
  <si>
    <t>EI-35*14 0-110-230 15-0-15 3AW  0.1A*2</t>
  </si>
  <si>
    <t>DZ14V0002R0</t>
  </si>
  <si>
    <t>圆桥堆</t>
  </si>
  <si>
    <t>RC207/QD</t>
  </si>
  <si>
    <t>DZ14V0003R0</t>
  </si>
  <si>
    <t>DIP继电器</t>
  </si>
  <si>
    <t>MY4-02-12VDC</t>
  </si>
  <si>
    <t>DZ14V0004R0</t>
  </si>
  <si>
    <t>SMD继电器</t>
  </si>
  <si>
    <t>AGQ200A4H</t>
  </si>
  <si>
    <t>DZ14V0005R0</t>
  </si>
  <si>
    <t>T9AS1D12-24V</t>
  </si>
  <si>
    <t>DZ14V0006R0</t>
  </si>
  <si>
    <t>电源模块</t>
  </si>
  <si>
    <t>LS03-05B12S LA03 AC （12v）AC转DC</t>
  </si>
  <si>
    <t>DZ14V0008R0</t>
  </si>
  <si>
    <t>MQ7230SIP29999XG 输入12V 输出可调 6A</t>
  </si>
  <si>
    <t>DZ14V0009R1</t>
  </si>
  <si>
    <t>TCD160202A V4.0 JK点断开</t>
  </si>
  <si>
    <t>DZ14V0011R0</t>
  </si>
  <si>
    <t>MQ7250ASIP29999SXNG 输入12V 输出可调 10A</t>
  </si>
  <si>
    <t>DZ14V0012R0</t>
  </si>
  <si>
    <t>MQ7230SIP19999XG 输入5V 输出可调 6A</t>
  </si>
  <si>
    <t>DZ14V0013R0</t>
  </si>
  <si>
    <t>液晶点阵屏</t>
  </si>
  <si>
    <t>G3005A0SGW3G-B0 反显 蓝底</t>
  </si>
  <si>
    <t>DZ14V0014R0</t>
  </si>
  <si>
    <t>网络变压器</t>
  </si>
  <si>
    <t>HR601680</t>
  </si>
  <si>
    <t>DZ14V0015R0</t>
  </si>
  <si>
    <t>变压器（待注销）</t>
  </si>
  <si>
    <t>57-191000850</t>
  </si>
  <si>
    <t>DZ14V0016R0</t>
  </si>
  <si>
    <t>H7008NL/LFTG0003-SG</t>
  </si>
  <si>
    <t>DZ14V0016R1</t>
  </si>
  <si>
    <t>WE 749050010A SMD</t>
  </si>
  <si>
    <t>DZ14V0017R1</t>
  </si>
  <si>
    <t>H1260NL</t>
  </si>
  <si>
    <t>DZ14V0018R0</t>
  </si>
  <si>
    <t>液晶显示屏</t>
  </si>
  <si>
    <t>EG2406C4 蓝模负显</t>
  </si>
  <si>
    <t>DZ14V0019R0</t>
  </si>
  <si>
    <t>GUI模块</t>
  </si>
  <si>
    <t>RT5350F TPRP817409自带14P单排针*2</t>
  </si>
  <si>
    <t>DZ14V0019R0-01</t>
  </si>
  <si>
    <t>DZ14V0019R0-02</t>
  </si>
  <si>
    <t>DZ14V0020R0</t>
  </si>
  <si>
    <t>OLED屏</t>
  </si>
  <si>
    <t>M0099X 0.96"128*64 蓝光OLED</t>
  </si>
  <si>
    <t>DZ14V0021R0</t>
  </si>
  <si>
    <t>11FB-05NL</t>
  </si>
  <si>
    <t>DZ14V0021R1</t>
  </si>
  <si>
    <t>S16-1102 10/100 BASE-T TRANSFORMER</t>
  </si>
  <si>
    <t>DZ14V0022R0</t>
  </si>
  <si>
    <t>RTE24024 24VDC 8A/250VAC</t>
  </si>
  <si>
    <t>DZ14V0023R0</t>
  </si>
  <si>
    <t>SMD隔离变压器</t>
  </si>
  <si>
    <t>FA2805</t>
  </si>
  <si>
    <t>DZ14V0024R0</t>
  </si>
  <si>
    <t>SMD变压器</t>
  </si>
  <si>
    <t>FA2925</t>
  </si>
  <si>
    <t>DZ14V0025R0</t>
  </si>
  <si>
    <t>LCD蓝色显示屏</t>
  </si>
  <si>
    <t>(TCD160202B)LCD 蓝色底，白字，蓝色反射背光，85*30*13.5mm</t>
  </si>
  <si>
    <t>DZ14V0026R0</t>
  </si>
  <si>
    <t>EFD15-FA2805-2 SMD TRANSFORMER L22.5*W17.5*H9.0mm</t>
  </si>
  <si>
    <t>DZ14V0027R0</t>
  </si>
  <si>
    <t>(LMC-SSC2A16DLNW-E)液晶显示屏(蓝底白字)  85*30*13.2mm</t>
  </si>
  <si>
    <t>DZ14V0028R0</t>
  </si>
  <si>
    <t>DC_DC MQ7290S2 12V转1.2V/50A模块</t>
  </si>
  <si>
    <t>DZ14V0029R0</t>
  </si>
  <si>
    <t>BH300S48 57.9*61.0*12.7mm 300W -40－+85℃</t>
  </si>
  <si>
    <t>DZ14V0030R0</t>
  </si>
  <si>
    <t>SMD网络变压器</t>
  </si>
  <si>
    <t>H7019FNL(支持POE30W供电)</t>
  </si>
  <si>
    <t>DZ14V0031R0</t>
  </si>
  <si>
    <t>EFD15-FA2925-2 TRANSFORMER L22.5*W17.5*H9.0mm SMD</t>
  </si>
  <si>
    <t>DZ15V0001R0</t>
  </si>
  <si>
    <t>DIP拨码开关</t>
  </si>
  <si>
    <t>平拨型 DS-08-V 红色 立式180°</t>
  </si>
  <si>
    <t>DZ15V0002R0</t>
  </si>
  <si>
    <t>琴键型 DPL-02-V 红色 立式180°</t>
  </si>
  <si>
    <t>DZ15V0003R0</t>
  </si>
  <si>
    <t>直角型 DA-04-R 红色 卧式90°</t>
  </si>
  <si>
    <t>DZ15V0004R0</t>
  </si>
  <si>
    <t>直角型 DA-02-R 红色 卧式90°</t>
  </si>
  <si>
    <t>DZ15V0005R0</t>
  </si>
  <si>
    <t>三档 SK-23D07（2P3T）大柄</t>
  </si>
  <si>
    <t>DZ15V0005R1</t>
  </si>
  <si>
    <t>三档 SK-23D07（2P3T）小柄</t>
  </si>
  <si>
    <t>DZ15V0006R0</t>
  </si>
  <si>
    <t>DIP轻触按键</t>
  </si>
  <si>
    <t>SW-6*6 DTS-65R-V</t>
  </si>
  <si>
    <t>DZ15V0007R0</t>
  </si>
  <si>
    <t>SW-12*12 DTS-24N-V</t>
  </si>
  <si>
    <t>DZ15V0009R0</t>
  </si>
  <si>
    <t>DIP带灯按键</t>
  </si>
  <si>
    <t>SW-12*12 绿灯PB06-AA-WT-G1-NN-DY带行程</t>
  </si>
  <si>
    <t>DZ15V0010R0</t>
  </si>
  <si>
    <t>TS12-1W-U1 12*12蓝灯 (含盖）</t>
  </si>
  <si>
    <t>DZ15V0011R0</t>
  </si>
  <si>
    <t>拨动开关</t>
  </si>
  <si>
    <t>三档 SK-23K04 双联 柄长7mm</t>
  </si>
  <si>
    <t>DZ15V0012R0</t>
  </si>
  <si>
    <t>轻触开关</t>
  </si>
  <si>
    <t>SW-6*6*7.3mm 方钮支架</t>
  </si>
  <si>
    <t>DZ15V0013R0</t>
  </si>
  <si>
    <t>自锁开关</t>
  </si>
  <si>
    <t>直键开关A03 红柄 卧式90°</t>
  </si>
  <si>
    <t>DZ15V0014R0</t>
  </si>
  <si>
    <t>B3W-9000-R1N(白色磨砂) 红色 立式180°</t>
  </si>
  <si>
    <t>DZ15V0015R0</t>
  </si>
  <si>
    <t>侧拨型 DPL-08-V 红色 立式180°</t>
  </si>
  <si>
    <t>DZ15V0016R0</t>
  </si>
  <si>
    <t>SH-131 6*6*9.5支架 卧式90°</t>
  </si>
  <si>
    <t>DZ15V0017R0</t>
  </si>
  <si>
    <t>带灯开关 TS7-T-NR-0 红灯_ 立式180°</t>
  </si>
  <si>
    <t>DZ15V0017R1</t>
  </si>
  <si>
    <t>带灯 KT0113QA10 红灯_ 立式180°</t>
  </si>
  <si>
    <t>DZ15V0017R2</t>
  </si>
  <si>
    <t>SPL-10-2-1-3-1-H 带灯红灯 立式180°</t>
  </si>
  <si>
    <t>DZ15V0018R0</t>
  </si>
  <si>
    <t>SMD轻触开关</t>
  </si>
  <si>
    <t>SW-6*6.6*5MM，力度：3牛顿 2P</t>
  </si>
  <si>
    <t>DZ15V0019R0</t>
  </si>
  <si>
    <t>拨码开关</t>
  </si>
  <si>
    <t>NDI-04  DIP8</t>
  </si>
  <si>
    <t>DZ15V0020R0</t>
  </si>
  <si>
    <t>2.54-4P-DIP</t>
  </si>
  <si>
    <t>DZ15V0021R0</t>
  </si>
  <si>
    <t>带灯 KT0116QA10 绿灯 立式180°</t>
  </si>
  <si>
    <t>DZ15V0021R1</t>
  </si>
  <si>
    <t>SPL-10-2-1-6-1-H 带灯绿灯 立式180°</t>
  </si>
  <si>
    <t>DZ15V0022R0</t>
  </si>
  <si>
    <t>带灯 KT0117QA10 蓝灯 立式180°</t>
  </si>
  <si>
    <t>DZ15V0022R1</t>
  </si>
  <si>
    <t>SPL-10-2-1-7-1-H 带灯蓝灯 立式180°</t>
  </si>
  <si>
    <t>DZ15V0023R0</t>
  </si>
  <si>
    <t>琴键型 DA-04-V 红体 卧式90</t>
  </si>
  <si>
    <t>DZ15V0024R0</t>
  </si>
  <si>
    <t>SMD轻触按键</t>
  </si>
  <si>
    <t>HSZ-SMT66-9.5 (KEY DTSJ-6)黑柄 立式180°</t>
  </si>
  <si>
    <t>DZ15V0025R0</t>
  </si>
  <si>
    <t>SIP-04A-V 卧式90°（SIP-04A-V)</t>
  </si>
  <si>
    <t>DZ15V0026R0</t>
  </si>
  <si>
    <t>DIP 轻触按键</t>
  </si>
  <si>
    <t>6*6*8支架按键 4P 卧式90°</t>
  </si>
  <si>
    <t>DZ15V0027R0</t>
  </si>
  <si>
    <t>DTSA-65R-V 6*6*9.5支架按键 红色头 4P 卧式90°</t>
  </si>
  <si>
    <t>DZ15V0028R0</t>
  </si>
  <si>
    <t>DZ15V0029R0</t>
  </si>
  <si>
    <t>PLC-N1TBN-ATW/蓝灯高亮 透明盖帽 12*12</t>
  </si>
  <si>
    <t>DZ15V0030R0</t>
  </si>
  <si>
    <t>SMD 拨码开关</t>
  </si>
  <si>
    <t>2.54-2P-SMT-KF1027-B smd-da-02-t</t>
  </si>
  <si>
    <t>DZ15V0031R0</t>
  </si>
  <si>
    <t>PLC-N1TBN-ABW 12*12蓝色帽盖，蓝色灯</t>
  </si>
  <si>
    <t>DZ16V0001R0</t>
  </si>
  <si>
    <t>ID码</t>
  </si>
  <si>
    <t>0-F 16位 立式180°</t>
  </si>
  <si>
    <t>DZ16V0002R0</t>
  </si>
  <si>
    <t>编码器</t>
  </si>
  <si>
    <t>0-9位两排脚 卧式90°</t>
  </si>
  <si>
    <t>DZ16V0003R0</t>
  </si>
  <si>
    <t>旋转编码器</t>
  </si>
  <si>
    <t>EC1101AB1H1-1P-15-F1L12H5-000 EC11-407 立式180°</t>
  </si>
  <si>
    <t>DZ16V0004R0</t>
  </si>
  <si>
    <t>电位器</t>
  </si>
  <si>
    <t>四联R094BG12A1-5-B1K 11.3*9.6+29.5 卧式90°</t>
  </si>
  <si>
    <t>DZ16V0005R0</t>
  </si>
  <si>
    <t>三联 1K*3 卧式90°</t>
  </si>
  <si>
    <t>DZ16V0006R0</t>
  </si>
  <si>
    <t>B503-脚距5.0mm，50K单联(介子和螺母),柄长15MM</t>
  </si>
  <si>
    <t>DZ16V0007R0</t>
  </si>
  <si>
    <t>B503-脚距5.0mm，50K双联(介子和螺母),柄长15MM</t>
  </si>
  <si>
    <t>DZ16V0008R0</t>
  </si>
  <si>
    <t>3386W-1K 立式180°</t>
  </si>
  <si>
    <t>DZ16V0009R0</t>
  </si>
  <si>
    <t>双联 200K*3 卧式90°</t>
  </si>
  <si>
    <t>DZ16V0010R0</t>
  </si>
  <si>
    <t>3386W-10K 立式180°</t>
  </si>
  <si>
    <t>DZ16V0011R0</t>
  </si>
  <si>
    <t>双联 50K*3 卧式90°</t>
  </si>
  <si>
    <t>DZ16V0012R0</t>
  </si>
  <si>
    <t>编码开关</t>
  </si>
  <si>
    <t>0-F 16位编码器 3对3 RR31600 立式180°</t>
  </si>
  <si>
    <t>DZ16V0013R0</t>
  </si>
  <si>
    <t>数字编码开关</t>
  </si>
  <si>
    <t>RE1101MD KNOB</t>
  </si>
  <si>
    <t>DZ16V0014R0</t>
  </si>
  <si>
    <t>变位器</t>
  </si>
  <si>
    <t>R1116N1XD2 蓝体带铁壳 塑胶黑柄 立式180°</t>
  </si>
  <si>
    <t>DZ16V0015R0</t>
  </si>
  <si>
    <t>EC12S6H 蓝体带铁壳 立式180°</t>
  </si>
  <si>
    <t>DZ16V0016R0</t>
  </si>
  <si>
    <t>DIP 无极旋转编码器</t>
  </si>
  <si>
    <t>EC11A-227</t>
  </si>
  <si>
    <t>DZ17V0001R0</t>
  </si>
  <si>
    <t>RCA座</t>
  </si>
  <si>
    <t>AV-8.4 红色 红体 卧式90°</t>
  </si>
  <si>
    <t>DZ17V0002R0</t>
  </si>
  <si>
    <t>AV-8.4 黄色 黄体 卧式90°</t>
  </si>
  <si>
    <t>DZ17V0003R0</t>
  </si>
  <si>
    <t>AV2-8.4 左白右红 黄体 卧式90°</t>
  </si>
  <si>
    <t>DZ17V0004R0</t>
  </si>
  <si>
    <t>AV2-8.4 上红下白 红体 卧式90°</t>
  </si>
  <si>
    <t>DZ17V0005R0</t>
  </si>
  <si>
    <t>AV2-8.4 上黄下黄 红体 卧式90°</t>
  </si>
  <si>
    <t>DZ17V0006R0</t>
  </si>
  <si>
    <t>AV2-8.4 左白右红 黑体 立式180°</t>
  </si>
  <si>
    <t>DZ17V0007R0</t>
  </si>
  <si>
    <t>AV2-SW4-8.4 上白下红+S 黑体 卧式90°</t>
  </si>
  <si>
    <t>DZ17V0008R0</t>
  </si>
  <si>
    <t>AV3-SW4-8.4 上白黄下红+S 黑体 卧式90°</t>
  </si>
  <si>
    <t>DZ17V0009R0</t>
  </si>
  <si>
    <t>AV3-8.4 蓝绿红 黑体 立式180°</t>
  </si>
  <si>
    <t>DZ17V0010R0</t>
  </si>
  <si>
    <t>AV6-8.4 上红蓝绿下黄白红 红体 卧式90°</t>
  </si>
  <si>
    <t>DZ17V0011R0</t>
  </si>
  <si>
    <t>AV6-8.4 上红蓝绿下黄白黑 红体 卧式90°</t>
  </si>
  <si>
    <t>DZ17V0012R0</t>
  </si>
  <si>
    <t>AV6-8.4 上绿蓝红下白红黑 红体 卧式90°</t>
  </si>
  <si>
    <t>DZ17V0013R0</t>
  </si>
  <si>
    <t>围墙座</t>
  </si>
  <si>
    <t>2P-2.0mm  白色/立式180°</t>
  </si>
  <si>
    <t>DZ17V0015R0</t>
  </si>
  <si>
    <t>4P-2.0mm  白色/立式180°</t>
  </si>
  <si>
    <t>DZ17V0016R0</t>
  </si>
  <si>
    <t>5P-2.0mm  白色/立式180°</t>
  </si>
  <si>
    <t>DZ17V0017R0</t>
  </si>
  <si>
    <t>6P-2.0mm  白色/立式180°</t>
  </si>
  <si>
    <t>DZ17V0018R0</t>
  </si>
  <si>
    <t>10P-2.0mm  黑色/立式180°</t>
  </si>
  <si>
    <t>DZ17V0019R0</t>
  </si>
  <si>
    <t>14P-2.0mm  白色/立式180°</t>
  </si>
  <si>
    <t>DZ17V0020R0</t>
  </si>
  <si>
    <t>4P-2.54mm  白色/立式180°</t>
  </si>
  <si>
    <t>DZ17V0021R0</t>
  </si>
  <si>
    <t>7P-2.54mm  白色/立式180°</t>
  </si>
  <si>
    <t>DZ17V0022R0</t>
  </si>
  <si>
    <t>10P-2.54mm  黑色/立式180°</t>
  </si>
  <si>
    <t>DZ17V0023R0</t>
  </si>
  <si>
    <t>12P-2.54mm  白色/立式180°</t>
  </si>
  <si>
    <t>DZ17V0024R0</t>
  </si>
  <si>
    <t>40P-2.54mm  黑色/立式180°</t>
  </si>
  <si>
    <t>DZ17V0025R0</t>
  </si>
  <si>
    <t>扁平座</t>
  </si>
  <si>
    <t>FPC10P-1.0mm 卧式90°</t>
  </si>
  <si>
    <t>DZ17V0026R0</t>
  </si>
  <si>
    <t>FPC10P-1.0mm 立式180°</t>
  </si>
  <si>
    <t>DZ17V0027R0</t>
  </si>
  <si>
    <t>FPC16P-1.0mm 立式180°</t>
  </si>
  <si>
    <t>DZ17V0028R0</t>
  </si>
  <si>
    <t>FPC16P-1.0mm 卧式90°</t>
  </si>
  <si>
    <t>DZ17V0029R0</t>
  </si>
  <si>
    <t>SMD扁平座</t>
  </si>
  <si>
    <t>FPC30P-0.5mm 无锁 立式180°</t>
  </si>
  <si>
    <t>DZ17V0030R0</t>
  </si>
  <si>
    <t>HDMI座</t>
  </si>
  <si>
    <t>两排脚 19P/卧式90°DIP</t>
  </si>
  <si>
    <t>DZ17V0031R0</t>
  </si>
  <si>
    <t>三排脚 19P/卧式90°DIP</t>
  </si>
  <si>
    <t>DZ17V0032R0</t>
  </si>
  <si>
    <t>USB座</t>
  </si>
  <si>
    <t>迷你 2*3P/卧式90°DIP</t>
  </si>
  <si>
    <t>DZ17V0033R0</t>
  </si>
  <si>
    <t>A型 1*4P/卧式90°DIP</t>
  </si>
  <si>
    <t>DZ17V0034R0</t>
  </si>
  <si>
    <t>B型 2*2P/卧式90°DIP</t>
  </si>
  <si>
    <t>DZ17V0035R0</t>
  </si>
  <si>
    <t>VGA座</t>
  </si>
  <si>
    <t>DB15孔 母头 铆合 深蓝色 配螺丝 卧式90°</t>
  </si>
  <si>
    <t>DZ17V0036R0</t>
  </si>
  <si>
    <t>DB15孔 母头 铆合 黑色 配螺丝 卧式90°</t>
  </si>
  <si>
    <t>DZ17V0037R0</t>
  </si>
  <si>
    <t>串口座</t>
  </si>
  <si>
    <t>DB9针 公头 黑色 卧式90°</t>
  </si>
  <si>
    <t>DZ17V0038R0</t>
  </si>
  <si>
    <t>DB9孔 母头 黑色 卧式90°</t>
  </si>
  <si>
    <t>DZ17V0039R0</t>
  </si>
  <si>
    <t>并口座</t>
  </si>
  <si>
    <t>DB25针 公头 黑色 卧式90°</t>
  </si>
  <si>
    <t>DZ17V0040R0</t>
  </si>
  <si>
    <t>DB25孔 母头 黑色 卧式90°</t>
  </si>
  <si>
    <t>DZ17V0041R0</t>
  </si>
  <si>
    <t>DVI座</t>
  </si>
  <si>
    <t>24+5 母头 白色 配螺丝 卧式90°</t>
  </si>
  <si>
    <t>DZ17V0042R0</t>
  </si>
  <si>
    <t>牛角座</t>
  </si>
  <si>
    <t>10P-2.54mm 灰白色 卧式90°</t>
  </si>
  <si>
    <t>DZ17V0043R0</t>
  </si>
  <si>
    <t>10P-2.54mm 灰白色 立式180°</t>
  </si>
  <si>
    <t>DZ17V0044R0</t>
  </si>
  <si>
    <t>40P-2.54mm 灰白色 立式180°</t>
  </si>
  <si>
    <t>DZ17V0045R0</t>
  </si>
  <si>
    <t>40P-2.54mm 灰白色 卧式90°</t>
  </si>
  <si>
    <t>DZ17V0046R0</t>
  </si>
  <si>
    <t>插拔接线座</t>
  </si>
  <si>
    <t>JIEKE 5P-3.5mm 卧式90°</t>
  </si>
  <si>
    <t>DZ17V0047R0</t>
  </si>
  <si>
    <t>JIEKE 5P-3.5mm 立式180°</t>
  </si>
  <si>
    <t>DZ17V0048R0</t>
  </si>
  <si>
    <t>JIEKE 2P-3.81mm 立式180°</t>
  </si>
  <si>
    <t>DZ17V0049R0</t>
  </si>
  <si>
    <t>JIEKE 3P-3.81mm 卧式90°</t>
  </si>
  <si>
    <t>DZ17V0050R0</t>
  </si>
  <si>
    <t>JIEKE 3P-3.81mm 立式180°</t>
  </si>
  <si>
    <t>DZ17V0051R0</t>
  </si>
  <si>
    <t>JIEKE 5P-3.81mm 卧式90°</t>
  </si>
  <si>
    <t>DZ17V0052R0</t>
  </si>
  <si>
    <t>JIEKE 5P-3.81mm 立式180°</t>
  </si>
  <si>
    <t>DZ17V0053R0</t>
  </si>
  <si>
    <t>JIEKE 2P-5.08mm 立式180°</t>
  </si>
  <si>
    <t>DZ17V0054R0</t>
  </si>
  <si>
    <t>JIEKE 2P-5.08mm 卧式90°</t>
  </si>
  <si>
    <t>DZ17V0055R0</t>
  </si>
  <si>
    <t>JIEKE 4P-5.08mm 卧式90°</t>
  </si>
  <si>
    <t>DZ17V0056R0</t>
  </si>
  <si>
    <t>JIEKE 4P-5.08mm 立式180°</t>
  </si>
  <si>
    <t>DZ17V0057R0</t>
  </si>
  <si>
    <t>音频座</t>
  </si>
  <si>
    <t>PJ-3.5立体声 非铁头 黑色 卧式90°</t>
  </si>
  <si>
    <t>DZ17V0058R0</t>
  </si>
  <si>
    <t>PJ-3.5立体声 铁头 卧式90°</t>
  </si>
  <si>
    <t>DZ17V0059R0</t>
  </si>
  <si>
    <t>MIC座</t>
  </si>
  <si>
    <t>MIC-?6.5-I/Ф6.5mm/镀银色/3脚一字形</t>
  </si>
  <si>
    <t>DZ17V0060R0</t>
  </si>
  <si>
    <t>MIC-PJ609A 黑色透明盖 咪座 7脚 卧式</t>
  </si>
  <si>
    <t>DZ17V0061R0</t>
  </si>
  <si>
    <t>?6.35  5脚  立式</t>
  </si>
  <si>
    <t>DZ17V0062R0</t>
  </si>
  <si>
    <t>网络座</t>
  </si>
  <si>
    <t>RJ45-8P8C全包 上空下接触 带灯 卧式90°</t>
  </si>
  <si>
    <t>DZ17V0063R0</t>
  </si>
  <si>
    <t>RJ45-8P8C全包 上空下接触 不带灯 卧式90°</t>
  </si>
  <si>
    <t>DZ17V0064R0</t>
  </si>
  <si>
    <t>RJ45-8P8C全包 上空下接触 带弹片不带灯 卧式90°</t>
  </si>
  <si>
    <t>DZ17V0066R0</t>
  </si>
  <si>
    <t>RJ45-8P8C单体 下空上接触 不带灯 卧式90°</t>
  </si>
  <si>
    <t>DZ17V0067R0</t>
  </si>
  <si>
    <t>RJ45-8P8C长体 下空上接触 带灯 卧式90°</t>
  </si>
  <si>
    <t>DZ17V0068R0</t>
  </si>
  <si>
    <t>风扇插座</t>
  </si>
  <si>
    <t>2P-2.54mm 高位直脚</t>
  </si>
  <si>
    <t>DZ17V0069R0</t>
  </si>
  <si>
    <t>2P-2.54mm 低位弯脚</t>
  </si>
  <si>
    <t>DZ17V0070R0</t>
  </si>
  <si>
    <t>SATA座</t>
  </si>
  <si>
    <t>7P 公头板下 窗口型三面包 卧式90°DIP</t>
  </si>
  <si>
    <t>DZ17V0071R0</t>
  </si>
  <si>
    <t>7P 带铁扣 全包开窗 A型/立式180°DIP</t>
  </si>
  <si>
    <t>DZ17V0072R0</t>
  </si>
  <si>
    <t>7P 全包开窗 A型/立式180°DIP</t>
  </si>
  <si>
    <t>DZ17V0073R0</t>
  </si>
  <si>
    <t>DC电源座</t>
  </si>
  <si>
    <t>三脚 内铁芯2.1mm 卧式90°</t>
  </si>
  <si>
    <t>DZ17V0074R0</t>
  </si>
  <si>
    <t>电源座</t>
  </si>
  <si>
    <t>5557-2*2P 立式180°</t>
  </si>
  <si>
    <t>DZ17V0075R0</t>
  </si>
  <si>
    <t>5557-2*2P 卧式90°</t>
  </si>
  <si>
    <t>DZ17V0076R0</t>
  </si>
  <si>
    <t>VH3.96-3A2 立式180°</t>
  </si>
  <si>
    <t>DZ17V0077R0</t>
  </si>
  <si>
    <t>VH3.96-4P 立式180°</t>
  </si>
  <si>
    <t>DZ17V0078R0</t>
  </si>
  <si>
    <t>VH3.96-6P 立式180°</t>
  </si>
  <si>
    <t>DZ17V0079R0</t>
  </si>
  <si>
    <t>BNC座</t>
  </si>
  <si>
    <t>单体 立式180°</t>
  </si>
  <si>
    <t>DZ17V0080R0</t>
  </si>
  <si>
    <t>单体 卧式90°</t>
  </si>
  <si>
    <t>DZ17V0081R0</t>
  </si>
  <si>
    <t>双体 卧式90°</t>
  </si>
  <si>
    <t>DZ17V0082R0</t>
  </si>
  <si>
    <t>DIP三孔立灯座</t>
  </si>
  <si>
    <t>LED*3 Φ3 绿色 立式180°</t>
  </si>
  <si>
    <t>DZ17V0083R0</t>
  </si>
  <si>
    <t>A型 长体侧插式 1*4P/卧式90°DIP</t>
  </si>
  <si>
    <t>DZ17V0084R0</t>
  </si>
  <si>
    <t>JIEKE 2P-3.5mm 卧式90°</t>
  </si>
  <si>
    <t>DZ17V0085R0</t>
  </si>
  <si>
    <t>3P-2.0mm  白色/立式180°</t>
  </si>
  <si>
    <t>DZ17V0086R0</t>
  </si>
  <si>
    <t>7P-2.0mm  白色/立式180°</t>
  </si>
  <si>
    <t>DZ17V0087R0</t>
  </si>
  <si>
    <t>JIEKE 2P-3.5mm 立式180°</t>
  </si>
  <si>
    <t>DZ17V0088R0</t>
  </si>
  <si>
    <t>2P-2.54mm  白色/立式180°</t>
  </si>
  <si>
    <t>DZ17V0089R0</t>
  </si>
  <si>
    <t>10P-2.54mm  黑色/卧式90°</t>
  </si>
  <si>
    <t>DZ17V0090R0</t>
  </si>
  <si>
    <t>DVI母座</t>
  </si>
  <si>
    <t>24+5 母头 白色 配螺丝 立式180°</t>
  </si>
  <si>
    <t>DZ17V0091R0</t>
  </si>
  <si>
    <t>USB母座</t>
  </si>
  <si>
    <t>A型 1*4P/立式180°DIP</t>
  </si>
  <si>
    <t>DZ17V0092R0</t>
  </si>
  <si>
    <t>音频母座</t>
  </si>
  <si>
    <t>PJ-3.5立体声 铁头 立式180°</t>
  </si>
  <si>
    <t>DZ17V0093R0</t>
  </si>
  <si>
    <t>RJ45-8P8C 上空下接触 带弹片不带灯1*4 卧式90°</t>
  </si>
  <si>
    <t>DZ17V0094R0</t>
  </si>
  <si>
    <t>JIEKE 2x3P-3.5 卧式90°</t>
  </si>
  <si>
    <t>DZ17V0095R0</t>
  </si>
  <si>
    <t>PJ2-001 3.5立体声 非铁头 卧式90°</t>
  </si>
  <si>
    <t>DZ17V0096R0</t>
  </si>
  <si>
    <t>RCA-325D 绿蓝红 黑体 卧式90°</t>
  </si>
  <si>
    <t>DZ17V0097R0</t>
  </si>
  <si>
    <t>RCA-325A 黄白红 黑体 卧式90°</t>
  </si>
  <si>
    <t>DZ17V0098R0</t>
  </si>
  <si>
    <t>JIEKE 2P-3.81mm 卧式90°</t>
  </si>
  <si>
    <t>DZ17V0099R0</t>
  </si>
  <si>
    <t>JIEKE 4P-3.81mm 卧式90°</t>
  </si>
  <si>
    <t>DZ17V0100R0</t>
  </si>
  <si>
    <t>电话座</t>
  </si>
  <si>
    <t>RJ11-6P6C 下空上接触 不带灯 卧式90°</t>
  </si>
  <si>
    <t>DZ17V0101R0</t>
  </si>
  <si>
    <t>卡侬座</t>
  </si>
  <si>
    <t>SPF-07B 3P母头 卧式90°</t>
  </si>
  <si>
    <t>DZ17V0102R0</t>
  </si>
  <si>
    <t>三脚(螺纹接口型)DC-JACK2.0 圆针卧式90°螺纹外径7.80+/-0.05mm</t>
  </si>
  <si>
    <t>DZ17V0103R0</t>
  </si>
  <si>
    <t>LED*3 Φ3 红绿绿 立式180°</t>
  </si>
  <si>
    <t>DZ17V0104R0</t>
  </si>
  <si>
    <t>LED*3 Φ3 黄色 立式180°</t>
  </si>
  <si>
    <t>DZ17V0105R0</t>
  </si>
  <si>
    <t>BNC-KWE-1 卧式90°</t>
  </si>
  <si>
    <t>DZ17V0106R0</t>
  </si>
  <si>
    <t>S-Video座</t>
  </si>
  <si>
    <t>S-Video 端子（SW-4-09）卧式90°</t>
  </si>
  <si>
    <t>DZ17V0107R0</t>
  </si>
  <si>
    <t>FPC18P-1.0mm 立式180°</t>
  </si>
  <si>
    <t>DZ17V0108R0</t>
  </si>
  <si>
    <t>PJ322</t>
  </si>
  <si>
    <t>DZ17V0109R0</t>
  </si>
  <si>
    <t>10029449-111RLF 卧式90°SMD</t>
  </si>
  <si>
    <t>DZ17V0111R0</t>
  </si>
  <si>
    <t>FPC32P-0.5mm 卧式90°（下接触）</t>
  </si>
  <si>
    <t>DZ17V0112R0</t>
  </si>
  <si>
    <t>6.3MM音频座</t>
  </si>
  <si>
    <t>6_3mm_audiojack 6脚 黑体 卧式90°内螺纹</t>
  </si>
  <si>
    <t>DZ17V0113R0</t>
  </si>
  <si>
    <t>3.5MM音频座</t>
  </si>
  <si>
    <t>3_5mm_audio_jackpj3070 5脚 透明盖 黑体 卧式90°</t>
  </si>
  <si>
    <t>DZ17V0114R0</t>
  </si>
  <si>
    <t>FPC10P-1.0mm 卧式90°，上接触压接扣紧</t>
  </si>
  <si>
    <t>DZ17V0115R0</t>
  </si>
  <si>
    <t>SJ-3511 环保  黑体 卧式90°3脚</t>
  </si>
  <si>
    <t>DZ17V0116R0</t>
  </si>
  <si>
    <t>RCA-104C 铁头 黑体 卧式90°2脚</t>
  </si>
  <si>
    <t>DZ17V0117R0</t>
  </si>
  <si>
    <t>MPC-4-001</t>
  </si>
  <si>
    <t>DZ17V0117R1</t>
  </si>
  <si>
    <t>MPC-4-001B 带铁壳 4芯插座 卧式90°</t>
  </si>
  <si>
    <t>DZ17V0118R0</t>
  </si>
  <si>
    <t>MICRO USB 5P B TYPE</t>
  </si>
  <si>
    <t>DZ17V0119R0</t>
  </si>
  <si>
    <t>AV2-8.4 上白下红 红体 卧式90°</t>
  </si>
  <si>
    <t>DZ17V0120R0</t>
  </si>
  <si>
    <t>PJ-317 3.5 立体声 非铁头 草绿色 卧式90° 环保</t>
  </si>
  <si>
    <t>DZ17V0121R0</t>
  </si>
  <si>
    <t>RJ45-8P8C长体 下空上接触 带灯 卧式90°(黄色）</t>
  </si>
  <si>
    <t>DZ17V0122R0</t>
  </si>
  <si>
    <t>3P-2.54mm  白色/立式180°</t>
  </si>
  <si>
    <t>DZ17V0124R0</t>
  </si>
  <si>
    <t>HR911105A RJ45-8P8C 下空上接触 带灯 卧式90°(带变压器)</t>
  </si>
  <si>
    <t>DZ17V0125R0</t>
  </si>
  <si>
    <t>XLR3-007M  3P公头  卧式90°</t>
  </si>
  <si>
    <t>DZ17V0126R0</t>
  </si>
  <si>
    <t>RJ45-8P8C单体 下空上接触 不带灯 卧式90°(黄色）</t>
  </si>
  <si>
    <t>DZ17V0127R0</t>
  </si>
  <si>
    <t>USB-A/F-母-卧式90°平头 DIP</t>
  </si>
  <si>
    <t>DZ17V0128R0</t>
  </si>
  <si>
    <t>FPC22P-1.0mm 立式180°</t>
  </si>
  <si>
    <t>DZ17V0129R0</t>
  </si>
  <si>
    <t>FPC22P-1.0mm 卧式90°</t>
  </si>
  <si>
    <t>DZ17V0130R0</t>
  </si>
  <si>
    <t>沉板式 MICRO USB 5P B TYPE</t>
  </si>
  <si>
    <t>DZ17V0131R0</t>
  </si>
  <si>
    <t>3_5mm_audio_jackPJ391 黑体 卧式90°7脚</t>
  </si>
  <si>
    <t>DZ17V0132R0</t>
  </si>
  <si>
    <t>PJ-340 3.5mm立体声 非铁头 卧式90°</t>
  </si>
  <si>
    <t>DZ17V0133R0</t>
  </si>
  <si>
    <t>16P/2*8P-2.54mm  黑色 立式180°</t>
  </si>
  <si>
    <t>DZ17V0134R0</t>
  </si>
  <si>
    <t>PJ2-HSZ-3520</t>
  </si>
  <si>
    <t>DZ17V0135R0</t>
  </si>
  <si>
    <t>SD卡座</t>
  </si>
  <si>
    <t>SD_PUSH</t>
  </si>
  <si>
    <t>DZ17V0136R0</t>
  </si>
  <si>
    <t>双排音频座 PJ-32 (带屏蔽）</t>
  </si>
  <si>
    <t>DZ17V0137R0</t>
  </si>
  <si>
    <t>IC卡座</t>
  </si>
  <si>
    <t>YK811 耐高温</t>
  </si>
  <si>
    <t>DZ17V0138R0</t>
  </si>
  <si>
    <t>KZ-A14 双面读卡 62*43.8*7.8mm</t>
  </si>
  <si>
    <t>DZ17V0139R0</t>
  </si>
  <si>
    <t>FPC30P-0.5mm 上接触带锁卧式90°</t>
  </si>
  <si>
    <t>DZ17V0140R0</t>
  </si>
  <si>
    <t>PJ-317 3.5 立体声 非铁头 粉色 卧式90° 环保</t>
  </si>
  <si>
    <t>DZ17V0141R0</t>
  </si>
  <si>
    <t>PJ-31 双排 黑色 非铁头 卧式90°</t>
  </si>
  <si>
    <t>DZ17V0142R0</t>
  </si>
  <si>
    <t>HSZ-PJ-378-直立 黑头 绿底 非铁头 立式180°</t>
  </si>
  <si>
    <t>DZ17V0143R0</t>
  </si>
  <si>
    <t>DR-15P-DIP DB15孔 母头 铆合 深蓝色 配螺丝 立式180°</t>
  </si>
  <si>
    <t>DZ17V0144R0</t>
  </si>
  <si>
    <t>HDF019S1XZR 19P 立式180°A型 SMD</t>
  </si>
  <si>
    <t>DZ17V0145R0</t>
  </si>
  <si>
    <t>MICR0-5P-DIP 迷你 5P/立式180°</t>
  </si>
  <si>
    <t>DZ17V0146R0</t>
  </si>
  <si>
    <t>JIEKE 4P-3.81mm 立式180°</t>
  </si>
  <si>
    <t>DZ17V0147R0</t>
  </si>
  <si>
    <t>RJ45-8P8C全包 上空下接触 不带弹片 不带灯 立式180°</t>
  </si>
  <si>
    <t>DZ17V0148R0</t>
  </si>
  <si>
    <t>薄型 DB15孔 母头 铆合 深蓝色 配螺丝 卧式90°</t>
  </si>
  <si>
    <t>DZ17V0149R0</t>
  </si>
  <si>
    <t>HDMI-SMD_19P_B 公头 DIP(夹板式)</t>
  </si>
  <si>
    <t>DZ17V0150R0</t>
  </si>
  <si>
    <t>SMD DC电源座</t>
  </si>
  <si>
    <t>(DC-095-AAPB0AS04)DC-095（沉板式）11.0*8.5 孔径2.8mm</t>
  </si>
  <si>
    <t>DZ17V0151R0</t>
  </si>
  <si>
    <t>SMD HDMI母座</t>
  </si>
  <si>
    <t>(HAFCCP0303)19pin_1.6mm 夹板式渡金母座</t>
  </si>
  <si>
    <t>DZ17V0152R0</t>
  </si>
  <si>
    <t>PJK-631MA_3.5mm音频座 卧式90°(3.5音频座PJ631)</t>
  </si>
  <si>
    <t>DZ17V0153R0</t>
  </si>
  <si>
    <t>(DC-01520)_外径2.75mm，内径0.65mm</t>
  </si>
  <si>
    <t>DZ17V0154R0</t>
  </si>
  <si>
    <t>(HSZ-USB-14W-90平)AF 侧插短体弯脚无卷边 卧式90°</t>
  </si>
  <si>
    <t>DZ17V0155R0</t>
  </si>
  <si>
    <t>(91-us01-018)HSZ_USB-A公-90°</t>
  </si>
  <si>
    <t>DZ17V0156R0</t>
  </si>
  <si>
    <t>(MJ88-BX11-RVSL1)RJ45-8P8C 上空下接触 带弹片 带灯 卧式90°沉</t>
  </si>
  <si>
    <t>DZ17V0157R0</t>
  </si>
  <si>
    <t>DC-025BM Φ2.0附母垫片 3Pin夹板式螺纹头?5.6mm</t>
  </si>
  <si>
    <t>DZ17V0158R0</t>
  </si>
  <si>
    <t>SMD音频座</t>
  </si>
  <si>
    <t>PJ-321A 4Pin 立体声?3.6mm SMD 卧式90°</t>
  </si>
  <si>
    <t>DZ17V0159R0</t>
  </si>
  <si>
    <t>HDCI母座</t>
  </si>
  <si>
    <t>HDCI母座 60P 17.45*39.3*12.5mm黑灰色 不配螺丝 卧式90°</t>
  </si>
  <si>
    <t>DZ17V0161R0</t>
  </si>
  <si>
    <t>RJ45-8P8C  MJ88-BX11-RVS1 上空下接触 带弹片 不带灯 卧式90°</t>
  </si>
  <si>
    <t>DZ17V0162R0</t>
  </si>
  <si>
    <t>RCA-111  RCA-104 黑色 立式180°</t>
  </si>
  <si>
    <t>DZ17V0163R0</t>
  </si>
  <si>
    <t>PJ-378-直立 黑头 红底 非铁头 立式180°不带外壳</t>
  </si>
  <si>
    <t>DZ17V0164R0</t>
  </si>
  <si>
    <t>DIP 电源座</t>
  </si>
  <si>
    <t>2x12P-4.2mm  PLUS MOLEX:46015-2409 公座 白色/立式180°</t>
  </si>
  <si>
    <t>DZ17V0165R0</t>
  </si>
  <si>
    <t>SMA 座</t>
  </si>
  <si>
    <t>5P公头 卧式90°黄色 带螺纹</t>
  </si>
  <si>
    <t>DZ17V0166R0</t>
  </si>
  <si>
    <t>10P-3.96 白色立式180°DIP</t>
  </si>
  <si>
    <t>DZ17V0167R0</t>
  </si>
  <si>
    <t>SPF-24A 3P母头 卧式90°</t>
  </si>
  <si>
    <t>DZ17V0168R0</t>
  </si>
  <si>
    <t>SPM-23A 4P公头 卧式90°</t>
  </si>
  <si>
    <t>DZ17V0169R0</t>
  </si>
  <si>
    <t>PJD612D0-02Z1115 Φ6.4mm 非铁头 黑色 立式180°</t>
  </si>
  <si>
    <t>DZ17V0170R0</t>
  </si>
  <si>
    <t>A2001WRD-NA 4P-2.0mm 卧式90°</t>
  </si>
  <si>
    <t>DZ17V0171R0</t>
  </si>
  <si>
    <t>JYF弯式连接器</t>
  </si>
  <si>
    <t>JYF-6052RT-508-001 300v/3A 2*26-52P-2.54mm 卧式 90°</t>
  </si>
  <si>
    <t>DZ17V0172R0</t>
  </si>
  <si>
    <t>功放连接器</t>
  </si>
  <si>
    <t>PCIB24W9F400A1/AA 蓝色母座 24P 卧式90°</t>
  </si>
  <si>
    <t>DZ17V0173R0</t>
  </si>
  <si>
    <t>PCIB24W9M400A1/AA 蓝色公座 24P 卧式90°</t>
  </si>
  <si>
    <t>DZ17V0174R0</t>
  </si>
  <si>
    <t>USB AF USB-A母  短体卷边 H=10.0 立式180°</t>
  </si>
  <si>
    <t>DZ17V0175R0</t>
  </si>
  <si>
    <t>SMD连接座</t>
  </si>
  <si>
    <t>A1250WR-S-10P-1.25mm间距 卧式90°卧贴</t>
  </si>
  <si>
    <t>DZ17V0176R0</t>
  </si>
  <si>
    <t>PHD端子</t>
  </si>
  <si>
    <t>A2004WV-NA 2*11 22P-2.0mm间距 立式180°</t>
  </si>
  <si>
    <t>DZ17V0177R0</t>
  </si>
  <si>
    <t>DIP DP母座</t>
  </si>
  <si>
    <t>DP20PF-002 DP 20P/F 双鱼叉母座(夹板式）铁壳镀镍 立式180°</t>
  </si>
  <si>
    <t>DZ17V0178R0</t>
  </si>
  <si>
    <t>SMD DP母座</t>
  </si>
  <si>
    <t>DP20PF-001 DP 20P/F SMT 母座 铜壳镀镍 卧式90°</t>
  </si>
  <si>
    <t>DZ17V0179R0</t>
  </si>
  <si>
    <t>A2504-NAW 4P-2.54mm 带卡扣 卧式90°</t>
  </si>
  <si>
    <t>DZ17V0180R0</t>
  </si>
  <si>
    <t>RJ45网络座</t>
  </si>
  <si>
    <t>MJ522488-U011-BPF1 RJ45 带屏蔽 不带灯 蓝色塑壳 立式180°</t>
  </si>
  <si>
    <t>DZ17V0181R0</t>
  </si>
  <si>
    <t>MJ5608-U011-RF1 RJ45 10P8C圆针 56蓝色胶壳 不带灯 带铜壳 卧式</t>
  </si>
  <si>
    <t>DZ17V0182R0</t>
  </si>
  <si>
    <t>4P-2.54mm 白色 卧式90°</t>
  </si>
  <si>
    <t>DZ17V0183R0</t>
  </si>
  <si>
    <t>AV2-8.4-45 左白右红 卧式90°</t>
  </si>
  <si>
    <t>DZ17V0184R0</t>
  </si>
  <si>
    <t>(MJ88-BX11-RVSL1)RJ45-8P8C 上空下接触 带弹片 带灯（左绿右黄</t>
  </si>
  <si>
    <t>DZ17V0185R0</t>
  </si>
  <si>
    <t>DIP USB座</t>
  </si>
  <si>
    <t>（ZSD-USB-010）USB-A/F-母-立式180°无卷边 USB-A-DIP180-A</t>
  </si>
  <si>
    <t>DZ17V0186R0</t>
  </si>
  <si>
    <t>（USB-108-W-CU）USB_B_DIP180_A USB 白色</t>
  </si>
  <si>
    <t>DZ17V0187R0</t>
  </si>
  <si>
    <t>PCI 座子</t>
  </si>
  <si>
    <t>PCI-E 64P侧耳贴片 PCIE_JIABAN_64F 夹板式</t>
  </si>
  <si>
    <t>DZ17V0188R0</t>
  </si>
  <si>
    <t>苹果母座</t>
  </si>
  <si>
    <t>MEX-USB10-S04C 苹果5贴板母座G007B Model</t>
  </si>
  <si>
    <t>DZ17V0189R0</t>
  </si>
  <si>
    <t>50209S21111 DB9孔 母头 黑色 立式180°</t>
  </si>
  <si>
    <t>DZ17V0190R0</t>
  </si>
  <si>
    <t>MJ4L-B211-PLX1T099-0 RJ45 带屏蔽 带灯 黑色塑壳</t>
  </si>
  <si>
    <t>DZ17V0191R0</t>
  </si>
  <si>
    <t>A2004WV-NA 2*13 26P-2.0mm间距 立式180°</t>
  </si>
  <si>
    <t>DZ17V0192R0</t>
  </si>
  <si>
    <t>DC250BK02 三脚 (螺纹接口型)DC-JACK2.5 圆针 卧式90°螺纹外径</t>
  </si>
  <si>
    <t>DZ17V0193R0</t>
  </si>
  <si>
    <t>MJ88-U111-RVS1 RJ45-8P8C 上空下接触 带弹片 不带灯 卧式90°沉</t>
  </si>
  <si>
    <t>DZ17V0194R0</t>
  </si>
  <si>
    <t>(MJ88-Y111-RVS1)RJ45-8P8C 上空下接触 带弹片 不带灯 卧式90°</t>
  </si>
  <si>
    <t>DZ17V0195R0</t>
  </si>
  <si>
    <t>MJ5988P-B011-RL1B1 RJ45 59-8P8C 带灯带壳左绿右黄（平灯）下空</t>
  </si>
  <si>
    <t>DZ17V0196R0</t>
  </si>
  <si>
    <t>MJ5988P-B011-RL1B1 RJ45-8P8C长体 下空上接触 带灯 卧式90°(左</t>
  </si>
  <si>
    <t>DZ18V0001R0</t>
  </si>
  <si>
    <t>转换开关</t>
  </si>
  <si>
    <t>230/115 立式180°</t>
  </si>
  <si>
    <t>DZ18V0002R0</t>
  </si>
  <si>
    <t>内接电源</t>
  </si>
  <si>
    <t>S-100-12 +12V 8.5A</t>
  </si>
  <si>
    <t>DZ18V0003R0</t>
  </si>
  <si>
    <t>PS-25-12 +12V 2.1A</t>
  </si>
  <si>
    <t>DZ18V0004R0</t>
  </si>
  <si>
    <t>S-201-5 +5V 40A</t>
  </si>
  <si>
    <t>DZ18V0005R0</t>
  </si>
  <si>
    <t>PD-2505  双±5V 2.5A</t>
  </si>
  <si>
    <t>DZ18V0006R0</t>
  </si>
  <si>
    <t>PD-45A +5V/3.2A +12V/2A</t>
  </si>
  <si>
    <t>DZ18V0007R0</t>
  </si>
  <si>
    <t>PS-45-12 +12V 3.7A</t>
  </si>
  <si>
    <t>DZ18V0008R0</t>
  </si>
  <si>
    <t>PS65-12 +12V 5.2A</t>
  </si>
  <si>
    <t>DZ18V0010R0</t>
  </si>
  <si>
    <t>LPS-100-12 +12V 8.4A</t>
  </si>
  <si>
    <t>DZ18V0011R0</t>
  </si>
  <si>
    <t>LPS-100-5 +5V 20A</t>
  </si>
  <si>
    <t>DZ18V0012R0</t>
  </si>
  <si>
    <t>NED-75B (121D专用）</t>
  </si>
  <si>
    <t>DZ18V0013R0</t>
  </si>
  <si>
    <t>网卡</t>
  </si>
  <si>
    <t>IPORT-1V1.06 DC3.3V</t>
  </si>
  <si>
    <t>DZ18V0015R0</t>
  </si>
  <si>
    <t>风扇</t>
  </si>
  <si>
    <t>8025B风扇 12V+网 2900RPM 2P-2.54mm L=210mm</t>
  </si>
  <si>
    <t>DZ18V0017R0</t>
  </si>
  <si>
    <t>开关</t>
  </si>
  <si>
    <t>黑色SY601</t>
  </si>
  <si>
    <t>DZ18V0018R0</t>
  </si>
  <si>
    <t>红色15A 250V</t>
  </si>
  <si>
    <t>DZ18V0019R0</t>
  </si>
  <si>
    <t>RCA端子</t>
  </si>
  <si>
    <t>普通型直插头 配螺母 红色</t>
  </si>
  <si>
    <t>DZ18V0020R0</t>
  </si>
  <si>
    <t>普通型直插头 配螺母 白色</t>
  </si>
  <si>
    <t>DZ18V0021R0</t>
  </si>
  <si>
    <t>普通型直插头 配螺母 黄色</t>
  </si>
  <si>
    <t>DZ18V0022R0</t>
  </si>
  <si>
    <t>NES-100-5 +5V 20A</t>
  </si>
  <si>
    <t>DZ18V0023R0</t>
  </si>
  <si>
    <t>NES-200-12 +12V 17A</t>
  </si>
  <si>
    <t>DZ18V0024R0</t>
  </si>
  <si>
    <t>NES-350-12 +12V 29A</t>
  </si>
  <si>
    <t>DZ18V0025R0</t>
  </si>
  <si>
    <t>CR2025H 3V 170mAh (负载:15.0kΩ,终止电压2.0 V)</t>
  </si>
  <si>
    <t>DZ18V0026R0</t>
  </si>
  <si>
    <t>电池</t>
  </si>
  <si>
    <t>7号</t>
  </si>
  <si>
    <t>DZ18V0029R0</t>
  </si>
  <si>
    <t>5号 对</t>
  </si>
  <si>
    <t>DZ18V0032R0</t>
  </si>
  <si>
    <t>6F22 9V</t>
  </si>
  <si>
    <t>DZ18V0033R0</t>
  </si>
  <si>
    <t>小风扇</t>
  </si>
  <si>
    <t>(HDB0412LD)4015B 12V 4000RPM+网 2P-2.54mm L=300mm 滚珠型</t>
  </si>
  <si>
    <t>DZ18V0034R0</t>
  </si>
  <si>
    <t>NFM-10-12</t>
  </si>
  <si>
    <t>DZ18V0035R0</t>
  </si>
  <si>
    <t>NES-150-12  12A</t>
  </si>
  <si>
    <t>DZ18V0036R0</t>
  </si>
  <si>
    <t>SE-600-12  50A</t>
  </si>
  <si>
    <t>DZ18V0037R0</t>
  </si>
  <si>
    <t>串口端子</t>
  </si>
  <si>
    <t>DB9/M 公头</t>
  </si>
  <si>
    <t>DZ18V0038R0</t>
  </si>
  <si>
    <t>PS-65-5 +5V 12A</t>
  </si>
  <si>
    <t>DZ18V0039R0</t>
  </si>
  <si>
    <t>4010B 风扇配MS12散热片(60*20*55mm)滚珠型</t>
  </si>
  <si>
    <t>DZ18V0040R0</t>
  </si>
  <si>
    <t>IC卡(P-IC)</t>
  </si>
  <si>
    <t>4442 十进制字符为"65535"转成十六进制字符为"FFFF"</t>
  </si>
  <si>
    <t>DZ18V0044R0</t>
  </si>
  <si>
    <t>喇叭</t>
  </si>
  <si>
    <t>8Ω2W 28.8*40.1mm  红黑26#线带2P母头-2.0mmL=100mm</t>
  </si>
  <si>
    <t>DZ18V0045R0</t>
  </si>
  <si>
    <t>NES-100-36</t>
  </si>
  <si>
    <t>DZ18V0046R0</t>
  </si>
  <si>
    <t>船形开关</t>
  </si>
  <si>
    <t>220V/R-1-110-ROL-BBR</t>
  </si>
  <si>
    <t>DZ18V0047R0</t>
  </si>
  <si>
    <t>航空公头</t>
  </si>
  <si>
    <t>8PIN 古铜色航空公头 环抱180°</t>
  </si>
  <si>
    <t>DZ18V0048R0</t>
  </si>
  <si>
    <t>16型5P航空公头</t>
  </si>
  <si>
    <t>DZ18V0049R0</t>
  </si>
  <si>
    <t>IC卡读写器（P-ICR）</t>
  </si>
  <si>
    <t>RD600P-ULC-(HD)_20120605654 电压5V</t>
  </si>
  <si>
    <t>DZ18V0050R0</t>
  </si>
  <si>
    <t>6025B风扇 5V 3200RPM+6公分银网罩 2P-2.54mm L=300mm</t>
  </si>
  <si>
    <t>DZ18V0050R1</t>
  </si>
  <si>
    <t>6025B风扇 5V 2600RPM+6公分银网罩 2P-2.54mm L=300mm</t>
  </si>
  <si>
    <t>DZ18V0051R0</t>
  </si>
  <si>
    <t>音叉带螺帽插头</t>
  </si>
  <si>
    <t>5521-4.0</t>
  </si>
  <si>
    <t>DZ18V0052R0</t>
  </si>
  <si>
    <t>Y叉端子</t>
  </si>
  <si>
    <t>内径Φ3.2mm</t>
  </si>
  <si>
    <t>DZ18V0053R0</t>
  </si>
  <si>
    <t>(HDB0412LD)4015B 5V 4000RPM +网 2P-2.54mm  L=300mm(滚珠型）</t>
  </si>
  <si>
    <t>DZ18V0054R0</t>
  </si>
  <si>
    <t>转换头</t>
  </si>
  <si>
    <t>BNC公转RCA母</t>
  </si>
  <si>
    <t>DZ18V0055R0</t>
  </si>
  <si>
    <t>PD-600-12 +12V 50A</t>
  </si>
  <si>
    <t>DZ18V0056R0</t>
  </si>
  <si>
    <t>NES-350-36  +36V   0-9.7A</t>
  </si>
  <si>
    <t>DZ18V0057R0</t>
  </si>
  <si>
    <t>奇立PUSH SWITCH开关</t>
  </si>
  <si>
    <t>奇立8212-B1T1C01F1BKP 开关</t>
  </si>
  <si>
    <t>DZ18V0058R0</t>
  </si>
  <si>
    <t>2英寸52mm 方形金钢40磁泡盘 黑色薄膜</t>
  </si>
  <si>
    <t>DZ18V0059R0</t>
  </si>
  <si>
    <t>PSU-U150S51III 48V 3A 5557-2*2Y 线长190mm</t>
  </si>
  <si>
    <t>DZ18V0060R0</t>
  </si>
  <si>
    <t>SP-320-12</t>
  </si>
  <si>
    <t>DZ18V0061R0</t>
  </si>
  <si>
    <t>RSP-150-48 48V/3.2A</t>
  </si>
  <si>
    <t>DZ18V0062R0</t>
  </si>
  <si>
    <t>BOF-150S12N-A 12V/12.5A+4P-5557 1头 L=330mm</t>
  </si>
  <si>
    <t>DZ18V0064R0</t>
  </si>
  <si>
    <t>CPU散热风扇</t>
  </si>
  <si>
    <t>IS-40静音版 12VDC/0.16A 600-2500RPM(PWM)  L93*W101*H45mm+配</t>
  </si>
  <si>
    <t>DZ18V0065R0</t>
  </si>
  <si>
    <t>模组电源</t>
  </si>
  <si>
    <t>(CPR-1621-2H4)12V/135A 1620W@180-240Vac 电源*2+(CPR-9011-2HD</t>
  </si>
  <si>
    <t>DZ18V0067R0</t>
  </si>
  <si>
    <t>DIP按键开关</t>
  </si>
  <si>
    <t>LC8305KKETOC 外形尺寸21.8×15.6mm，带自锁电源按键 黑体 立式</t>
  </si>
  <si>
    <t>DZ18V0068R0</t>
  </si>
  <si>
    <t>YY6025L12B风扇 12V　0.13A 2400RPM+6公分银网罩 2P-2.54mm L=</t>
  </si>
  <si>
    <t>DZ18V0069R0</t>
  </si>
  <si>
    <t>LRS-150F-12 12V 12.5A</t>
  </si>
  <si>
    <t>DZ18V0070R0</t>
  </si>
  <si>
    <t>LRS-150F-48 48V 3.3A</t>
  </si>
  <si>
    <t>DZ18V0071R0</t>
  </si>
  <si>
    <t>RS1 TV-5 5A/125VAC 12GP(10)A/125~250VAC</t>
  </si>
  <si>
    <t>DZ18V0072R0</t>
  </si>
  <si>
    <t>4028轴流风扇，7700转+网，12V L=600mm</t>
  </si>
  <si>
    <t>DZ18V0073R0</t>
  </si>
  <si>
    <t>船型开关</t>
  </si>
  <si>
    <t>MR-1-118-C5L-BRAA</t>
  </si>
  <si>
    <t>DZ18V0074R0</t>
  </si>
  <si>
    <t>触摸屏</t>
  </si>
  <si>
    <t>FE5097 9.7英寸1024×768 TFT液晶（需外发2*11蓝白排线给供应商</t>
  </si>
  <si>
    <t>DZ18V0075R0</t>
  </si>
  <si>
    <t>显示屏</t>
  </si>
  <si>
    <t>17.3英寸宽屏16:9高清液晶监视器 带驱动板(驱动板位号CN1为4P-2.</t>
  </si>
  <si>
    <t>DZ18V0076R0</t>
  </si>
  <si>
    <t>冗余电源</t>
  </si>
  <si>
    <t>GPR4820D 输入:100V~240Vac 输出：48Vdc</t>
  </si>
  <si>
    <t>DZ18V0078R0</t>
  </si>
  <si>
    <t>SDI视频模组</t>
  </si>
  <si>
    <t>YT3600A 38mm*38mm 镜头像素300万 L=900MM</t>
  </si>
  <si>
    <t>DZ18V0078R1</t>
  </si>
  <si>
    <t>YT3600A 38CM*38CM 镜头像素300万 L=900MM(带螺旋拧动)</t>
  </si>
  <si>
    <t>DZ18V0079R0</t>
  </si>
  <si>
    <t>8Ω 5W(表面及四个螺丝孔加减震棉、带枪体推动)，线材配2.54MM</t>
  </si>
  <si>
    <t>DZ18V0080R0</t>
  </si>
  <si>
    <t>YY14025M12B 140*140*25mm 端子（4P-2.0mm L=400mm）12V/0.4A 带</t>
  </si>
  <si>
    <t>DZ18V0081R0</t>
  </si>
  <si>
    <t>G1403138 8025轴流风扇，3000转 12V L=420mm</t>
  </si>
  <si>
    <t>DZ18V0082R0</t>
  </si>
  <si>
    <t>7号电池、必须提供MSDS报告</t>
  </si>
  <si>
    <t>DZ18V0083R0</t>
  </si>
  <si>
    <t>800W电源模组</t>
  </si>
  <si>
    <t>长城电源800W,12V输出,双电源模块,带报警功能(两电源+笼子+固定</t>
  </si>
  <si>
    <t>DZ18V0084R0</t>
  </si>
  <si>
    <t>550W电源模组</t>
  </si>
  <si>
    <t>长城电源550W,12V输出,双电源模块,带报警功能(两电源+笼子+固定</t>
  </si>
  <si>
    <t>FL00V0001R0</t>
  </si>
  <si>
    <t>油抽</t>
  </si>
  <si>
    <t>FL00V0002R0</t>
  </si>
  <si>
    <t>塞规</t>
  </si>
  <si>
    <t>把</t>
  </si>
  <si>
    <t>FL00V0003R0</t>
  </si>
  <si>
    <t>油漆笔</t>
  </si>
  <si>
    <t>黑色</t>
  </si>
  <si>
    <t>支</t>
  </si>
  <si>
    <t>FL00V0004R0</t>
  </si>
  <si>
    <t>刀片</t>
  </si>
  <si>
    <t>盒</t>
  </si>
  <si>
    <t>FL00V0006R0</t>
  </si>
  <si>
    <t>电源排插</t>
  </si>
  <si>
    <t>劳特排插</t>
  </si>
  <si>
    <t>FL00V0007R0</t>
  </si>
  <si>
    <t>验电笔</t>
  </si>
  <si>
    <t>数显型电笔</t>
  </si>
  <si>
    <t>FL00V0008R1</t>
  </si>
  <si>
    <t>漆油笔</t>
  </si>
  <si>
    <t>蓝色</t>
  </si>
  <si>
    <t>FL00V0008R2</t>
  </si>
  <si>
    <t>黄色</t>
  </si>
  <si>
    <t>FL00V0008R3</t>
  </si>
  <si>
    <t>绿色</t>
  </si>
  <si>
    <t>FL00V0008R4</t>
  </si>
  <si>
    <t>红色</t>
  </si>
  <si>
    <t>FL00V0008R5</t>
  </si>
  <si>
    <t>紫色</t>
  </si>
  <si>
    <t>FL00V0008R6</t>
  </si>
  <si>
    <t>白色</t>
  </si>
  <si>
    <t>FL00V0008R8</t>
  </si>
  <si>
    <t>粉色</t>
  </si>
  <si>
    <t>FL00V0009R0</t>
  </si>
  <si>
    <t>英文组合码</t>
  </si>
  <si>
    <t>A~Z</t>
  </si>
  <si>
    <t>FL00V0010R0</t>
  </si>
  <si>
    <t>数字组合码</t>
  </si>
  <si>
    <t>0~9</t>
  </si>
  <si>
    <t>FL00V0016R0</t>
  </si>
  <si>
    <t>帆布袋</t>
  </si>
  <si>
    <t>234*90*450mm 丹麦Neets线材收纳袋设计文件.pdf(含魔术带）</t>
  </si>
  <si>
    <t>FL00V0017R0</t>
  </si>
  <si>
    <t>热熔胶</t>
  </si>
  <si>
    <t>胶条</t>
  </si>
  <si>
    <t>条</t>
  </si>
  <si>
    <t>FL00V0018R0</t>
  </si>
  <si>
    <t>锡线架</t>
  </si>
  <si>
    <t>FL00V0023R0</t>
  </si>
  <si>
    <t>油墨</t>
  </si>
  <si>
    <t>黑色   瓶装</t>
  </si>
  <si>
    <t>瓶</t>
  </si>
  <si>
    <t>FL00V0024R0</t>
  </si>
  <si>
    <t>电批</t>
  </si>
  <si>
    <t>FL00V0026R0</t>
  </si>
  <si>
    <t>镊子</t>
  </si>
  <si>
    <t>FL00V0027R0</t>
  </si>
  <si>
    <t>烙铁棉</t>
  </si>
  <si>
    <t>块</t>
  </si>
  <si>
    <t>FL00V0028R0</t>
  </si>
  <si>
    <t>有线静电手环</t>
  </si>
  <si>
    <t>FL00V0029R0</t>
  </si>
  <si>
    <t>毛刷</t>
  </si>
  <si>
    <t>FL00V0030R0</t>
  </si>
  <si>
    <t>漆油笔(银色)</t>
  </si>
  <si>
    <t>银色</t>
  </si>
  <si>
    <t>FL00V0031R0</t>
  </si>
  <si>
    <t>高温胶</t>
  </si>
  <si>
    <t>宽：3.0cm</t>
  </si>
  <si>
    <t>FL00V0032R0</t>
  </si>
  <si>
    <t>剪钳</t>
  </si>
  <si>
    <t>FL00V0033R0</t>
  </si>
  <si>
    <t>老虎钳</t>
  </si>
  <si>
    <t>FL00V0034R0</t>
  </si>
  <si>
    <t>锉刀</t>
  </si>
  <si>
    <t>FL00V0035R0</t>
  </si>
  <si>
    <t>一字螺丝刀</t>
  </si>
  <si>
    <t>FL00V0036R0</t>
  </si>
  <si>
    <t>十字螺丝刀</t>
  </si>
  <si>
    <t>FL00V0037R0</t>
  </si>
  <si>
    <t>刀型烙铁嘴</t>
  </si>
  <si>
    <t>薄</t>
  </si>
  <si>
    <t>FL00V0037R1</t>
  </si>
  <si>
    <t>厚</t>
  </si>
  <si>
    <t>FL00V0038R0</t>
  </si>
  <si>
    <t>白色 瓶装</t>
  </si>
  <si>
    <t>FL00V0039R0</t>
  </si>
  <si>
    <t>磨砂纸</t>
  </si>
  <si>
    <t>FL00V0040R0</t>
  </si>
  <si>
    <t>锡膏</t>
  </si>
  <si>
    <t>FL00V0042R0</t>
  </si>
  <si>
    <t>音频插头</t>
  </si>
  <si>
    <t>Ф3.5</t>
  </si>
  <si>
    <t>FL00V0043R0</t>
  </si>
  <si>
    <t>防静电刀卡</t>
  </si>
  <si>
    <t>L55*W30*T5mm  1000克重</t>
  </si>
  <si>
    <t>FL00V0047R0</t>
  </si>
  <si>
    <t>竖卡板</t>
  </si>
  <si>
    <t>H=150mm</t>
  </si>
  <si>
    <t>FL00V0048R0</t>
  </si>
  <si>
    <t>横卡板</t>
  </si>
  <si>
    <t>FL00V0050R0</t>
  </si>
  <si>
    <t>配线固定座</t>
  </si>
  <si>
    <t>CL-1</t>
  </si>
  <si>
    <t>FL00V0054R0</t>
  </si>
  <si>
    <t>空白光碟</t>
  </si>
  <si>
    <t>普通CD-R空白光碟带包装袋 720MB 外径120mm 内径22mm</t>
  </si>
  <si>
    <t>FL00V0055R0</t>
  </si>
  <si>
    <t>普通CD-R空白光碟带包装袋 185MB 外径80mm 内径22mm</t>
  </si>
  <si>
    <t>FL01V0001R2</t>
  </si>
  <si>
    <t>按键菲林胶片</t>
  </si>
  <si>
    <t>MMX带行程发光按键胶片_2012.08.31</t>
  </si>
  <si>
    <t>FL01V0002R0</t>
  </si>
  <si>
    <t>WP8/WP19专用按键胶片 6*10个</t>
  </si>
  <si>
    <t>FL01V0003R0</t>
  </si>
  <si>
    <t>绝缘纸</t>
  </si>
  <si>
    <t>青壳绝缘纸 88*36mm</t>
  </si>
  <si>
    <t>FL01V0004R0</t>
  </si>
  <si>
    <t>绝缘片</t>
  </si>
  <si>
    <t>厚度0.3mm透明PVC</t>
  </si>
  <si>
    <t>FL01V0004R1</t>
  </si>
  <si>
    <t>FL01V0004R2</t>
  </si>
  <si>
    <t>厚度0.3mm绝缘青稞纸</t>
  </si>
  <si>
    <t>FL01V0005R0</t>
  </si>
  <si>
    <t>PC挡片</t>
  </si>
  <si>
    <t>0.3mm厚哑黑色光面PC料</t>
  </si>
  <si>
    <t>FL01V0006R0</t>
  </si>
  <si>
    <t>FLX-44带行程发光按键胶片</t>
  </si>
  <si>
    <t>FL01V0007R0</t>
  </si>
  <si>
    <t>MMX88A(SYE)</t>
  </si>
  <si>
    <t>FL01V0008R0</t>
  </si>
  <si>
    <t>红色垫片</t>
  </si>
  <si>
    <t>外径7mm 厚度0.8mm</t>
  </si>
  <si>
    <t>FL01V0009R0</t>
  </si>
  <si>
    <t>WP6专用按键胶片 40/1PC</t>
  </si>
  <si>
    <t>FL01V0010R0</t>
  </si>
  <si>
    <t>带背胶，有效厚度T=0.4MM（3M9448A+0.25青稞纸）</t>
  </si>
  <si>
    <t>FL01V0010R1</t>
  </si>
  <si>
    <t>（3M9448A+0.25青稞纸）带背胶有环保安全证书，有效厚度T=0.4MM</t>
  </si>
  <si>
    <t>FL01V0011R0</t>
  </si>
  <si>
    <t>垫圈</t>
  </si>
  <si>
    <t>铁 外Φ10内Φ3.3 T=0.9MM</t>
  </si>
  <si>
    <t>FL01V0012R0</t>
  </si>
  <si>
    <t>MDV248带行程发光按键胶片</t>
  </si>
  <si>
    <t>FL01V0013R0</t>
  </si>
  <si>
    <t>FLX-64带行程发光按键胶片</t>
  </si>
  <si>
    <t>FL01V0014R0</t>
  </si>
  <si>
    <t>WP8-S(060-41920-CP8)专用 1出20</t>
  </si>
  <si>
    <t>FL01V0015R0</t>
  </si>
  <si>
    <t>45.5*41带背胶，有效厚度T=0.4MM（背胶+0.25青稞纸）</t>
  </si>
  <si>
    <t>FL01V0016R0</t>
  </si>
  <si>
    <t>49*61带背胶，有效厚度T=0.4MM（背胶+0.25青稞纸）</t>
  </si>
  <si>
    <t>FL01V0017R0</t>
  </si>
  <si>
    <t>K12-PAD1按键菲林胶片 1出12</t>
  </si>
  <si>
    <t>FL01V0019R0</t>
  </si>
  <si>
    <t>WP28发光按键菲林胶片</t>
  </si>
  <si>
    <t>FL02V0001R0</t>
  </si>
  <si>
    <t>泡沫胶</t>
  </si>
  <si>
    <t>W=20mm</t>
  </si>
  <si>
    <t>FL02V0002R0</t>
  </si>
  <si>
    <t>黄胶</t>
  </si>
  <si>
    <t>卡夫特K-1668</t>
  </si>
  <si>
    <t>FL02V0003R0</t>
  </si>
  <si>
    <t>502胶水</t>
  </si>
  <si>
    <t>FL02V0004R0</t>
  </si>
  <si>
    <t>醋酸胶布</t>
  </si>
  <si>
    <t>黑色 宽度20mm</t>
  </si>
  <si>
    <t>FL03V0001R0</t>
  </si>
  <si>
    <t>酒精瓶</t>
  </si>
  <si>
    <t>FL03V0002R0</t>
  </si>
  <si>
    <t>酒精</t>
  </si>
  <si>
    <t>FL03V0003R0</t>
  </si>
  <si>
    <t>天那水</t>
  </si>
  <si>
    <t>FL03V0003R1</t>
  </si>
  <si>
    <t>桶</t>
  </si>
  <si>
    <t>FL03V0004R0</t>
  </si>
  <si>
    <t>洗板水</t>
  </si>
  <si>
    <t>25KG/桶 GW802</t>
  </si>
  <si>
    <t>FL03V0005R0</t>
  </si>
  <si>
    <t>抹机水</t>
  </si>
  <si>
    <t>20L</t>
  </si>
  <si>
    <t>FL03V0006R0</t>
  </si>
  <si>
    <t>脱漆水</t>
  </si>
  <si>
    <t>FL04V0001R0</t>
  </si>
  <si>
    <t>锡线</t>
  </si>
  <si>
    <t>有铅焊锡</t>
  </si>
  <si>
    <t>FL04V0001R1</t>
  </si>
  <si>
    <t>无铅焊锡</t>
  </si>
  <si>
    <t>FL04V0002R0</t>
  </si>
  <si>
    <t>助焊膏</t>
  </si>
  <si>
    <t>FL04V0003R0</t>
  </si>
  <si>
    <t>锡球</t>
  </si>
  <si>
    <t>Sn63Pb37 B1B6 0.500mm</t>
  </si>
  <si>
    <t>FL04V0004R0</t>
  </si>
  <si>
    <t>Sn63Pb37 BBB2 0.600mm</t>
  </si>
  <si>
    <t>FL04V0005R0</t>
  </si>
  <si>
    <t>Sn63Pb37 BBB3 0.760mm</t>
  </si>
  <si>
    <t>FL04V0006R0</t>
  </si>
  <si>
    <t>助焊剂</t>
  </si>
  <si>
    <t>FL05V0001R0</t>
  </si>
  <si>
    <t>导热硅胶</t>
  </si>
  <si>
    <t>卡夫特K-5203K</t>
  </si>
  <si>
    <t>FL05V0002R0</t>
  </si>
  <si>
    <t>导热硅脂</t>
  </si>
  <si>
    <t>卡夫特K-5211</t>
  </si>
  <si>
    <t>FL06V0007R0</t>
  </si>
  <si>
    <t>防静电胶袋</t>
  </si>
  <si>
    <t>L450mm*W400mm</t>
  </si>
  <si>
    <t>FL06V0008R0</t>
  </si>
  <si>
    <t>L450mm*W200mm</t>
  </si>
  <si>
    <t>FL06V0008R1</t>
  </si>
  <si>
    <t>L450mm*W220mm</t>
  </si>
  <si>
    <t>FL06V0009R0</t>
  </si>
  <si>
    <t>L220mm*W150mm</t>
  </si>
  <si>
    <t>FL06V0010R0</t>
  </si>
  <si>
    <t>L450mm*W130mm</t>
  </si>
  <si>
    <t>FL06V0011R0</t>
  </si>
  <si>
    <t>防静电汽泡袋</t>
  </si>
  <si>
    <t>L160mm*W100*15KG</t>
  </si>
  <si>
    <t>FL06V0012R0</t>
  </si>
  <si>
    <t>L230mm*W100*15KG</t>
  </si>
  <si>
    <t>FL07V0002R1</t>
  </si>
  <si>
    <t>生产日报表</t>
  </si>
  <si>
    <t>QR-PD-006-A/1  A5纸 无碳复写三联</t>
  </si>
  <si>
    <t>本</t>
  </si>
  <si>
    <t>FL07V0003R0</t>
  </si>
  <si>
    <t>出库单</t>
  </si>
  <si>
    <t>QR-PM-017-A/0  A5纸 无碳复写四联</t>
  </si>
  <si>
    <t>FL07V0003R1</t>
  </si>
  <si>
    <t>QR-PM-017-A/1 A5纸 无碳复写三联</t>
  </si>
  <si>
    <t>FL07V0004R1</t>
  </si>
  <si>
    <t>入库单</t>
  </si>
  <si>
    <t>QR-PM-018-A1  A5纸 无碳复写三联</t>
  </si>
  <si>
    <t>FL07V0005R0</t>
  </si>
  <si>
    <t>退料单</t>
  </si>
  <si>
    <t>QR-PM-019-A/0  A5纸 无碳复写四联</t>
  </si>
  <si>
    <t>FL07V0005R1</t>
  </si>
  <si>
    <t>QR-PM-019-A/1  A5纸 无碳复写四联</t>
  </si>
  <si>
    <t>FL07V0006R0</t>
  </si>
  <si>
    <t>领料单</t>
  </si>
  <si>
    <t>QR-PM-020-A/0  A5纸 无碳复写三联</t>
  </si>
  <si>
    <t>FL07V0007R0</t>
  </si>
  <si>
    <t>物品交接登记表</t>
  </si>
  <si>
    <t>QR-PD-015-A/0  A5纸 无碳复写三联</t>
  </si>
  <si>
    <t>FL07V0007R1</t>
  </si>
  <si>
    <t>QR-PD-015-A/1  A5纸 无碳复写三联</t>
  </si>
  <si>
    <t>FL07V0009R0</t>
  </si>
  <si>
    <t>产品维修登记表</t>
  </si>
  <si>
    <t>A2版本 A4纸</t>
  </si>
  <si>
    <t>FL08V0001R0</t>
  </si>
  <si>
    <t>测试工号标签</t>
  </si>
  <si>
    <t>Test 1#  椭圆形 白色 纸质 粘铝合金</t>
  </si>
  <si>
    <t>FL08V0002R0</t>
  </si>
  <si>
    <t>Test 2#  椭圆形 白色 纸质 粘铝合金</t>
  </si>
  <si>
    <t>FL08V0003R0</t>
  </si>
  <si>
    <t>Test 3#  椭圆形 白色 纸质 粘铝合金</t>
  </si>
  <si>
    <t>FL08V0004R0</t>
  </si>
  <si>
    <t>Test 4#  椭圆形 白色 纸质 粘铝合金</t>
  </si>
  <si>
    <t>FL08V0005R0</t>
  </si>
  <si>
    <t>Test 5#  椭圆形 白色 纸质 粘铝合金</t>
  </si>
  <si>
    <t>FL08V0006R0</t>
  </si>
  <si>
    <t>Test 6#  椭圆形 白色 纸质 粘铝合金</t>
  </si>
  <si>
    <t>FL08V0007R0</t>
  </si>
  <si>
    <t>Test 7#  椭圆形 白色 纸质 粘铝合金</t>
  </si>
  <si>
    <t>FL08V0011R0</t>
  </si>
  <si>
    <t>检查工号标签</t>
  </si>
  <si>
    <t>Inspect 1#  椭圆形 白色 纸质 粘铝合金</t>
  </si>
  <si>
    <t>FL08V0012R0</t>
  </si>
  <si>
    <t>Inspect 2#  椭圆形 白色 纸质 粘铝合金</t>
  </si>
  <si>
    <t>FL08V0021R0</t>
  </si>
  <si>
    <t>QC工号标签</t>
  </si>
  <si>
    <t>QC Pass 1#  椭圆形 白色 纸质 粘铝合金</t>
  </si>
  <si>
    <t>FL08V0022R0</t>
  </si>
  <si>
    <t>QC Pass 2#  椭圆形 白色 纸质 粘铝合金</t>
  </si>
  <si>
    <t>FL08V0023R0</t>
  </si>
  <si>
    <t>QC Pass 3#  椭圆形 白色 纸质 粘铝合金</t>
  </si>
  <si>
    <t>FL08V0024R0</t>
  </si>
  <si>
    <t>QC Pass 4#  椭圆形 白色 纸质 粘铝合金</t>
  </si>
  <si>
    <t>FL08V0025R0</t>
  </si>
  <si>
    <t>QC Pass 5#  椭圆形 白色 纸质 粘铝合金</t>
  </si>
  <si>
    <t>FL08V0026R0</t>
  </si>
  <si>
    <t>QC Pass 6#  椭圆形 白色 纸质 粘铝合金</t>
  </si>
  <si>
    <t>FL08V0027R0</t>
  </si>
  <si>
    <t>QC Pass 7#  椭圆形 白色 纸质 粘铝合金</t>
  </si>
  <si>
    <t>FL08V0028R0</t>
  </si>
  <si>
    <t>QC Pass 8#  椭圆形 白色 纸质 粘铝合金</t>
  </si>
  <si>
    <t>FL08V0029R0</t>
  </si>
  <si>
    <t>QC Pass 9#  椭圆形 白色 纸质 粘铝合金</t>
  </si>
  <si>
    <t>FL08V0030R0</t>
  </si>
  <si>
    <t>QC Pass 10#  椭圆形 白色 纸质 粘铝合金</t>
  </si>
  <si>
    <t>FL08V0031R0</t>
  </si>
  <si>
    <t>IQC工号标签</t>
  </si>
  <si>
    <t>IQC Pass 1#  椭圆形 白色 纸质 粘铝合金</t>
  </si>
  <si>
    <t>FL08V0032R0</t>
  </si>
  <si>
    <t>IQC Pass 2#  椭圆形 白色 纸质 粘铝合金</t>
  </si>
  <si>
    <t>FL08V0033R0</t>
  </si>
  <si>
    <t>IQC Pass 3#  椭圆形 白色 纸质 粘铝合金</t>
  </si>
  <si>
    <t>FL08V0034R0</t>
  </si>
  <si>
    <t>IQC Pass 4#  椭圆形 白色 纸质 粘铝合金</t>
  </si>
  <si>
    <t>FL08V0041R0</t>
  </si>
  <si>
    <t>OQC工号标签</t>
  </si>
  <si>
    <t>OQC Pass 1#  椭圆形 白色 纸质 粘铝合金</t>
  </si>
  <si>
    <t>FL08V0042R0</t>
  </si>
  <si>
    <t>OQC Pass 2#  椭圆形 白色 纸质 粘铝合金</t>
  </si>
  <si>
    <t>FL08V0046R0</t>
  </si>
  <si>
    <t>维修员工号标签</t>
  </si>
  <si>
    <t>RM 1#  椭圆形 白色 纸质 粘铝合金</t>
  </si>
  <si>
    <t>FL08V0047R0</t>
  </si>
  <si>
    <t>RM 2#  椭圆形 白色 纸质 粘铝合金</t>
  </si>
  <si>
    <t>FL08V0048R0</t>
  </si>
  <si>
    <t>RM 3#  椭圆形 白色 纸质 粘铝合金</t>
  </si>
  <si>
    <t>FL08V0049R0</t>
  </si>
  <si>
    <t>RM 4#  椭圆形 白色 纸质 粘铝合金</t>
  </si>
  <si>
    <t>FL08V0050R0</t>
  </si>
  <si>
    <t>RM 5#  椭圆形 白色 纸质 粘铝合金</t>
  </si>
  <si>
    <t>FL08V0051R0</t>
  </si>
  <si>
    <t>RM 6#  椭圆形 白色 纸质 粘铝合金</t>
  </si>
  <si>
    <t>FL08V0052R0</t>
  </si>
  <si>
    <t>RM 7#  椭圆形 白色 纸质 粘铝合金</t>
  </si>
  <si>
    <t>FL08V0053R0</t>
  </si>
  <si>
    <t>RM 8#  椭圆形 白色 纸质 粘铝合金</t>
  </si>
  <si>
    <t>FL08V0054R0</t>
  </si>
  <si>
    <t>装配员工号标贴1号</t>
  </si>
  <si>
    <t>Zp 1# 椭圆形 白色 纸质 粘铝合金</t>
  </si>
  <si>
    <t>FL08V0055R0</t>
  </si>
  <si>
    <t>装配员工号标贴2号</t>
  </si>
  <si>
    <t>Zp 2# 椭圆形 白色 纸质 粘铝合金</t>
  </si>
  <si>
    <t>FL08V0056R0</t>
  </si>
  <si>
    <t>装配员工号标贴3号</t>
  </si>
  <si>
    <t>Zp 3# 椭圆形 白色 纸质 粘铝合金</t>
  </si>
  <si>
    <t>FL08V0057R0</t>
  </si>
  <si>
    <t>装配员工号标贴4号</t>
  </si>
  <si>
    <t>Zp 4# 椭圆形 白色 纸质 粘铝合金</t>
  </si>
  <si>
    <t>FL08V0058R0</t>
  </si>
  <si>
    <t>装配员工号标贴5号</t>
  </si>
  <si>
    <t>Zp 5# 椭圆形 白色 纸质 粘铝合金</t>
  </si>
  <si>
    <t>FL08V0059R0</t>
  </si>
  <si>
    <t>装配员工号标贴6号</t>
  </si>
  <si>
    <t>Zp 6# 椭圆形 白色 纸质 粘铝合金</t>
  </si>
  <si>
    <t>FL08V0060R0</t>
  </si>
  <si>
    <t>装配员工号标贴7号</t>
  </si>
  <si>
    <t>Zp 7# 椭圆形 白色 纸质 粘铝合金</t>
  </si>
  <si>
    <t>FL08V0061R0</t>
  </si>
  <si>
    <t>装配员工号标贴8号</t>
  </si>
  <si>
    <t>Zp 8# 椭圆形 白色 纸质 粘铝合金</t>
  </si>
  <si>
    <t>FL08V0062R0</t>
  </si>
  <si>
    <t>外协维修标签1号</t>
  </si>
  <si>
    <t>V 01# 椭圆形 白色 纸质 粘铝合金(景溢)</t>
  </si>
  <si>
    <t>FL08V0063R0</t>
  </si>
  <si>
    <t>外协维修标签2号</t>
  </si>
  <si>
    <t>V 02# 椭圆形 白色 纸质 粘铝合金(宏科达)</t>
  </si>
  <si>
    <t>FL08V0064R0</t>
  </si>
  <si>
    <t>外协维修标签3号</t>
  </si>
  <si>
    <t>V 03# 椭圆形 白色 纸质 粘铝合金(东洲骏)</t>
  </si>
  <si>
    <t>FL08V0065R0</t>
  </si>
  <si>
    <t>外协维修标签4号</t>
  </si>
  <si>
    <t>V 04# 椭圆形 白色 纸质 粘铝合金</t>
  </si>
  <si>
    <t>FL08V0066R0</t>
  </si>
  <si>
    <t>外协维修标签5号</t>
  </si>
  <si>
    <t>V 05# 椭圆形 白色 纸质 粘铝合金</t>
  </si>
  <si>
    <t>FL08V0067R0</t>
  </si>
  <si>
    <t>外协维修标签6号</t>
  </si>
  <si>
    <t>V 06# 椭圆形 白色 纸质 粘铝合金</t>
  </si>
  <si>
    <t>FL09V0001R0</t>
  </si>
  <si>
    <t>标签纸(蓝色）</t>
  </si>
  <si>
    <t>15.5(L)*3(W)cm</t>
  </si>
  <si>
    <t>FL09V0002R1</t>
  </si>
  <si>
    <t>PET哑银条码纸</t>
  </si>
  <si>
    <t>50*10mm 空白(加宽边)</t>
  </si>
  <si>
    <t>FL09V0003R1</t>
  </si>
  <si>
    <t>50*25mm 空白(加宽边)</t>
  </si>
  <si>
    <t>FL09V0004R1</t>
  </si>
  <si>
    <t>条码纸</t>
  </si>
  <si>
    <t>50*25mm 带标准CE/垃圾桶(加宽边）</t>
  </si>
  <si>
    <t>FL09V0004R2</t>
  </si>
  <si>
    <t>FL09V0004R3</t>
  </si>
  <si>
    <t>50*25mm 带FCC/标准CE/垃圾桶(加宽边)</t>
  </si>
  <si>
    <t>FL09V0005R0</t>
  </si>
  <si>
    <t>80*50mm 空白</t>
  </si>
  <si>
    <t>FL09V0005R1</t>
  </si>
  <si>
    <t>80*50mm 空白(加宽边)</t>
  </si>
  <si>
    <t>FL09V0006R1</t>
  </si>
  <si>
    <t>80*50mm ATLONA专用</t>
  </si>
  <si>
    <t>FL09V0008R1</t>
  </si>
  <si>
    <t>物料进出记录卡</t>
  </si>
  <si>
    <t>FL09V0009R0</t>
  </si>
  <si>
    <t>物料卡</t>
  </si>
  <si>
    <t>QR-PM-016-A/0  A5</t>
  </si>
  <si>
    <t>FL09V0010R1</t>
  </si>
  <si>
    <t>50*25mm 4个论证商标  Intelix专用</t>
  </si>
  <si>
    <t>FL09V0012R0</t>
  </si>
  <si>
    <t>20*10mm 1*4张 空白</t>
  </si>
  <si>
    <t>FL09V0013R2</t>
  </si>
  <si>
    <t>PET哑银条码纸（丹麦）</t>
  </si>
  <si>
    <t>70*36mm 彩色印刷 丹麦TSC6专用</t>
  </si>
  <si>
    <t>FL09V0015R0</t>
  </si>
  <si>
    <t>会讨系统图贴纸</t>
  </si>
  <si>
    <t>黑色PC</t>
  </si>
  <si>
    <t>FL09V0016R1</t>
  </si>
  <si>
    <t>PET哑银条码纸（COM)</t>
  </si>
  <si>
    <t>50*32mm 美国COM专用</t>
  </si>
  <si>
    <t>FL09V0017R0</t>
  </si>
  <si>
    <t>QR-PD-020_随机卡</t>
  </si>
  <si>
    <t>100*100mm</t>
  </si>
  <si>
    <t>FL09V0020R1</t>
  </si>
  <si>
    <t>PET哑银条码纸(丹麦)</t>
  </si>
  <si>
    <t>70*36mm 彩色印刷 丹麦TSC7专用</t>
  </si>
  <si>
    <t>FL09V0021R1</t>
  </si>
  <si>
    <t>70*36mm 彩色印刷 丹麦线材袋专用</t>
  </si>
  <si>
    <t>FL09V0022R0</t>
  </si>
  <si>
    <t>会讨（3202）系统图贴纸</t>
  </si>
  <si>
    <t>FL09V0024R0</t>
  </si>
  <si>
    <t>PET哑银条码纸（SYE)</t>
  </si>
  <si>
    <t>50*25mm 英国（SYE)专用</t>
  </si>
  <si>
    <t>FL09V0025R0</t>
  </si>
  <si>
    <t>33*10mm 1*3张 空白(加宽边)</t>
  </si>
  <si>
    <t>FL09V0025R1</t>
  </si>
  <si>
    <t>34*10mm 1*3张 空白(加宽边)</t>
  </si>
  <si>
    <t>FL09V0027R0</t>
  </si>
  <si>
    <t>RTI条码纸</t>
  </si>
  <si>
    <t>35*10mm 1*3张 空白纸质 总宽度110mm</t>
  </si>
  <si>
    <t>FL09V0028R0</t>
  </si>
  <si>
    <t>VHR-1贴纸</t>
  </si>
  <si>
    <t>63.51*38.1mm 肖银龙  黑色不干胶</t>
  </si>
  <si>
    <t>FL09V0029R0</t>
  </si>
  <si>
    <t>VHT-1贴纸</t>
  </si>
  <si>
    <t>FL09V0030R0</t>
  </si>
  <si>
    <t>VHD-4内包装贴纸</t>
  </si>
  <si>
    <t>102*51mm 纸质 彩色不干胶</t>
  </si>
  <si>
    <t>FL09V0031R0</t>
  </si>
  <si>
    <t>VHD-8内包装贴纸</t>
  </si>
  <si>
    <t>FL09V0032R0</t>
  </si>
  <si>
    <t>VHR-1内包装贴纸</t>
  </si>
  <si>
    <t>FL09V0033R0</t>
  </si>
  <si>
    <t>VHT-1内包装贴纸</t>
  </si>
  <si>
    <t>FL09V0034R0</t>
  </si>
  <si>
    <t>RoHS绿色环保贴纸</t>
  </si>
  <si>
    <t>Φ20mm 纸质 彩色不干胶</t>
  </si>
  <si>
    <t>FL09V0035R0</t>
  </si>
  <si>
    <t>参考指南</t>
  </si>
  <si>
    <t>自己打印 红色A5纸</t>
  </si>
  <si>
    <t>FL09V0036R0</t>
  </si>
  <si>
    <t>HD-10HPE RX 条码纸</t>
  </si>
  <si>
    <t>60*40mm 哑银不干胶</t>
  </si>
  <si>
    <t>FL09V0037R0</t>
  </si>
  <si>
    <t>HD-10HPE TX 条码纸</t>
  </si>
  <si>
    <t>FL09V0038R0</t>
  </si>
  <si>
    <t>RS232接口贴纸</t>
  </si>
  <si>
    <t>25.4*17mm 纸质不干胶 红底</t>
  </si>
  <si>
    <t>FL09V0039R0</t>
  </si>
  <si>
    <t>物理地址条码纸</t>
  </si>
  <si>
    <t>30*5mm 空白 纸质不干胶</t>
  </si>
  <si>
    <t>FL09V0040R0</t>
  </si>
  <si>
    <t>HD-10HPE 纸盒贴纸</t>
  </si>
  <si>
    <t>97*138mm 不干胶</t>
  </si>
  <si>
    <t>FL09V0041R0</t>
  </si>
  <si>
    <t>德国BDT 条码纸</t>
  </si>
  <si>
    <t>50*25mm 哑银不干胶</t>
  </si>
  <si>
    <t>FL09V0042R0</t>
  </si>
  <si>
    <t>HD-07HPER 纸盒贴纸</t>
  </si>
  <si>
    <t>97*138mm 哑银不干胶（TPHD402PR)</t>
  </si>
  <si>
    <t>FL09V0043R0</t>
  </si>
  <si>
    <t>HD-07HPS 纸盒贴纸</t>
  </si>
  <si>
    <t>97*138mm 哑银不干胶（SUH4T)</t>
  </si>
  <si>
    <t>FL09V0044R0</t>
  </si>
  <si>
    <t>HD-07HPS 产品贴纸</t>
  </si>
  <si>
    <t>FL09V0045R0</t>
  </si>
  <si>
    <t>HD-07HPER 产品贴纸</t>
  </si>
  <si>
    <t>FL09V0047R0</t>
  </si>
  <si>
    <t>TPHD402P（020-41910-HT0）内包箱贴纸</t>
  </si>
  <si>
    <t>76.2*73.0mm  纸质不干胶,表面为哑膜.</t>
  </si>
  <si>
    <t>FL09V0048R0</t>
  </si>
  <si>
    <t>TPHD402PR（030-41910-HTR）内包箱贴纸</t>
  </si>
  <si>
    <t>FL09V0049R0</t>
  </si>
  <si>
    <t>TPHD403P（010-41910-HTE）内包箱贴纸</t>
  </si>
  <si>
    <t>FL09V0050R0</t>
  </si>
  <si>
    <t>TPHD402P（020-41910-HT0）外包箱贴纸</t>
  </si>
  <si>
    <t>123.8*76.2mm  纸质不干胶,表面为哑膜.</t>
  </si>
  <si>
    <t>FL09V0051R0</t>
  </si>
  <si>
    <t>TPHD402PR（030-41910-HTR）外包箱贴纸</t>
  </si>
  <si>
    <t>FL09V0051R1</t>
  </si>
  <si>
    <t>123.8*76.2mm  纸质不干胶,表面为哑膜</t>
  </si>
  <si>
    <t>FL09V0051R2</t>
  </si>
  <si>
    <t>FL09V0052R0</t>
  </si>
  <si>
    <t>TPHD403P(010-41910-HTE)外包贴纸</t>
  </si>
  <si>
    <t>FL09V0053R0</t>
  </si>
  <si>
    <t>ACC-IRS(040-41910-HIR)外包贴纸</t>
  </si>
  <si>
    <t>FL09V0053R1</t>
  </si>
  <si>
    <t>FL09V0054R0</t>
  </si>
  <si>
    <t>TPHD402P（020-41910-HT0）托盘贴纸</t>
  </si>
  <si>
    <t>FL09V0055R0</t>
  </si>
  <si>
    <t>TPHD402PR(030-41910-HTR)托盘贴纸</t>
  </si>
  <si>
    <t>FL09V0055R1</t>
  </si>
  <si>
    <t>FL09V0055R2</t>
  </si>
  <si>
    <t>FL09V0056R0</t>
  </si>
  <si>
    <t>ACC-IRS(040-41910-HIR)托盘贴纸</t>
  </si>
  <si>
    <t>FL09V0056R1</t>
  </si>
  <si>
    <t>FL09V0056R2</t>
  </si>
  <si>
    <t>FL09V0057R0</t>
  </si>
  <si>
    <t>美国LET进出口声明贴纸</t>
  </si>
  <si>
    <t>152.4*50.8mm  纸质不干胶,表面为哑膜.</t>
  </si>
  <si>
    <t>FL09V0058R0</t>
  </si>
  <si>
    <t>美国LET产品条码</t>
  </si>
  <si>
    <t>50.8*25.4mm  哑银条码</t>
  </si>
  <si>
    <t>FL09V0059R0</t>
  </si>
  <si>
    <t>美国LET小条码</t>
  </si>
  <si>
    <t>15*5mm 1*4纸质条码 空白</t>
  </si>
  <si>
    <t>FL09V0060R0</t>
  </si>
  <si>
    <t>ACC-IRS(040-41910-HIR)进出口贴纸</t>
  </si>
  <si>
    <t>63*38mm  纸质不干胶,表面为哑膜.</t>
  </si>
  <si>
    <t>FL09V0061R0</t>
  </si>
  <si>
    <t>ACC-IRS(040-41910-HIR)内包装贴纸</t>
  </si>
  <si>
    <t>60*55mm  纸质不干胶,表面为哑膜.</t>
  </si>
  <si>
    <t>FL09V0062R0</t>
  </si>
  <si>
    <t>SUH2(HMS-0102)产品贴纸</t>
  </si>
  <si>
    <t>60*40mm哑银条码纸</t>
  </si>
  <si>
    <t>FL09V0063R0</t>
  </si>
  <si>
    <t>SUH4(HMS-0104)产品贴纸</t>
  </si>
  <si>
    <t>FL09V0064R0</t>
  </si>
  <si>
    <t>哑银条码纸</t>
  </si>
  <si>
    <t>美国APO 65*25mm 带FCC/标准CE/垃圾桶(加宽边)</t>
  </si>
  <si>
    <t>FL09V0065R0</t>
  </si>
  <si>
    <t>IR-PA2B(040-41920-AIR)外包贴纸</t>
  </si>
  <si>
    <t>88.9*76.2mm  纸质不干胶,表面为哑膜.</t>
  </si>
  <si>
    <t>FL09V0065R1</t>
  </si>
  <si>
    <t>IR-PA2B(050-41920-AIR)外包贴纸</t>
  </si>
  <si>
    <t>FL09V0066R0</t>
  </si>
  <si>
    <t>IR-PA2B(040-41920-AIR)托盘贴纸</t>
  </si>
  <si>
    <t>123.83*76.2mm  纸质不干胶,表面为哑膜.</t>
  </si>
  <si>
    <t>FL09V0066R1</t>
  </si>
  <si>
    <t>IR-PA2B(050-41920-AIR)托盘贴纸</t>
  </si>
  <si>
    <t>FL09V0067R0</t>
  </si>
  <si>
    <t>IR-PA2B(040-41920-AIR)内包装贴纸</t>
  </si>
  <si>
    <t>88.9*76.2mm   纸质不干胶,表面为哑膜.</t>
  </si>
  <si>
    <t>FL09V0068R0</t>
  </si>
  <si>
    <t>PA2B(040-41920-A01)外包贴纸</t>
  </si>
  <si>
    <t>FL09V0069R0</t>
  </si>
  <si>
    <t>PA2B(040-41920-A01)托盘贴纸</t>
  </si>
  <si>
    <t>FL09V0069R1</t>
  </si>
  <si>
    <t>123.83*76.2mm  纸质不干胶,表面为哑膜</t>
  </si>
  <si>
    <t>FL09V0070R0</t>
  </si>
  <si>
    <t>PA2B(040-41920-A01)内包装贴纸</t>
  </si>
  <si>
    <t>FL09V0071R0</t>
  </si>
  <si>
    <t>HD-10RX产品贴纸</t>
  </si>
  <si>
    <t>FL09V0072R0</t>
  </si>
  <si>
    <t>HD-10TX产品贴纸</t>
  </si>
  <si>
    <t>FL09V0073R0</t>
  </si>
  <si>
    <t>HD-10RX纸盒贴纸</t>
  </si>
  <si>
    <t>138*97mm 纸质不干胶</t>
  </si>
  <si>
    <t>FL09V0074R0</t>
  </si>
  <si>
    <t>HD-10TX纸盒贴纸</t>
  </si>
  <si>
    <t>FL09V0075R0</t>
  </si>
  <si>
    <t>丹麦TRI特殊哑银条码纸</t>
  </si>
  <si>
    <t>69*16mm 带客户LOGO/标准CE/垃圾桶</t>
  </si>
  <si>
    <t>FL09V0076R0</t>
  </si>
  <si>
    <t>美国INT(U24)内箱条码1</t>
  </si>
  <si>
    <t>100*50mm  纸质条码</t>
  </si>
  <si>
    <t>FL09V0077R0</t>
  </si>
  <si>
    <t>美国INT(U24)内箱条码2</t>
  </si>
  <si>
    <t>FL09V0079R0</t>
  </si>
  <si>
    <t>美国INT（U24）PET哑银条码纸</t>
  </si>
  <si>
    <t>50*25mm   客户专用logo ，带FCC/标准CE/垃圾桶(加宽边)</t>
  </si>
  <si>
    <t>FL09V0080R0</t>
  </si>
  <si>
    <t>PLX-HDB.2内纸箱贴纸</t>
  </si>
  <si>
    <t>PLX-HDB.2内纸箱贴纸哑银30mm*50mm带客户LOGO/FC图标</t>
  </si>
  <si>
    <t>FL09V0081R0</t>
  </si>
  <si>
    <t>PLX-HDB.2产品贴纸</t>
  </si>
  <si>
    <t>PLX-HDB.2空白哑银产品贴纸15mm*40mm</t>
  </si>
  <si>
    <t>FL09V0084R0</t>
  </si>
  <si>
    <t>美国BBC产品 PET哑银条码纸</t>
  </si>
  <si>
    <t>50*25MM</t>
  </si>
  <si>
    <t>FL09V0085R0</t>
  </si>
  <si>
    <t>美国BBC内包箱 PET哑银条码纸</t>
  </si>
  <si>
    <t>80*50MM</t>
  </si>
  <si>
    <t>FL09V0086R0</t>
  </si>
  <si>
    <t>美国BBC卡板 PET哑银条码纸</t>
  </si>
  <si>
    <t>34*10MM</t>
  </si>
  <si>
    <t>FL09V0087R0</t>
  </si>
  <si>
    <t>美国VAN（U18）外箱贴纸2</t>
  </si>
  <si>
    <t>110*80mm 不干胶</t>
  </si>
  <si>
    <t>FL09V0088R0</t>
  </si>
  <si>
    <t>南非AVC_PET哑银条码纸</t>
  </si>
  <si>
    <t>FL09V0089R0</t>
  </si>
  <si>
    <t>美国VAN(U18)PET哑银条码纸</t>
  </si>
  <si>
    <t>FL09V0090R0</t>
  </si>
  <si>
    <t>法国GEN_PET哑银条码纸</t>
  </si>
  <si>
    <t>FL09V0091R0</t>
  </si>
  <si>
    <t>芬兰VIS_PET哑银条码纸</t>
  </si>
  <si>
    <t>FL09V0092R0</t>
  </si>
  <si>
    <t>梅蒂斯（C39）条码纸</t>
  </si>
  <si>
    <t>60*35mm 不干胶</t>
  </si>
  <si>
    <t>FL09V0093R0</t>
  </si>
  <si>
    <t>印度MTP_PET哑银条码纸</t>
  </si>
  <si>
    <t>FL09V0094R0</t>
  </si>
  <si>
    <t>法国TES_PET哑银条码纸</t>
  </si>
  <si>
    <t>FL09V0095R0</t>
  </si>
  <si>
    <t>美国INT（U04）墙插_PET哑银条码纸</t>
  </si>
  <si>
    <t>35*25MM</t>
  </si>
  <si>
    <t>FL09V0097R0</t>
  </si>
  <si>
    <t>梅蒂斯（C39）_METIS-UHD4I4O条码纸</t>
  </si>
  <si>
    <t>80*50mm 哑银材质</t>
  </si>
  <si>
    <t>FL09V0098R0</t>
  </si>
  <si>
    <t>梅蒂斯（C39）_METIS-UHD6I6O条码纸</t>
  </si>
  <si>
    <t>FL09V0099R0</t>
  </si>
  <si>
    <t>标准白色纸质条码纸</t>
  </si>
  <si>
    <t>50*25 带FCC/CE/垃圾桶</t>
  </si>
  <si>
    <t>FL10V0002R0</t>
  </si>
  <si>
    <t>易碎标签纸</t>
  </si>
  <si>
    <t>FL10V0003R0</t>
  </si>
  <si>
    <t>碳带</t>
  </si>
  <si>
    <t>B110 110mm*300M 普通条码纸用</t>
  </si>
  <si>
    <t>FL10V0004R1</t>
  </si>
  <si>
    <t>B 120HS W110*L300  过光膜 哑银条码纸专用</t>
  </si>
  <si>
    <t>FL10V0005R0</t>
  </si>
  <si>
    <t>ATL售后服务卡</t>
  </si>
  <si>
    <t>200*138mm</t>
  </si>
  <si>
    <t>FL10V0005R1</t>
  </si>
  <si>
    <t>139.7*101.6mm 801b铜版纸 黑白打印</t>
  </si>
  <si>
    <t>FL10V0006R0</t>
  </si>
  <si>
    <t>ATL保修易碎标签</t>
  </si>
  <si>
    <t>19*13mm 黑色</t>
  </si>
  <si>
    <t>FL10V0010R0</t>
  </si>
  <si>
    <t>出货标签</t>
  </si>
  <si>
    <t>FL10V0014R1</t>
  </si>
  <si>
    <t>不良物品标识</t>
  </si>
  <si>
    <t>55*30mm 不干胶</t>
  </si>
  <si>
    <t>FL10V0016R0</t>
  </si>
  <si>
    <t>不良标贴</t>
  </si>
  <si>
    <t>圆形红色箭头</t>
  </si>
  <si>
    <t>FL10V0017R0</t>
  </si>
  <si>
    <t>TEKVOX商标贴纸</t>
  </si>
  <si>
    <t>TEKVOX</t>
  </si>
  <si>
    <t>FL10V0021R0</t>
  </si>
  <si>
    <t>全树脂碳带</t>
  </si>
  <si>
    <t>W=110mm 哑银条码纸专用</t>
  </si>
  <si>
    <t>FL10V0022R0</t>
  </si>
  <si>
    <t>LOGO（PTN）</t>
  </si>
  <si>
    <t>PTN 银色</t>
  </si>
  <si>
    <t>FL10V0026R0</t>
  </si>
  <si>
    <t>D-3300网口贴纸2</t>
  </si>
  <si>
    <t>L130mm*W18mm 不干胶贴纸，表面光膜,黄色底层,黑色字体</t>
  </si>
  <si>
    <t>FL10V0027R0</t>
  </si>
  <si>
    <t>D-3300网口贴纸3</t>
  </si>
  <si>
    <t>L25mm*W18mm 不干胶贴纸，表面光膜,黄色底层,黑色字体</t>
  </si>
  <si>
    <t>FL10V0027R1</t>
  </si>
  <si>
    <t>25*18mm 不干胶贴纸，表面光膜,黄色底层,黑色字体</t>
  </si>
  <si>
    <t>FL10V0028R0</t>
  </si>
  <si>
    <t>D-3300网口贴纸1</t>
  </si>
  <si>
    <t>FL10V0029R0</t>
  </si>
  <si>
    <t>地线标贴</t>
  </si>
  <si>
    <t>Φ10mm 黄底黑字，每个圆形为单个可撕圆形，纸质贴铝合金</t>
  </si>
  <si>
    <t>FL10V0030R0</t>
  </si>
  <si>
    <t>PTN LOGO</t>
  </si>
  <si>
    <t>底塑料材质（PTN银色）（国内音箱专用）</t>
  </si>
  <si>
    <t>FL11V0001R0</t>
  </si>
  <si>
    <t>双面胶</t>
  </si>
  <si>
    <t>W=24mm</t>
  </si>
  <si>
    <t>FL11V0002R0</t>
  </si>
  <si>
    <t>斑马胶</t>
  </si>
  <si>
    <t>黄黑相间</t>
  </si>
  <si>
    <t>FL11V0003R0</t>
  </si>
  <si>
    <t>FL11V0004R0</t>
  </si>
  <si>
    <t>美纹胶</t>
  </si>
  <si>
    <t>宽：0.6cm (小）</t>
  </si>
  <si>
    <t>FL11V0005R0</t>
  </si>
  <si>
    <t>宽：1.8cm（大）</t>
  </si>
  <si>
    <t>FL11V0006R0</t>
  </si>
  <si>
    <t>拉伸膜</t>
  </si>
  <si>
    <t>封机器  设备用</t>
  </si>
  <si>
    <t>FL11V0007R0</t>
  </si>
  <si>
    <t>W=8mm</t>
  </si>
  <si>
    <t>FL12V0001R0</t>
  </si>
  <si>
    <t>PE膜（压缩膜）</t>
  </si>
  <si>
    <t>6CM宽</t>
  </si>
  <si>
    <t>FL12V0002R0</t>
  </si>
  <si>
    <t>打包带</t>
  </si>
  <si>
    <t>黄色透明</t>
  </si>
  <si>
    <t>FL12V0003R0</t>
  </si>
  <si>
    <t>热缩管</t>
  </si>
  <si>
    <t>Ф3mm 200M 125℃ 600V 黑色</t>
  </si>
  <si>
    <t>盘</t>
  </si>
  <si>
    <t>FL12V0004R0</t>
  </si>
  <si>
    <t>S-901-600 E209436 Φ6mm 100M 125℃ 600V 黑色</t>
  </si>
  <si>
    <t>FL12V0005R0</t>
  </si>
  <si>
    <t>Ф10mm 100M 125℃ 600V 黑色</t>
  </si>
  <si>
    <t>FL12V0006R0</t>
  </si>
  <si>
    <t>黑色扎线</t>
  </si>
  <si>
    <t>FL12V0008R0</t>
  </si>
  <si>
    <t>尼龙扎带</t>
  </si>
  <si>
    <t>3*150mm</t>
  </si>
  <si>
    <t>FL12V0009R0</t>
  </si>
  <si>
    <t>5*300mm</t>
  </si>
  <si>
    <t>FL13V0001R0</t>
  </si>
  <si>
    <t>碎布</t>
  </si>
  <si>
    <t>斤</t>
  </si>
  <si>
    <t>FL13V0002R0</t>
  </si>
  <si>
    <t>防尘过滤网</t>
  </si>
  <si>
    <t>40ppi-3mm 1米*2米</t>
  </si>
  <si>
    <t>FL13V0003R0</t>
  </si>
  <si>
    <t>口罩</t>
  </si>
  <si>
    <t>棉</t>
  </si>
  <si>
    <t>FL13V0004R0</t>
  </si>
  <si>
    <t>小卷透明胶</t>
  </si>
  <si>
    <t>包装用 W=16mm</t>
  </si>
  <si>
    <t>FL13V0005R0</t>
  </si>
  <si>
    <t>防静电手套</t>
  </si>
  <si>
    <t>对</t>
  </si>
  <si>
    <t>FL13V0006R0</t>
  </si>
  <si>
    <t>贴纸</t>
  </si>
  <si>
    <t>FL13V0007R0</t>
  </si>
  <si>
    <t>标签贴</t>
  </si>
  <si>
    <t>FL13V0008R0</t>
  </si>
  <si>
    <t>作业手套</t>
  </si>
  <si>
    <t>双</t>
  </si>
  <si>
    <t>FL13V0009R0</t>
  </si>
  <si>
    <t>活性碳</t>
  </si>
  <si>
    <t>副</t>
  </si>
  <si>
    <t>FL13V0010R0</t>
  </si>
  <si>
    <t>大卷透明胶</t>
  </si>
  <si>
    <t>封箱用 W=57mm</t>
  </si>
  <si>
    <t>FL13V0011R0</t>
  </si>
  <si>
    <t>无尘布</t>
  </si>
  <si>
    <t>KX-2009 220mm*220mm 白色</t>
  </si>
  <si>
    <t>FL14V0011R0</t>
  </si>
  <si>
    <t>CF-C13-B</t>
  </si>
  <si>
    <t>2013年（视频+会讨）中文产品手册</t>
  </si>
  <si>
    <t>FL14V0012R0</t>
  </si>
  <si>
    <t>CS-E14-B</t>
  </si>
  <si>
    <t>2014年版英文视频产品手册</t>
  </si>
  <si>
    <t>FL14V0013R0</t>
  </si>
  <si>
    <t>CA-E14-B</t>
  </si>
  <si>
    <t>2014年版英文会讨产品手册</t>
  </si>
  <si>
    <t>FL15V0006R0</t>
  </si>
  <si>
    <t>6月份颜色标签</t>
  </si>
  <si>
    <t>褐色 Ф16mm （不干胶 不过膜）</t>
  </si>
  <si>
    <t>FL15V0007R0</t>
  </si>
  <si>
    <t>7月份颜色标签</t>
  </si>
  <si>
    <t>深蓝色 Ф16mm （不干胶 不过膜）</t>
  </si>
  <si>
    <t>FL15V0008R0</t>
  </si>
  <si>
    <t>8月份颜色标签</t>
  </si>
  <si>
    <t>棕色 Ф16mm （不干胶 不过膜）</t>
  </si>
  <si>
    <t>FL15V0009R0</t>
  </si>
  <si>
    <t>9月份颜色标签</t>
  </si>
  <si>
    <t>金色 Ф16mm （不干胶 不过膜）</t>
  </si>
  <si>
    <t>FL15V0010R0</t>
  </si>
  <si>
    <t>10月份颜色标签</t>
  </si>
  <si>
    <t>浅紫色 Ф16mm （不干胶 不过膜）</t>
  </si>
  <si>
    <t>FL15V0011R0</t>
  </si>
  <si>
    <t>11月份颜色标签</t>
  </si>
  <si>
    <t>浅黄色 Ф16mm （不干胶 不过膜）</t>
  </si>
  <si>
    <t>FL15V0012R0</t>
  </si>
  <si>
    <t>12月份颜色标签</t>
  </si>
  <si>
    <t>灰色 Ф16mm （不干胶 不过膜）</t>
  </si>
  <si>
    <t>FL16V0013R0</t>
  </si>
  <si>
    <t>VSC-101  FC USTC认证标签</t>
  </si>
  <si>
    <t>35*25mm 彩色印刷</t>
  </si>
  <si>
    <t>FL16V0017R0</t>
  </si>
  <si>
    <t>VSC-101tn  FC USTC认证标签</t>
  </si>
  <si>
    <t>FL16V0025R0</t>
  </si>
  <si>
    <t>PLX-HDB.2外箱贴纸</t>
  </si>
  <si>
    <t>PLX-HDB.2外箱贴60mm*80mm白色不干胶</t>
  </si>
  <si>
    <t>FL16V0026R0</t>
  </si>
  <si>
    <t>PLX-HDB.2外包箱贴纸</t>
  </si>
  <si>
    <t>PLX-HDB.2外包箱贴纸80mm*100mm白色不干胶</t>
  </si>
  <si>
    <t>FL16V0027R0</t>
  </si>
  <si>
    <t>内箱贴纸</t>
  </si>
  <si>
    <t>NDS-470HD-KIT-内箱贴纸96mm*56mm白色不干胶</t>
  </si>
  <si>
    <t>FL16V0028R0</t>
  </si>
  <si>
    <t>巴西AUD(NDS-SS21)内包箱不干胶贴纸</t>
  </si>
  <si>
    <t>96*56MM纸质不干胶，表面哑膜</t>
  </si>
  <si>
    <t>FL16V0028R1</t>
  </si>
  <si>
    <t>FL16V0029R0</t>
  </si>
  <si>
    <t>巴西AUD(NDS-SS21HD-RX)内包箱不干胶贴纸</t>
  </si>
  <si>
    <t>FL16V0029R1</t>
  </si>
  <si>
    <t>FL16V0030R0</t>
  </si>
  <si>
    <t>巴西AUD(NDS-SS21HD-TX)内包箱不干胶贴纸</t>
  </si>
  <si>
    <t>FL16V0030R1</t>
  </si>
  <si>
    <t>FL16V0031R0</t>
  </si>
  <si>
    <t>巴西AUD(NDS-SS41)内包箱不干胶贴纸</t>
  </si>
  <si>
    <t>FL16V0031R1</t>
  </si>
  <si>
    <t>FL16V0032R0</t>
  </si>
  <si>
    <t>巴西AUD(NDS-SS61)内包箱不干胶贴纸</t>
  </si>
  <si>
    <t>FL16V0032R1</t>
  </si>
  <si>
    <t>FL16V0033R0</t>
  </si>
  <si>
    <t>美国VAN（U18）外箱贴纸1</t>
  </si>
  <si>
    <t>FL16V0034R0</t>
  </si>
  <si>
    <t>美国INT(U24)FOUH303内包箱贴纸1</t>
  </si>
  <si>
    <t>100*50MM纸质不干胶，表面哑膜</t>
  </si>
  <si>
    <t>FL16V0035R0</t>
  </si>
  <si>
    <t>美国INT(U24)FOUH303内包箱贴纸2</t>
  </si>
  <si>
    <t>FL16V0036R0</t>
  </si>
  <si>
    <t>巴西AUD内包箱黑色贴纸</t>
  </si>
  <si>
    <t>100*280mm不干胶材质，黑色底，0.2mm黑色PVC</t>
  </si>
  <si>
    <t>FL16V0037R0</t>
  </si>
  <si>
    <t>PA3V(070-41920-A70)内包箱贴纸</t>
  </si>
  <si>
    <t>88.9*73MM纸质不干胶,表面哑膜</t>
  </si>
  <si>
    <t>FL16V0038R0</t>
  </si>
  <si>
    <t>PA3V（070-41920-A70）托盘贴纸</t>
  </si>
  <si>
    <t>123.8*76.2MM纸质不干胶,表面哑膜</t>
  </si>
  <si>
    <t>FL16V0039R0</t>
  </si>
  <si>
    <t>PA3V(070-41920-A70)外包箱贴纸</t>
  </si>
  <si>
    <t>88.9*76.2MM纸质不干胶,表面哑膜</t>
  </si>
  <si>
    <t>FL16V0039R1</t>
  </si>
  <si>
    <t>88.9*76.2MM纸质不干胶，表面哑膜</t>
  </si>
  <si>
    <t>FL16V0040R0</t>
  </si>
  <si>
    <t>(052-41920-YIR)内包箱贴纸</t>
  </si>
  <si>
    <t>60*55MM纸质不干胶,表面哑膜</t>
  </si>
  <si>
    <t>FL16V0040R1</t>
  </si>
  <si>
    <t>60*55MM纸质不干胶，表面哑膜</t>
  </si>
  <si>
    <t>FL16V0041R0</t>
  </si>
  <si>
    <t>(052-41920-YIR)托盘贴纸</t>
  </si>
  <si>
    <t>FL16V0042R0</t>
  </si>
  <si>
    <t>（052-41920-YIR）外包箱贴纸</t>
  </si>
  <si>
    <t>FL16V0042R1</t>
  </si>
  <si>
    <t>FL16V0043R0</t>
  </si>
  <si>
    <t>TPHD405PT-WPB(010-41920-HRC)内包箱贴纸</t>
  </si>
  <si>
    <t>FL16V0044R0</t>
  </si>
  <si>
    <t>TPHD405PT-WPB(010-41920-HRC)托盘贴纸</t>
  </si>
  <si>
    <t>FL16V0044R1</t>
  </si>
  <si>
    <t>123.8*76.2MM纸质不干胶，表面哑膜</t>
  </si>
  <si>
    <t>FL16V0045R0</t>
  </si>
  <si>
    <t>TPHD405PT-WPB(010-41920-HRC)外包箱贴纸</t>
  </si>
  <si>
    <t>FL16V0045R1</t>
  </si>
  <si>
    <t>FL16V0046R0</t>
  </si>
  <si>
    <t>WP8-S(060-41920-CP8)内包箱贴纸</t>
  </si>
  <si>
    <t>FL16V0047R0</t>
  </si>
  <si>
    <t>WP8-S(060-41920-CP8)托盘贴纸</t>
  </si>
  <si>
    <t>FL16V0047R1</t>
  </si>
  <si>
    <t>FL16V0048R0</t>
  </si>
  <si>
    <t>WP8-S（060-41920-CP8）外包箱贴纸</t>
  </si>
  <si>
    <t>FL16V0048R1</t>
  </si>
  <si>
    <t>FL16V0049R0</t>
  </si>
  <si>
    <t>WP8-S（060-41920-CP8）进出口声明贴纸</t>
  </si>
  <si>
    <t>152.4*50.8MM纸质不干胶,表面哑膜</t>
  </si>
  <si>
    <t>FL16V0050R0</t>
  </si>
  <si>
    <t>EVMX4K08内纸箱贴纸</t>
  </si>
  <si>
    <t>255*181mm 亮光面彩印贴纸，背面背胶</t>
  </si>
  <si>
    <t>FL16V0051R0</t>
  </si>
  <si>
    <t>巴西AUD（NDS-571HD-TX）内包箱贴纸</t>
  </si>
  <si>
    <t>FL16V0052R0</t>
  </si>
  <si>
    <t>巴西AUD（NDS-572HD-RX）内包箱贴纸</t>
  </si>
  <si>
    <t>FL17V0001R1</t>
  </si>
  <si>
    <t>电源适配器颜色标签</t>
  </si>
  <si>
    <t>DC5V-3A 绿色 L31*W10mm (中间10mm、可对折）</t>
  </si>
  <si>
    <t>FL17V0001R2</t>
  </si>
  <si>
    <t>DC5V-3A 绿色 L72mm*W15mm (可对折)</t>
  </si>
  <si>
    <t>FL17V0002R1</t>
  </si>
  <si>
    <t>DC12V-2A 橙色 L31*W10mm  (中间10mm、可对折）</t>
  </si>
  <si>
    <t>FL17V0002R2</t>
  </si>
  <si>
    <t>DC12V-2A 橙色 L72mm*W15mm (可对折)</t>
  </si>
  <si>
    <t>FL17V0003R1</t>
  </si>
  <si>
    <t>DC24V-2.5A 橙色 L31*W10mm  (中间10mm、可对折）</t>
  </si>
  <si>
    <t>FL17V0003R2</t>
  </si>
  <si>
    <t>DC24V-2.5A 橙色 L72mm*W15mm (可对折)</t>
  </si>
  <si>
    <t>FL17V0004R1</t>
  </si>
  <si>
    <t>DC24V-1.25A 橙色 L31*W10mm  (中间10mm、可对折）</t>
  </si>
  <si>
    <t>FL17V0004R2</t>
  </si>
  <si>
    <t>DC24V-1.25A 橙色 L72mm*W15mm (可对折)</t>
  </si>
  <si>
    <t>FL17V0005R1</t>
  </si>
  <si>
    <t>DC5V-1A 绿色 L31*W10mm  (中间10mm、可对折）</t>
  </si>
  <si>
    <t>FL17V0005R2</t>
  </si>
  <si>
    <t>DC5V-1A 绿色 L72mm*W15mm (可对折)</t>
  </si>
  <si>
    <t>FL17V0006R1</t>
  </si>
  <si>
    <t>DC48V-1.6A 橙色 L31*W10mm  (中间10mm、可对折）</t>
  </si>
  <si>
    <t>FL17V0006R3</t>
  </si>
  <si>
    <t>DC48V-1.5A 橙色 L72mm*W15mm (可对折）</t>
  </si>
  <si>
    <t>FL17V0007R1</t>
  </si>
  <si>
    <t>DC36V-3A 橙色 L31*W10mm  (中间10mm、可对折）</t>
  </si>
  <si>
    <t>FL17V0008R1</t>
  </si>
  <si>
    <t>IR转换线标签</t>
  </si>
  <si>
    <t>This end to matrix 蓝色 L60*W10mm  (中间10mm、可对折）</t>
  </si>
  <si>
    <t>FL17V0009R0</t>
  </si>
  <si>
    <t>适配器消银龙标签</t>
  </si>
  <si>
    <t>5V3A标签 L29.6mm*W23.8mm (专供日本)</t>
  </si>
  <si>
    <t>FL17V0010R0</t>
  </si>
  <si>
    <t>12V2A标签 L29mm*W23.5mm (专供日本)</t>
  </si>
  <si>
    <t>FL17V0011R0</t>
  </si>
  <si>
    <t>24V1.25A标签 L27.8mm*W23.5mm (专供日本)</t>
  </si>
  <si>
    <t>FL17V0012R0</t>
  </si>
  <si>
    <t>适配器PSE认证标签</t>
  </si>
  <si>
    <t>24V2.5A标签 L79.5mm*W39.5mm (专供日本)</t>
  </si>
  <si>
    <t>FL17V0013R0</t>
  </si>
  <si>
    <t>DC12V-1A 橙色 L72mm*W15mm (可对折）</t>
  </si>
  <si>
    <t>FL17V0014R0</t>
  </si>
  <si>
    <t>12V IR转换线标签</t>
  </si>
  <si>
    <t>This end to matrix 橙色 L60*W10mm (中间10mm、可对折）</t>
  </si>
  <si>
    <t>FL17V0015R0</t>
  </si>
  <si>
    <t>DC24V-2.71A 橙色 L72mm*W15mm (可对折,不可撕、耐高温,背面要贴</t>
  </si>
  <si>
    <t>FL18V0001R0</t>
  </si>
  <si>
    <t>版本标签纸</t>
  </si>
  <si>
    <t>A版本贴纸</t>
  </si>
  <si>
    <t>FL18V0002R0</t>
  </si>
  <si>
    <t>B版本贴纸</t>
  </si>
  <si>
    <t>FL18V0003R0</t>
  </si>
  <si>
    <t>C版本贴纸</t>
  </si>
  <si>
    <t>FL18V0004R0</t>
  </si>
  <si>
    <t>D版本贴纸</t>
  </si>
  <si>
    <t>FL18V0005R0</t>
  </si>
  <si>
    <t>E版本贴纸</t>
  </si>
  <si>
    <t>FL18V0006R0</t>
  </si>
  <si>
    <t>F版本贴纸</t>
  </si>
  <si>
    <t>FL18V0007R0</t>
  </si>
  <si>
    <t>G版本贴纸</t>
  </si>
  <si>
    <t>FL18V0008R0</t>
  </si>
  <si>
    <t>H版本贴纸</t>
  </si>
  <si>
    <t>FL18V0009R0</t>
  </si>
  <si>
    <t>I版本贴纸</t>
  </si>
  <si>
    <t>FL18V0010R0</t>
  </si>
  <si>
    <t>J版本贴纸</t>
  </si>
  <si>
    <t>FL18V0011R0</t>
  </si>
  <si>
    <t>K版本贴纸</t>
  </si>
  <si>
    <t>FL18V0012R0</t>
  </si>
  <si>
    <t>L版本贴纸</t>
  </si>
  <si>
    <t>FL18V0013R0</t>
  </si>
  <si>
    <t>M版本贴纸</t>
  </si>
  <si>
    <t>FL18V0014R0</t>
  </si>
  <si>
    <t>N版本贴纸</t>
  </si>
  <si>
    <t>FL18V0015R0</t>
  </si>
  <si>
    <t>O版本贴纸</t>
  </si>
  <si>
    <t>FL19V0001R0</t>
  </si>
  <si>
    <t>散热硅胶</t>
  </si>
  <si>
    <t>TIF1300-05S 20*20*7.5T</t>
  </si>
  <si>
    <t>FL19V0001R1</t>
  </si>
  <si>
    <t>20*20*7.5T 灰色 2.0W导热系数</t>
  </si>
  <si>
    <t>FL19V0002R0</t>
  </si>
  <si>
    <t>TIF1300-05S 28*28*7.5T</t>
  </si>
  <si>
    <t>FL19V0003R0</t>
  </si>
  <si>
    <t>25*25*9T 2.0W</t>
  </si>
  <si>
    <t>FL19V0004R0</t>
  </si>
  <si>
    <t>20*20*3T 灰色  2.0W导热系数</t>
  </si>
  <si>
    <t>FL19V0005R0</t>
  </si>
  <si>
    <t>13*13*4T 灰色 2.0W导热系数</t>
  </si>
  <si>
    <t>FL19V0006R0</t>
  </si>
  <si>
    <t>16*16*2.5（mm）灰色 2.0导热系数 硬度35</t>
  </si>
  <si>
    <t>FL19V0007R0</t>
  </si>
  <si>
    <t>25*25*7.5T 灰色 2.0W导热系数</t>
  </si>
  <si>
    <t>FL19V0008R0</t>
  </si>
  <si>
    <t>20*20*4T 灰色 2.0W导热系数 硬度35</t>
  </si>
  <si>
    <t>FL19V0009R0</t>
  </si>
  <si>
    <t>25*25*5T 灰色 2.0W导热系数 硬度35</t>
  </si>
  <si>
    <t>FL19V0010R0</t>
  </si>
  <si>
    <t>25*25*2.5（mm）灰色 2.0导热系数 硬度35</t>
  </si>
  <si>
    <t>FL19V0011R0</t>
  </si>
  <si>
    <t>20*20*4.5T 灰色 2.0W导热系数  硬度35</t>
  </si>
  <si>
    <t>FL19V0012R0</t>
  </si>
  <si>
    <t>HPT-TC200-T68SH20 25*25*6.8T 灰色 2.0W导热系数  硬度20</t>
  </si>
  <si>
    <t>N-YA08501E00</t>
  </si>
  <si>
    <t>MVX-I-DVI</t>
  </si>
  <si>
    <t>路</t>
  </si>
  <si>
    <t>N-YA08502E00</t>
  </si>
  <si>
    <t>MVX-O-DVI</t>
  </si>
  <si>
    <t>N-YA08503E00</t>
  </si>
  <si>
    <t>MVX-I-VGA</t>
  </si>
  <si>
    <t>N-YA08519E01</t>
  </si>
  <si>
    <t>MVXB-4I-CV</t>
  </si>
  <si>
    <t>N-YA08520E01</t>
  </si>
  <si>
    <t>MVXB-4I-VG</t>
  </si>
  <si>
    <t>N-YA08521E01</t>
  </si>
  <si>
    <t>MVXB-4I-HD</t>
  </si>
  <si>
    <t>N-YA08522E01</t>
  </si>
  <si>
    <t>MVXB-4O-DV</t>
  </si>
  <si>
    <t>N-YA08523E01</t>
  </si>
  <si>
    <t>MVXB-2O-DV</t>
  </si>
  <si>
    <t>P01V0009R0</t>
  </si>
  <si>
    <t>VG16前板（条码纸）</t>
  </si>
  <si>
    <t>P01V0010R0</t>
  </si>
  <si>
    <t>RG8前板（条码纸）</t>
  </si>
  <si>
    <t>P01V0011R0</t>
  </si>
  <si>
    <t>VG8前板（条码纸）</t>
  </si>
  <si>
    <t>P01V0012R0</t>
  </si>
  <si>
    <t>CV16前板（条码纸）</t>
  </si>
  <si>
    <t>P01V0013R0</t>
  </si>
  <si>
    <t>RG16前板（条码纸）</t>
  </si>
  <si>
    <t>P01V0014R0</t>
  </si>
  <si>
    <t>RG32A前板（条码纸）</t>
  </si>
  <si>
    <t>P01V0015R0</t>
  </si>
  <si>
    <t>RG32B前板（条码纸）</t>
  </si>
  <si>
    <t>P01V0016R0</t>
  </si>
  <si>
    <t>MRG96主前板（条码纸）</t>
  </si>
  <si>
    <t>P01V0017R0</t>
  </si>
  <si>
    <t>MRG96副前板（条码纸）</t>
  </si>
  <si>
    <t>P01V0018R0</t>
  </si>
  <si>
    <t>MHD44前板（条码纸）</t>
  </si>
  <si>
    <t>P01V0018R1</t>
  </si>
  <si>
    <t>HDMI44AB0  2013-10-14</t>
  </si>
  <si>
    <t>P01V0019R0</t>
  </si>
  <si>
    <t>MVG44前板（条码纸）</t>
  </si>
  <si>
    <t>P01V0019R1</t>
  </si>
  <si>
    <t>P01V0020R0</t>
  </si>
  <si>
    <t>MDV44前板（条码纸）</t>
  </si>
  <si>
    <t>P01V0021R0</t>
  </si>
  <si>
    <t>音频板（条码纸）</t>
  </si>
  <si>
    <t>MA44AA1  2010.10.15</t>
  </si>
  <si>
    <t>P01V0022R0</t>
  </si>
  <si>
    <t>MMX88A音频板（条码纸）</t>
  </si>
  <si>
    <t>P01V0022R1</t>
  </si>
  <si>
    <t>MMX88A/MDV88A(D版）音频板（条码纸）</t>
  </si>
  <si>
    <t>P01V0022R2</t>
  </si>
  <si>
    <t>P01V0023R0</t>
  </si>
  <si>
    <t>16A板音频IN板（条码纸）</t>
  </si>
  <si>
    <t>P01V0023R1</t>
  </si>
  <si>
    <t>P01V0024R1</t>
  </si>
  <si>
    <t>32A板音频IN板（条码纸）</t>
  </si>
  <si>
    <t>P01V0025R1</t>
  </si>
  <si>
    <t>32B板音频IN板（条码纸）</t>
  </si>
  <si>
    <t>P01V0026R0</t>
  </si>
  <si>
    <t>16A板音频OUT板（条码纸）</t>
  </si>
  <si>
    <t>MA16-64AB1  2010.01.09</t>
  </si>
  <si>
    <t>P01V0026R1</t>
  </si>
  <si>
    <t>P01V0027R1</t>
  </si>
  <si>
    <t>32A板音频OUT板（条码纸）</t>
  </si>
  <si>
    <t>P01V0028R1</t>
  </si>
  <si>
    <t>32B板音频OUT板（条码纸）</t>
  </si>
  <si>
    <t>P01V0029R1</t>
  </si>
  <si>
    <t>音视频板（条码纸）</t>
  </si>
  <si>
    <t>P01V0030R0</t>
  </si>
  <si>
    <t>视频板（条码纸）</t>
  </si>
  <si>
    <t>P01V0031R0</t>
  </si>
  <si>
    <t>P01V0032R0</t>
  </si>
  <si>
    <t>P01V0033R0</t>
  </si>
  <si>
    <t>控制板（条码纸）</t>
  </si>
  <si>
    <t>P01V0034R0</t>
  </si>
  <si>
    <t>MCV3232视频板（条码纸）</t>
  </si>
  <si>
    <t>P01V0036R0</t>
  </si>
  <si>
    <t>HD8切换板（条码纸）</t>
  </si>
  <si>
    <t>P01V0046R0</t>
  </si>
  <si>
    <t>MHD44视频IO板（条码纸）</t>
  </si>
  <si>
    <t>P01V0046R1</t>
  </si>
  <si>
    <t>P01V0047R0</t>
  </si>
  <si>
    <t>MHD8/16视频IO板（条码纸）</t>
  </si>
  <si>
    <t>P01V0048R0</t>
  </si>
  <si>
    <t>HV切换板（条码纸）</t>
  </si>
  <si>
    <t>P01V0049R0</t>
  </si>
  <si>
    <t>HV切换副板（条码纸）</t>
  </si>
  <si>
    <t>P01V0050R0</t>
  </si>
  <si>
    <t>RGB切换板（条码纸）</t>
  </si>
  <si>
    <t>P01V0051R0</t>
  </si>
  <si>
    <t>1616HV切换板（条码纸）</t>
  </si>
  <si>
    <t>P01V0052R0</t>
  </si>
  <si>
    <t>MRG1616AB1  2011.09.07</t>
  </si>
  <si>
    <t>P01V0053R0</t>
  </si>
  <si>
    <t>控制转接板（条码纸）</t>
  </si>
  <si>
    <t>MRG3232AC0  2009.03.13</t>
  </si>
  <si>
    <t>P01V0059R0</t>
  </si>
  <si>
    <t>P01V0062R0</t>
  </si>
  <si>
    <t>MRG32电源板（条码纸）</t>
  </si>
  <si>
    <t>P01V0068R0</t>
  </si>
  <si>
    <t>CPU板（条码纸）</t>
  </si>
  <si>
    <t>P01V0071R1</t>
  </si>
  <si>
    <t>RGB128128HV-OUT板A（条码纸）</t>
  </si>
  <si>
    <t>MRG128128AC1  2012.09.08</t>
  </si>
  <si>
    <t>P01V0075R1</t>
  </si>
  <si>
    <t>RGB128128OUT板A（条码纸）</t>
  </si>
  <si>
    <t>P01V0080R0</t>
  </si>
  <si>
    <t>RGB6464HV_IN板（条码纸）</t>
  </si>
  <si>
    <t>P01V0086R0</t>
  </si>
  <si>
    <t>MCV3232IN板（条码纸）</t>
  </si>
  <si>
    <t>P01V0088R0</t>
  </si>
  <si>
    <t>RGB128128HV-OUT板B（条码纸）</t>
  </si>
  <si>
    <t>P01V0093R0</t>
  </si>
  <si>
    <t>RGB6464HV-OUT板A（条码纸）</t>
  </si>
  <si>
    <t>P01V0094R0</t>
  </si>
  <si>
    <t>RGB6464HV-OUT板B（条码纸）</t>
  </si>
  <si>
    <t>P01V0097R0</t>
  </si>
  <si>
    <t>RGB128128OUT板B（条码纸）</t>
  </si>
  <si>
    <t>P01V0102R0</t>
  </si>
  <si>
    <t>RGB6464OUT板A（条码纸）</t>
  </si>
  <si>
    <t>P01V0103R0</t>
  </si>
  <si>
    <t>RGB6464OUT板B（条码纸）</t>
  </si>
  <si>
    <t>P01V0106R0</t>
  </si>
  <si>
    <t>MCV3232OUT板（条码纸）</t>
  </si>
  <si>
    <t>P01V0110R0</t>
  </si>
  <si>
    <t>RGB6464(RGB)视频背板（条码纸）</t>
  </si>
  <si>
    <t>P01V0111R0</t>
  </si>
  <si>
    <t>RGB6464(HV)视频背板（条码纸）</t>
  </si>
  <si>
    <t>P01V0118R0</t>
  </si>
  <si>
    <t>RGB9648HV_IN板A（条码纸）</t>
  </si>
  <si>
    <t>P01V0120R0</t>
  </si>
  <si>
    <t>RGB9648IN板A（条码纸）</t>
  </si>
  <si>
    <t>P01V0122R0</t>
  </si>
  <si>
    <t>RGB9648HV-OUT板A（条码纸）</t>
  </si>
  <si>
    <t>P01V0123R0</t>
  </si>
  <si>
    <t>RGB9648HV-OUT板B（条码纸）</t>
  </si>
  <si>
    <t>P01V0124R0</t>
  </si>
  <si>
    <t>RGB9648OUT板A（条码纸）</t>
  </si>
  <si>
    <t>P01V0125R0</t>
  </si>
  <si>
    <t>RGB9648OUT板B（条码纸）</t>
  </si>
  <si>
    <t>P01V0126R0</t>
  </si>
  <si>
    <t>RGB9648(RGB)视频背板（条码纸）</t>
  </si>
  <si>
    <t>P01V0127R0</t>
  </si>
  <si>
    <t>RGB9648(HV)视频背板（条码纸）</t>
  </si>
  <si>
    <t>P01V0128R0</t>
  </si>
  <si>
    <t>MRG88A/MVG88A音频板（条码纸）</t>
  </si>
  <si>
    <t>P01V0128R1</t>
  </si>
  <si>
    <t>P01V0130R0</t>
  </si>
  <si>
    <t>CV32前板A（条码纸）</t>
  </si>
  <si>
    <t>P01V0131R0</t>
  </si>
  <si>
    <t>CV32前板B（条码纸）</t>
  </si>
  <si>
    <t>P01V0132R1</t>
  </si>
  <si>
    <t>主板（条码纸）</t>
  </si>
  <si>
    <t>P01V0133R1</t>
  </si>
  <si>
    <t>按键板（条码纸）</t>
  </si>
  <si>
    <t>P01V0133R2</t>
  </si>
  <si>
    <t>MV4按键板（条码纸）</t>
  </si>
  <si>
    <t>P01V0134R1</t>
  </si>
  <si>
    <t>P01V0134R2</t>
  </si>
  <si>
    <t>MV4控制板（条码纸）</t>
  </si>
  <si>
    <t>P01V0135R0</t>
  </si>
  <si>
    <t>MHD44TPAA1 2013-05-29</t>
  </si>
  <si>
    <t>P01V0136R0</t>
  </si>
  <si>
    <t>IR 232连接板（条码纸）</t>
  </si>
  <si>
    <t>P01V0136R1</t>
  </si>
  <si>
    <t>P01V0136R2</t>
  </si>
  <si>
    <t>MHD44TP IR 232连接板（条码纸）</t>
  </si>
  <si>
    <t>P01V0137R0</t>
  </si>
  <si>
    <t>前板（条码纸）</t>
  </si>
  <si>
    <t>P01V0137R1</t>
  </si>
  <si>
    <t>P01V0137R2</t>
  </si>
  <si>
    <t>MHD44TP前板（条码纸）</t>
  </si>
  <si>
    <t>P01V0137R3</t>
  </si>
  <si>
    <t>P01V0138R2</t>
  </si>
  <si>
    <t>USB连接板（条码纸）</t>
  </si>
  <si>
    <t>P01V0141R0</t>
  </si>
  <si>
    <t>MHD88TP主板（条码纸）</t>
  </si>
  <si>
    <t>P01V0141R1</t>
  </si>
  <si>
    <t>P01V0142R0</t>
  </si>
  <si>
    <t>MHD88TP按键板（条码纸）</t>
  </si>
  <si>
    <t>P01V0142R1</t>
  </si>
  <si>
    <t>P01V0143R0</t>
  </si>
  <si>
    <t>MHD88TP液晶板（条码纸）</t>
  </si>
  <si>
    <t>P01V0144R0</t>
  </si>
  <si>
    <t>MHD88TP输入板（条码纸）</t>
  </si>
  <si>
    <t>P01V0144R1</t>
  </si>
  <si>
    <t>HDBT88DD0  2015-03-03 5V红外输出</t>
  </si>
  <si>
    <t>P01V0145R0</t>
  </si>
  <si>
    <t>MHD88TP输出A板（条码纸）</t>
  </si>
  <si>
    <t>P01V0145R1</t>
  </si>
  <si>
    <t>P01V0146R0</t>
  </si>
  <si>
    <t>MHD88TP串口板（条码纸）</t>
  </si>
  <si>
    <t>P01V0146R1</t>
  </si>
  <si>
    <t>MHD88TP-N串口板（条码纸）</t>
  </si>
  <si>
    <t>P01V0146R2</t>
  </si>
  <si>
    <t>HDBT88DG0  2015-03-03 5V红外</t>
  </si>
  <si>
    <t>P01V0147R0</t>
  </si>
  <si>
    <t>MHD88TP输出B板（条码纸）</t>
  </si>
  <si>
    <t>P01V0147R1</t>
  </si>
  <si>
    <t>P01V0148R0</t>
  </si>
  <si>
    <t>SVG16电源板(条码纸)</t>
  </si>
  <si>
    <t>P01V0149R0</t>
  </si>
  <si>
    <t>美国CLA MMX1616/MMX3232 按键板（条码纸）</t>
  </si>
  <si>
    <t>P01V0150R0</t>
  </si>
  <si>
    <t>HDBT88AE2  2014-6-14　(4K程序)</t>
  </si>
  <si>
    <t>P01V0150R2</t>
  </si>
  <si>
    <t>HDBT88DE1  2015-04-23 5V红外</t>
  </si>
  <si>
    <t>P01V0151R0</t>
  </si>
  <si>
    <t>P01V0151R2</t>
  </si>
  <si>
    <t>P01V0152R0</t>
  </si>
  <si>
    <t>P01V0152R1</t>
  </si>
  <si>
    <t>P01V0153R0</t>
  </si>
  <si>
    <t>MDV66TP按键板（条码纸）</t>
  </si>
  <si>
    <t>P01V0154R0</t>
  </si>
  <si>
    <t>MDV66TP液晶板（条码纸）</t>
  </si>
  <si>
    <t>P01V0155R0</t>
  </si>
  <si>
    <t>MDV248主板（条码纸）</t>
  </si>
  <si>
    <t>P01V0156R0</t>
  </si>
  <si>
    <t>MDV248控制板（条码纸）</t>
  </si>
  <si>
    <t>P01V0156R1</t>
  </si>
  <si>
    <t>P01V0157R0</t>
  </si>
  <si>
    <t>MDV248按键板（条码纸）</t>
  </si>
  <si>
    <t>P01V0158R0</t>
  </si>
  <si>
    <t>MDV248转接板（条码纸）</t>
  </si>
  <si>
    <t>P01V0159R0</t>
  </si>
  <si>
    <t>MDV248风扇板（条码纸）</t>
  </si>
  <si>
    <t>P01V0160R0</t>
  </si>
  <si>
    <t>MDV248液晶板（条码纸）</t>
  </si>
  <si>
    <t>P01V0161R0</t>
  </si>
  <si>
    <t>MDV248双电源板（条码纸）</t>
  </si>
  <si>
    <t>P01V0162R0</t>
  </si>
  <si>
    <t>MV4网卡板（条码纸）</t>
  </si>
  <si>
    <t>P01V0163R0</t>
  </si>
  <si>
    <t>FMX12背板(条码纸)</t>
  </si>
  <si>
    <t>P01V0164R0</t>
  </si>
  <si>
    <t>FMX12串口板(条码纸)</t>
  </si>
  <si>
    <t>P01V0165R0</t>
  </si>
  <si>
    <t>FMX12按键板(条码纸)</t>
  </si>
  <si>
    <t>P01V0166R0</t>
  </si>
  <si>
    <t>FMX12液晶板(条码纸)</t>
  </si>
  <si>
    <t>P01V0167R0</t>
  </si>
  <si>
    <t>MMX160160背板(条码纸)</t>
  </si>
  <si>
    <t>P01V0169R0</t>
  </si>
  <si>
    <t>MMX160160输入转接板(条码纸)</t>
  </si>
  <si>
    <t>P01V0170R0</t>
  </si>
  <si>
    <t>MMX160160输出转接板(条码纸)</t>
  </si>
  <si>
    <t>P01V0171R0</t>
  </si>
  <si>
    <t>MMX160160电流板(条码纸)</t>
  </si>
  <si>
    <t>P01V0172R0</t>
  </si>
  <si>
    <t>MMX160160风扇板(条码纸)</t>
  </si>
  <si>
    <t>P01V0174R0</t>
  </si>
  <si>
    <t>MMX160160风扇背板(条码纸)</t>
  </si>
  <si>
    <t>P01V0175R0</t>
  </si>
  <si>
    <t>MMX160160控制板(条码纸)</t>
  </si>
  <si>
    <t>P01V0176R0</t>
  </si>
  <si>
    <t>MMX160160控制背板(条码纸)</t>
  </si>
  <si>
    <t>P01V0177R0</t>
  </si>
  <si>
    <t>MMX160160液晶板(条码纸)</t>
  </si>
  <si>
    <t>P01V0178R0</t>
  </si>
  <si>
    <t>FMX12P-C背板(条码纸)</t>
  </si>
  <si>
    <t>P01V0179R0</t>
  </si>
  <si>
    <t>FMX12电源板(条码纸)</t>
  </si>
  <si>
    <t>P01V0180R0</t>
  </si>
  <si>
    <t>FMX12P-C控制板(条码纸)</t>
  </si>
  <si>
    <t>MVC12PCAB1  2015-08-19</t>
  </si>
  <si>
    <t>P01V0181R0</t>
  </si>
  <si>
    <t>FMX12P-C按键板(条码纸)</t>
  </si>
  <si>
    <t>MVC12PCAC1  2015-08-19</t>
  </si>
  <si>
    <t>P01V0182R0</t>
  </si>
  <si>
    <t>FMX12P-C液晶板(条码纸)</t>
  </si>
  <si>
    <t>MVC12PCAD0  2015-07-29</t>
  </si>
  <si>
    <t>P01V0183R0</t>
  </si>
  <si>
    <t>UMX144液晶板(条码纸)</t>
  </si>
  <si>
    <t>P01V0184R0</t>
  </si>
  <si>
    <t>UMX144控制板(条码纸)</t>
  </si>
  <si>
    <t>P01V0185R0</t>
  </si>
  <si>
    <t>UMX8A控制板(条码纸)</t>
  </si>
  <si>
    <t>P01V0186R0</t>
  </si>
  <si>
    <t>UMX16控制板(条码纸)</t>
  </si>
  <si>
    <t>P01V0187R0</t>
  </si>
  <si>
    <t>USB电源转换板(条码纸)</t>
  </si>
  <si>
    <t>USB_PAA1  2015-12-02</t>
  </si>
  <si>
    <t>P02V0002R0</t>
  </si>
  <si>
    <t>SDV2AB1  2012.03.01</t>
  </si>
  <si>
    <t>P02V0003R0</t>
  </si>
  <si>
    <t>分配板（条码纸）</t>
  </si>
  <si>
    <t>SDV4AB1  2010.04.01</t>
  </si>
  <si>
    <t>P02V0004R0</t>
  </si>
  <si>
    <t>P02V0005R0</t>
  </si>
  <si>
    <t>SRG2AA1  2008.10.09</t>
  </si>
  <si>
    <t>P02V0007R0</t>
  </si>
  <si>
    <t>8A分配板（条码纸）</t>
  </si>
  <si>
    <t>P02V0008R0</t>
  </si>
  <si>
    <t>16A分配板（条码纸）</t>
  </si>
  <si>
    <t>P02V0009R0</t>
  </si>
  <si>
    <t>16B分配板（条码纸）</t>
  </si>
  <si>
    <t>P02V0011R0</t>
  </si>
  <si>
    <t>电源指示板（条码纸）</t>
  </si>
  <si>
    <t>SVG8AB0  2009.09.15</t>
  </si>
  <si>
    <t>P02V0013R0</t>
  </si>
  <si>
    <t>SHD2A（条码纸）</t>
  </si>
  <si>
    <t>P03V0001R0</t>
  </si>
  <si>
    <t>切换板（条码纸）</t>
  </si>
  <si>
    <t>P03V0002R0</t>
  </si>
  <si>
    <t>P03V0003R0</t>
  </si>
  <si>
    <t>OEM切换板（条码纸）</t>
  </si>
  <si>
    <t>P03V0003R1</t>
  </si>
  <si>
    <t>P03V0004R0</t>
  </si>
  <si>
    <t>OEM前板（条码纸）</t>
  </si>
  <si>
    <t>P03V0004R1</t>
  </si>
  <si>
    <t>P03V0005R0</t>
  </si>
  <si>
    <t>P03V0006R0</t>
  </si>
  <si>
    <t>P03V0007R0</t>
  </si>
  <si>
    <t>WVG2AL切换板（条码纸）</t>
  </si>
  <si>
    <t>P03V0008R0</t>
  </si>
  <si>
    <t>P03V0009R0</t>
  </si>
  <si>
    <t>P03V0010R0</t>
  </si>
  <si>
    <t>P03V0011R0</t>
  </si>
  <si>
    <t>P03V0012R0</t>
  </si>
  <si>
    <t>8A视频切换板（条码纸）</t>
  </si>
  <si>
    <t>P03V0016R0</t>
  </si>
  <si>
    <t>8A音频切换板（条码纸）</t>
  </si>
  <si>
    <t>WVG8AAB2  2012.08.23</t>
  </si>
  <si>
    <t>P03V0020R0</t>
  </si>
  <si>
    <t>PTN前板（条码纸）</t>
  </si>
  <si>
    <t>P03V0020R1</t>
  </si>
  <si>
    <t>WHD4前板（条码纸）</t>
  </si>
  <si>
    <t>P03V0021R0</t>
  </si>
  <si>
    <t>WVG2AL USB切换板（条码纸）</t>
  </si>
  <si>
    <t>P03V0022R0</t>
  </si>
  <si>
    <t>PTN切换板（条码纸）</t>
  </si>
  <si>
    <t>P03V0022R1</t>
  </si>
  <si>
    <t>WHD4切换板（条码纸）</t>
  </si>
  <si>
    <t>P03V0023R0</t>
  </si>
  <si>
    <t>WHD4A切换板（条码纸）</t>
  </si>
  <si>
    <t>HDMI41CB1  2014-07-30</t>
  </si>
  <si>
    <t>P04V0001R0</t>
  </si>
  <si>
    <t>五类线发送板（条码纸）</t>
  </si>
  <si>
    <t>P04V0002R0</t>
  </si>
  <si>
    <t>TP200R（条码纸）</t>
  </si>
  <si>
    <t>P04V0003R0</t>
  </si>
  <si>
    <t>P04V0005R0</t>
  </si>
  <si>
    <t>P04V0006R0</t>
  </si>
  <si>
    <t>五类线接收板（条码纸）</t>
  </si>
  <si>
    <t>P04V0007R1</t>
  </si>
  <si>
    <t>P04V0008R0</t>
  </si>
  <si>
    <t>P04V0008R1</t>
  </si>
  <si>
    <t>P04V0009R0</t>
  </si>
  <si>
    <t>光纤发送板（条码纸）</t>
  </si>
  <si>
    <t>P04V0009R1</t>
  </si>
  <si>
    <t>P04V0009R2</t>
  </si>
  <si>
    <t>DVFBTAA0  2013-11-21</t>
  </si>
  <si>
    <t>P04V0010R0</t>
  </si>
  <si>
    <t>光纤接收板（条码纸）</t>
  </si>
  <si>
    <t>P04V0011R1</t>
  </si>
  <si>
    <t>P04V0012R0</t>
  </si>
  <si>
    <t>DIGI-VGASD2-S  2012.04.16</t>
  </si>
  <si>
    <t>P04V0012R1</t>
  </si>
  <si>
    <t>P04V0013R0</t>
  </si>
  <si>
    <t>DIGI-VGASD2-T4-AA0  2012.04.16</t>
  </si>
  <si>
    <t>P04V0014R0</t>
  </si>
  <si>
    <t>DIGI-VGASD2-T4-AB0  2012.04.16</t>
  </si>
  <si>
    <t>P04V0015R0</t>
  </si>
  <si>
    <t>P04V0016R0</t>
  </si>
  <si>
    <t>TP200R2（条码纸）</t>
  </si>
  <si>
    <t>P04V0017R0</t>
  </si>
  <si>
    <t>TPHD403R串口小板（条码纸）</t>
  </si>
  <si>
    <t>RS232_M</t>
  </si>
  <si>
    <t>P04V0018R0</t>
  </si>
  <si>
    <t>TPHD403T串口小板（条码纸）</t>
  </si>
  <si>
    <t>RS232_F</t>
  </si>
  <si>
    <t>P04V0019R0</t>
  </si>
  <si>
    <t>TPHD402R（条码纸）</t>
  </si>
  <si>
    <t>P04V0019R1</t>
  </si>
  <si>
    <t>TPHD402R_PRA1  2013-06-27</t>
  </si>
  <si>
    <t>P04V0019R3</t>
  </si>
  <si>
    <t>HDBT70PRA2  2013-10-09</t>
  </si>
  <si>
    <t>P04V0019R4</t>
  </si>
  <si>
    <t>P04V0019R5</t>
  </si>
  <si>
    <t>P04V0019R6</t>
  </si>
  <si>
    <t>P04V0019R7</t>
  </si>
  <si>
    <t>P04V0020R2</t>
  </si>
  <si>
    <t>TPHD402PR（条码纸）</t>
  </si>
  <si>
    <t>P04V0020R3</t>
  </si>
  <si>
    <t>P04V0020R4</t>
  </si>
  <si>
    <t>P04V0020R5</t>
  </si>
  <si>
    <t>P04V0020R6</t>
  </si>
  <si>
    <t>P04V0020R7</t>
  </si>
  <si>
    <t>P04V0021R0</t>
  </si>
  <si>
    <t>TPHD402T（条码纸）</t>
  </si>
  <si>
    <t>P04V0021R2</t>
  </si>
  <si>
    <t>HDBT70PTA2  2013-10-09</t>
  </si>
  <si>
    <t>P04V0021R3</t>
  </si>
  <si>
    <t>P04V0021R4</t>
  </si>
  <si>
    <t>P04V0021R5</t>
  </si>
  <si>
    <t>P04V0021R6</t>
  </si>
  <si>
    <t>P04V0022R1</t>
  </si>
  <si>
    <t>TPHD402PT（条码纸）</t>
  </si>
  <si>
    <t>P04V0022R2</t>
  </si>
  <si>
    <t>P04V0022R4</t>
  </si>
  <si>
    <t>P04V0022R5</t>
  </si>
  <si>
    <t>P04V0022R6</t>
  </si>
  <si>
    <t>P04V0024R2</t>
  </si>
  <si>
    <t>TPHD403PT（条码纸）</t>
  </si>
  <si>
    <t>P04V0025R0</t>
  </si>
  <si>
    <t>TPHD403R（条码纸）</t>
  </si>
  <si>
    <t>TPHD403R_PRA2  2013-09-10</t>
  </si>
  <si>
    <t>P04V0025R1</t>
  </si>
  <si>
    <t>P04V0026R0</t>
  </si>
  <si>
    <t>TPHD403T（条码纸）</t>
  </si>
  <si>
    <t>P04V0026R1</t>
  </si>
  <si>
    <t>P04V0027R0</t>
  </si>
  <si>
    <t>P04V0028R0</t>
  </si>
  <si>
    <t>P04V0029R1</t>
  </si>
  <si>
    <t>TPHD403PLT（条码纸）</t>
  </si>
  <si>
    <t>P04V0030R1</t>
  </si>
  <si>
    <t>HDBT100PLR（条码纸）</t>
  </si>
  <si>
    <t>P04V0031R0</t>
  </si>
  <si>
    <t>P04V0036R0</t>
  </si>
  <si>
    <t>TPHD405PT-WPI输入板(条码纸)</t>
  </si>
  <si>
    <t>P04V0037R0</t>
  </si>
  <si>
    <t>TPHD405PT输出板(条码纸)</t>
  </si>
  <si>
    <t>P04V0037R1</t>
  </si>
  <si>
    <t>P04V0038R0</t>
  </si>
  <si>
    <t>TPHD405PT主板(条码纸)</t>
  </si>
  <si>
    <t>P04V0038R1</t>
  </si>
  <si>
    <t>P04V0039R0</t>
  </si>
  <si>
    <t>TPHD405PT USB板(条码纸)</t>
  </si>
  <si>
    <t>HDBT70PT-WPAD2  2014-08-18</t>
  </si>
  <si>
    <t>P04V0040R0</t>
  </si>
  <si>
    <t>TPHD405PT-WPB按键板(条码纸)</t>
  </si>
  <si>
    <t>P04V0040R1</t>
  </si>
  <si>
    <t>P04V0041R0</t>
  </si>
  <si>
    <t>TPHD405PT电源板(条码纸)</t>
  </si>
  <si>
    <t>P04V0041R1</t>
  </si>
  <si>
    <t>P04V0042R0</t>
  </si>
  <si>
    <t>TPHD405PT网络板(条码纸)</t>
  </si>
  <si>
    <t>P04V0042R1</t>
  </si>
  <si>
    <t>P04V0043R0</t>
  </si>
  <si>
    <t>TPHD402T（NR条码纸）</t>
  </si>
  <si>
    <t>HDBT70PTB0 2014-01-23 (无红外)</t>
  </si>
  <si>
    <t>P04V0044R0</t>
  </si>
  <si>
    <t>TPHD402R（NR条码纸)</t>
  </si>
  <si>
    <t>HDBT70PRB0 2014-01-23 (无红外)</t>
  </si>
  <si>
    <t>P04V0045R0</t>
  </si>
  <si>
    <t>TPHD405PT-WPB输入板(条码纸)</t>
  </si>
  <si>
    <t>P04V0046R0</t>
  </si>
  <si>
    <t>TPHD403PLR（条码纸）</t>
  </si>
  <si>
    <t>HDBT100PLRA2  2014-03-14 (4K程序）</t>
  </si>
  <si>
    <t>P04V0047R0</t>
  </si>
  <si>
    <t>HDBT100PLTA2  2014-03-14 （4K程序）</t>
  </si>
  <si>
    <t>P04V0048R0</t>
  </si>
  <si>
    <t>HDBT70PTB0 2014-01-23 (有红外,4K程序)</t>
  </si>
  <si>
    <t>P04V0049R0</t>
  </si>
  <si>
    <t>TPHD402PT（NR条码纸）</t>
  </si>
  <si>
    <t>HDBT70PTB0 2014-01-23(无红外,4K程序)</t>
  </si>
  <si>
    <t>P04V0051R0</t>
  </si>
  <si>
    <t>HDBT70PRB0 2014-01-23 (有红外,4K程序)</t>
  </si>
  <si>
    <t>P04V0051R1</t>
  </si>
  <si>
    <t>TPHD402PR（CLA专用条码纸）</t>
  </si>
  <si>
    <t>HDBT70PRB1  2015-03-03 5V有红外</t>
  </si>
  <si>
    <t>P04V0052R0</t>
  </si>
  <si>
    <t>HDBT70PRB0 2014-01-23（NR无红外,4K程序)</t>
  </si>
  <si>
    <t>P04V0052R1</t>
  </si>
  <si>
    <t>HDBT70PRB1  2015-03-03 5V红外</t>
  </si>
  <si>
    <t>P04V0054R0</t>
  </si>
  <si>
    <t>TPHD405PT(MUX)主板(条码纸)</t>
  </si>
  <si>
    <t>P04V0056R0</t>
  </si>
  <si>
    <t>HDBT100PTB1  2014-04-10 (4K程序)</t>
  </si>
  <si>
    <t>P04V0057R0</t>
  </si>
  <si>
    <t>TPHD405PT(MUX)输出板(条码纸)</t>
  </si>
  <si>
    <t>P04V0058R1</t>
  </si>
  <si>
    <t>TPHD405PT(MUX)电源板(条码纸)</t>
  </si>
  <si>
    <t>P04V0059R0</t>
  </si>
  <si>
    <t>AVG-TPHD405PT-WPH 输入板(条码纸)</t>
  </si>
  <si>
    <t>P04V0060R0</t>
  </si>
  <si>
    <t>IPM11发射板（条码纸）</t>
  </si>
  <si>
    <t>IP011EA1  2014-12-20</t>
  </si>
  <si>
    <t>P04V0060R1</t>
  </si>
  <si>
    <t>P04V0061R0</t>
  </si>
  <si>
    <t>IPM12接收板（条码纸）</t>
  </si>
  <si>
    <t>IP012DA1  2014-12-20</t>
  </si>
  <si>
    <t>P04V0061R1</t>
  </si>
  <si>
    <t>P04V0062R0</t>
  </si>
  <si>
    <t>IPM21发射板（条码纸）</t>
  </si>
  <si>
    <t>P04V0063R0</t>
  </si>
  <si>
    <t>IPM22接收板（条码纸）</t>
  </si>
  <si>
    <t>P04V0064R0</t>
  </si>
  <si>
    <t>TPHD405PR主板(条码纸)</t>
  </si>
  <si>
    <t>P04V0065R0</t>
  </si>
  <si>
    <t>TPHD405PR接口板(条码纸)</t>
  </si>
  <si>
    <t>P04V0066R0</t>
  </si>
  <si>
    <t>IPM2C USB板(条码纸)</t>
  </si>
  <si>
    <t>P04V0067R0</t>
  </si>
  <si>
    <t>HDBT100TA0  2014-01-24 4K程序</t>
  </si>
  <si>
    <t>P04V0068R0</t>
  </si>
  <si>
    <t>HDBT100RA0  2014-01-24 4K程序</t>
  </si>
  <si>
    <t>P04V0069R0</t>
  </si>
  <si>
    <t>HDWP70TX-B USB板(条码纸)</t>
  </si>
  <si>
    <t>P04V0070R0</t>
  </si>
  <si>
    <t>TPM408R（条码纸）</t>
  </si>
  <si>
    <t>BTM70PR1AA2  2015-11-24</t>
  </si>
  <si>
    <t>P04V0071R0</t>
  </si>
  <si>
    <t>TPM408T（条码纸）</t>
  </si>
  <si>
    <t>BTM70PT1AA2  2015-12-22</t>
  </si>
  <si>
    <t>P04V0072R0</t>
  </si>
  <si>
    <t>K12-RX1接收板（条码纸）</t>
  </si>
  <si>
    <t>BT30PR-PAAA1  2015-11-9</t>
  </si>
  <si>
    <t>P04V0073R0</t>
  </si>
  <si>
    <t>K12-RX1功放板（条码纸）</t>
  </si>
  <si>
    <t>BT30PR-PAAB2  2015-11-30</t>
  </si>
  <si>
    <t>P04V0074R0</t>
  </si>
  <si>
    <t>K12-RX1 AD模块（条码纸）</t>
  </si>
  <si>
    <t>BT30PR-PAAE0  2015-11-30</t>
  </si>
  <si>
    <t>P04V0075R0</t>
  </si>
  <si>
    <t>K12-TX1发射板（条码纸）</t>
  </si>
  <si>
    <t>BT30PT-WPAA2  2015-11-10</t>
  </si>
  <si>
    <t>P04V0076R0</t>
  </si>
  <si>
    <t>K12-TX1发送电源板（条码纸）</t>
  </si>
  <si>
    <t>BT30PT-WPAB3  2015-11-10</t>
  </si>
  <si>
    <t>P04V0077R0</t>
  </si>
  <si>
    <t>K12控制板（条码纸）</t>
  </si>
  <si>
    <t>P4NAA2  2015-11-11</t>
  </si>
  <si>
    <t>P04V0078R0</t>
  </si>
  <si>
    <t>K12按键板（条码纸）</t>
  </si>
  <si>
    <t>P4NAB1  2015-11-10</t>
  </si>
  <si>
    <t>P04V0079R0</t>
  </si>
  <si>
    <t>K12-TX1按键板（条码纸）</t>
  </si>
  <si>
    <t>P05V0001R0</t>
  </si>
  <si>
    <t>MCU板（条码纸）</t>
  </si>
  <si>
    <t>P05V0002R0</t>
  </si>
  <si>
    <t>P05V0003R0</t>
  </si>
  <si>
    <t>话筒板（条码纸）</t>
  </si>
  <si>
    <t>P05V0004R0</t>
  </si>
  <si>
    <t>转换板（条码纸）</t>
  </si>
  <si>
    <t>SC61DAA2  2011.06.29</t>
  </si>
  <si>
    <t>P05V0004R1</t>
  </si>
  <si>
    <t>P05V0005R0</t>
  </si>
  <si>
    <t>输入板（条码纸）</t>
  </si>
  <si>
    <t>P05V0006R0</t>
  </si>
  <si>
    <t>P05V0007R0</t>
  </si>
  <si>
    <t>P05V0009R0</t>
  </si>
  <si>
    <t>SC91DAD0  2010.10.07</t>
  </si>
  <si>
    <t>P05V0010R0</t>
  </si>
  <si>
    <t>输出板（条码纸）</t>
  </si>
  <si>
    <t>P05V0011R0</t>
  </si>
  <si>
    <t>话筒板(PTN)（条码纸）</t>
  </si>
  <si>
    <t>P05V0012R0</t>
  </si>
  <si>
    <t>91D核心板（条码纸）</t>
  </si>
  <si>
    <t>P05V0013R0</t>
  </si>
  <si>
    <t>SC121D主板（条码纸）</t>
  </si>
  <si>
    <t>P05V0013R1</t>
  </si>
  <si>
    <t>SC121D/-N主板（条码纸）</t>
  </si>
  <si>
    <t>SC121DAA5  2013-06-17</t>
  </si>
  <si>
    <t>P05V0013R2</t>
  </si>
  <si>
    <t>P05V0013R3</t>
  </si>
  <si>
    <t>P05V0013R4</t>
  </si>
  <si>
    <t>SC121D/-N PoC主板（条码纸）</t>
  </si>
  <si>
    <t>P05V0013R6</t>
  </si>
  <si>
    <t>SC121D/-N主板PoC（条码纸）</t>
  </si>
  <si>
    <t>P05V0014R0</t>
  </si>
  <si>
    <t>P05V0014R1</t>
  </si>
  <si>
    <t>SC121DAB5  2013-06-17</t>
  </si>
  <si>
    <t>P05V0014R2</t>
  </si>
  <si>
    <t>SC121D输入板（条码纸）</t>
  </si>
  <si>
    <t>P05V0015R0</t>
  </si>
  <si>
    <t>P05V0015R1</t>
  </si>
  <si>
    <t>SC121DAC5  2013-06-17</t>
  </si>
  <si>
    <t>P05V0015R2</t>
  </si>
  <si>
    <t>SC121D前板（条码纸）</t>
  </si>
  <si>
    <t>P05V0016R0</t>
  </si>
  <si>
    <t>网卡板（条码纸）</t>
  </si>
  <si>
    <t>P05V0016R2</t>
  </si>
  <si>
    <t>P05V0018R0</t>
  </si>
  <si>
    <t>P05V0018R1</t>
  </si>
  <si>
    <t>P05V0019R0</t>
  </si>
  <si>
    <t>SC121D-T主板（条码纸）</t>
  </si>
  <si>
    <t>P05V0019R1</t>
  </si>
  <si>
    <t>SC121D-T/TN主板（条码纸）</t>
  </si>
  <si>
    <t>P05V0019R2</t>
  </si>
  <si>
    <t>P05V0019R3</t>
  </si>
  <si>
    <t>P05V0019R4</t>
  </si>
  <si>
    <t>SC121D-T/TN PoC主板（条码纸）</t>
  </si>
  <si>
    <t>P05V0019R5</t>
  </si>
  <si>
    <t>P05V0020R1</t>
  </si>
  <si>
    <t>CSH2-A2  2012.11.02</t>
  </si>
  <si>
    <t>P05V0020R2</t>
  </si>
  <si>
    <t>P05V0022R0</t>
  </si>
  <si>
    <t>VSC-101主板（条码纸）</t>
  </si>
  <si>
    <t>VSC-101-AA0 2013-06-06</t>
  </si>
  <si>
    <t>P05V0023R0</t>
  </si>
  <si>
    <t>VSC-101输入板（条码纸）</t>
  </si>
  <si>
    <t>P05V0024R0</t>
  </si>
  <si>
    <t>VSC-101控制板（条码纸）</t>
  </si>
  <si>
    <t>VSC-101-AC0  2013-06-06</t>
  </si>
  <si>
    <t>P05V0025R0</t>
  </si>
  <si>
    <t>VSC-101网卡板（条码纸）</t>
  </si>
  <si>
    <t>P05V0026R0</t>
  </si>
  <si>
    <t>VSC-101tn主板（条码纸）</t>
  </si>
  <si>
    <t>P05V0027R0</t>
  </si>
  <si>
    <t>PS121AB2前板（条码纸）</t>
  </si>
  <si>
    <t>PS121AB2  2010.11.24</t>
  </si>
  <si>
    <t>P05V0028R1</t>
  </si>
  <si>
    <t>SC51T主板（条码纸）</t>
  </si>
  <si>
    <t>P05V0028R3</t>
  </si>
  <si>
    <t>SC51T 主板（条码纸）</t>
  </si>
  <si>
    <t>P05V0029R1</t>
  </si>
  <si>
    <t>SC51TIR输入/输出板（条码纸）</t>
  </si>
  <si>
    <t>P05V0029R2</t>
  </si>
  <si>
    <t>SC51T IR输入/输出板（条码纸）</t>
  </si>
  <si>
    <t>P05V0030R1</t>
  </si>
  <si>
    <t>SC51T按键板（条码纸）</t>
  </si>
  <si>
    <t>P05V0031R1</t>
  </si>
  <si>
    <t>SC51T USB串口板（条码纸）</t>
  </si>
  <si>
    <t>P05V0032R1</t>
  </si>
  <si>
    <t>SC51T麦克风板（条码纸）</t>
  </si>
  <si>
    <t>P05V0032R2</t>
  </si>
  <si>
    <t>P05V0032R3</t>
  </si>
  <si>
    <t>P05V0032R4</t>
  </si>
  <si>
    <t>P05V0033R0</t>
  </si>
  <si>
    <t>SC81T主板（条码纸）</t>
  </si>
  <si>
    <t>P05V0033R2</t>
  </si>
  <si>
    <t>SC81T 主板（条码纸）</t>
  </si>
  <si>
    <t>P05V0034R0</t>
  </si>
  <si>
    <t>SC81T输入板（条码纸）</t>
  </si>
  <si>
    <t>P05V0034R1</t>
  </si>
  <si>
    <t>SC81T 输入板（条码纸）</t>
  </si>
  <si>
    <t>P05V0035R0</t>
  </si>
  <si>
    <t>SC81T前板（条码纸）</t>
  </si>
  <si>
    <t>P05V0036R0</t>
  </si>
  <si>
    <t>SC81TUSB板（条码纸）</t>
  </si>
  <si>
    <t>P05V0037R0</t>
  </si>
  <si>
    <t>SC51D主板（条码纸）</t>
  </si>
  <si>
    <t>P05V0037R2</t>
  </si>
  <si>
    <t>SC0501AA4  2014-10-31(4K程序)</t>
  </si>
  <si>
    <t>P05V0038R0</t>
  </si>
  <si>
    <t>SC51D IR输入/输出板（条码纸）</t>
  </si>
  <si>
    <t>P05V0038R1</t>
  </si>
  <si>
    <t>P05V0039R0</t>
  </si>
  <si>
    <t>SC-12BT主板(条码纸)</t>
  </si>
  <si>
    <t>P05V0040R0</t>
  </si>
  <si>
    <t>SC121D-T/TN(TEK PoC主板（条码纸）</t>
  </si>
  <si>
    <t>SC1202AA4  2014-8-14(4K程序)</t>
  </si>
  <si>
    <t>P05V0040R1</t>
  </si>
  <si>
    <t>P05V0041R1</t>
  </si>
  <si>
    <t>SC1202AA5  2014-11-12(4K程序)</t>
  </si>
  <si>
    <t>P05V0043R0</t>
  </si>
  <si>
    <t>P05V0045R0</t>
  </si>
  <si>
    <t>SC61E 主板（条码纸）</t>
  </si>
  <si>
    <t>P05V0045R1</t>
  </si>
  <si>
    <t>P05V0046R0</t>
  </si>
  <si>
    <t>CHH2主板（条码纸）</t>
  </si>
  <si>
    <t>P05V0046R1</t>
  </si>
  <si>
    <t>P05V0047R0</t>
  </si>
  <si>
    <t>SC51T(E02)主板（条码纸）</t>
  </si>
  <si>
    <t>P06V0003R0</t>
  </si>
  <si>
    <t>功放板（条码纸）</t>
  </si>
  <si>
    <t>P06V0004R0</t>
  </si>
  <si>
    <t>P06V0005R0</t>
  </si>
  <si>
    <t>P06V0005R1</t>
  </si>
  <si>
    <t>主板(条码纸)</t>
  </si>
  <si>
    <t>P06V0006R0</t>
  </si>
  <si>
    <t>P06V0006R1</t>
  </si>
  <si>
    <t>P06V0007R0</t>
  </si>
  <si>
    <t>P06V0008R0</t>
  </si>
  <si>
    <t>P06V0009R0</t>
  </si>
  <si>
    <t>P06V0010R0</t>
  </si>
  <si>
    <t>P06V0014R0</t>
  </si>
  <si>
    <t>电源小板 3.3V（条码纸）</t>
  </si>
  <si>
    <t>P06V0015R0</t>
  </si>
  <si>
    <t>电源小板 5V（条码纸）</t>
  </si>
  <si>
    <t>P06V0016R0</t>
  </si>
  <si>
    <t>继电器板（条码纸）</t>
  </si>
  <si>
    <t>P06V0018R2</t>
  </si>
  <si>
    <t>P06V0019R2</t>
  </si>
  <si>
    <t>P06V0020R2</t>
  </si>
  <si>
    <t>P06V0021R0</t>
  </si>
  <si>
    <t>老化音频板（条码纸）</t>
  </si>
  <si>
    <t>PE-TEST-002  2013-02-25</t>
  </si>
  <si>
    <t>P06V0022R0</t>
  </si>
  <si>
    <t>WP6按键板（条码纸）</t>
  </si>
  <si>
    <t>P06V0023R0</t>
  </si>
  <si>
    <t>电源板（条码纸）</t>
  </si>
  <si>
    <t>P06V0023R1</t>
  </si>
  <si>
    <t>P06V0024R0</t>
  </si>
  <si>
    <t>PA250主板（条码纸）</t>
  </si>
  <si>
    <t>P06V0024R1</t>
  </si>
  <si>
    <t>PA100WAA3  2015-09-06</t>
  </si>
  <si>
    <t>P06V0025R0</t>
  </si>
  <si>
    <t>PA250按键板（条码纸）</t>
  </si>
  <si>
    <t>P06V0026R0</t>
  </si>
  <si>
    <t>PA250接口板（条码纸）</t>
  </si>
  <si>
    <t>P06V0027R0</t>
  </si>
  <si>
    <t>WP28主板（条码纸）</t>
  </si>
  <si>
    <t>P28AA1  2015-12-17</t>
  </si>
  <si>
    <t>P06V0028R0</t>
  </si>
  <si>
    <t>WP28_LCD板（条码纸）</t>
  </si>
  <si>
    <t>P07V0001R0</t>
  </si>
  <si>
    <t>MX插卡板（条码纸）</t>
  </si>
  <si>
    <t>P07V0002R0</t>
  </si>
  <si>
    <t>P07V0003R0</t>
  </si>
  <si>
    <t>MTX500AB0  2010.01.07</t>
  </si>
  <si>
    <t>P07V0005R0</t>
  </si>
  <si>
    <t>MX音频板（条码纸）</t>
  </si>
  <si>
    <t>MXA88PA2  2010.04.12</t>
  </si>
  <si>
    <t>P07V0007R0</t>
  </si>
  <si>
    <t>MX视频板（条码纸）</t>
  </si>
  <si>
    <t>MXDV44AA3  2010.07.05</t>
  </si>
  <si>
    <t>P07V0008R0</t>
  </si>
  <si>
    <t>P07V0012R0</t>
  </si>
  <si>
    <t>MXVG88视频板（条码纸）</t>
  </si>
  <si>
    <t>P07V0013R0</t>
  </si>
  <si>
    <t>P07V0014R1</t>
  </si>
  <si>
    <t>MVG88视频板（条码纸）</t>
  </si>
  <si>
    <t>P07V0015R0</t>
  </si>
  <si>
    <t>P07V0016R0</t>
  </si>
  <si>
    <t>MMX音频输入板（条码纸）</t>
  </si>
  <si>
    <t>P08V0001R0</t>
  </si>
  <si>
    <t>MMX输入板（条码纸）</t>
  </si>
  <si>
    <t>MMX-4I-TPHD-A1  2012.07.16</t>
  </si>
  <si>
    <t>P08V0002R0</t>
  </si>
  <si>
    <t>MMX输出板（条码纸）</t>
  </si>
  <si>
    <t>P08V0002R1</t>
  </si>
  <si>
    <t>P08V0003R0</t>
  </si>
  <si>
    <t>P08V0003R1</t>
  </si>
  <si>
    <t>P08V0004R0</t>
  </si>
  <si>
    <t>P08V0004R1</t>
  </si>
  <si>
    <t>P08V0005R1</t>
  </si>
  <si>
    <t>4IVGA0  2013-06-14</t>
  </si>
  <si>
    <t>P08V0006R0</t>
  </si>
  <si>
    <t>P08V0006R2</t>
  </si>
  <si>
    <t>P08V0007R0</t>
  </si>
  <si>
    <t>P08V0007R1</t>
  </si>
  <si>
    <t>P08V0008R0</t>
  </si>
  <si>
    <t>MMX切换板（条码纸）</t>
  </si>
  <si>
    <t>P08V0008R1</t>
  </si>
  <si>
    <t>P08V0008R2</t>
  </si>
  <si>
    <t>P08V0008R3</t>
  </si>
  <si>
    <t>P08V0009R2</t>
  </si>
  <si>
    <t>MMX88控制板（条码纸）</t>
  </si>
  <si>
    <t>MMX88AC5  2012.12.19</t>
  </si>
  <si>
    <t>P08V0010R0</t>
  </si>
  <si>
    <t>MMX1616视频背板（条码纸）</t>
  </si>
  <si>
    <t>P08V0010R1</t>
  </si>
  <si>
    <t>P08V0011R0</t>
  </si>
  <si>
    <t>MMX3232视频背板（条码纸）</t>
  </si>
  <si>
    <t>P08V0011R1</t>
  </si>
  <si>
    <t>P08V0012R0</t>
  </si>
  <si>
    <t>MMX_LCD板（条码纸）</t>
  </si>
  <si>
    <t>P08V0012R1</t>
  </si>
  <si>
    <t>P08V0013R1</t>
  </si>
  <si>
    <t>MMX1616/MMX3232控制板（条码纸）</t>
  </si>
  <si>
    <t>MMX88AC4  2012.10.17</t>
  </si>
  <si>
    <t>P08V0013R2</t>
  </si>
  <si>
    <t>P08V0013R3</t>
  </si>
  <si>
    <t>P08V0014R0</t>
  </si>
  <si>
    <t>MMX88A控制板（条码纸）</t>
  </si>
  <si>
    <t>P08V0014R1</t>
  </si>
  <si>
    <t>P08V0014R2</t>
  </si>
  <si>
    <t>P08V0015R0</t>
  </si>
  <si>
    <t>MMX-4I-SD-A1  2012.11.02</t>
  </si>
  <si>
    <t>P08V0015R1</t>
  </si>
  <si>
    <t>P08V0016R0</t>
  </si>
  <si>
    <t>MMX6464视频背板（条码纸）</t>
  </si>
  <si>
    <t>MMX6464-A0  2012.11.18</t>
  </si>
  <si>
    <t>P08V0016R1</t>
  </si>
  <si>
    <t>P08V0017R1</t>
  </si>
  <si>
    <t>MHD88控制板（条码纸）</t>
  </si>
  <si>
    <t>P08V0017R2</t>
  </si>
  <si>
    <t>P08V0018R0</t>
  </si>
  <si>
    <t>MHD88A控制板（条码纸）</t>
  </si>
  <si>
    <t>P08V0018R1</t>
  </si>
  <si>
    <t>MHD88A/MDV88A控制板（条码纸）</t>
  </si>
  <si>
    <t>P08V0018R2</t>
  </si>
  <si>
    <t>P08V0019R1</t>
  </si>
  <si>
    <t>MHD1616/MHD3232控制板（条码纸）</t>
  </si>
  <si>
    <t>P08V0019R2</t>
  </si>
  <si>
    <t>P08V0020R1</t>
  </si>
  <si>
    <t>MMX-40-SD-A1  2013-04-16</t>
  </si>
  <si>
    <t>P08V0020R2</t>
  </si>
  <si>
    <t>P08V0023R0</t>
  </si>
  <si>
    <t>MDV1616/MDV3232控制板（条码纸）</t>
  </si>
  <si>
    <t>P08V0023R1</t>
  </si>
  <si>
    <t>P08V0025R0</t>
  </si>
  <si>
    <t>P08V0025R1</t>
  </si>
  <si>
    <t>P08V0026R0</t>
  </si>
  <si>
    <t>福州MMX输入板（条码纸）</t>
  </si>
  <si>
    <t>P08V0027R0</t>
  </si>
  <si>
    <t>P08V0028R0</t>
  </si>
  <si>
    <t>福州MMX输出板（条码纸）</t>
  </si>
  <si>
    <t>P08V0029R0</t>
  </si>
  <si>
    <t>P08V0030R0</t>
  </si>
  <si>
    <t>MMX无缝输入板（条码纸）</t>
  </si>
  <si>
    <t>P08V0030R1</t>
  </si>
  <si>
    <t>P08V0031R0</t>
  </si>
  <si>
    <t>4OTPHDA0  2013-06-18(4K程序)</t>
  </si>
  <si>
    <t>P08V0032R0</t>
  </si>
  <si>
    <t>MMX无缝输出卡板（条码纸）</t>
  </si>
  <si>
    <t>P08V0033R0</t>
  </si>
  <si>
    <t>MDV248 TP输入卡板(条码纸)</t>
  </si>
  <si>
    <t>P08V0034R0</t>
  </si>
  <si>
    <t>MDV248 TP输出卡板(条码纸)</t>
  </si>
  <si>
    <t>P08V0035R0</t>
  </si>
  <si>
    <t>MDV248 DV输入卡板(条码纸)</t>
  </si>
  <si>
    <t>P08V0036R0</t>
  </si>
  <si>
    <t>MDV248 DV输出卡板(条码纸)</t>
  </si>
  <si>
    <t>P08V0037R0</t>
  </si>
  <si>
    <t>MDV248 VGA输入卡板(条码纸)</t>
  </si>
  <si>
    <t>P08V0038R0</t>
  </si>
  <si>
    <t>MDV248 VGA输出卡板(条码纸)</t>
  </si>
  <si>
    <t>P08V0039R0</t>
  </si>
  <si>
    <t>FMX-ISD输入卡板(条码纸)</t>
  </si>
  <si>
    <t>P08V0040R0</t>
  </si>
  <si>
    <t>FMX-ICI输入卡板(条码纸)</t>
  </si>
  <si>
    <t>P08V0041R0</t>
  </si>
  <si>
    <t>FMX-OCI输出卡板(条码纸)</t>
  </si>
  <si>
    <t>P08V0042R0</t>
  </si>
  <si>
    <t>FMX-IDV输入卡板(条码纸)</t>
  </si>
  <si>
    <t>P08V0043R0</t>
  </si>
  <si>
    <t>FMX-IVG输入卡板(条码纸)</t>
  </si>
  <si>
    <t>P08V0044R0</t>
  </si>
  <si>
    <t>FMX-ODV输出卡板(条码纸)</t>
  </si>
  <si>
    <t>P08V0045R0</t>
  </si>
  <si>
    <t>FMX-OVG输出卡板(条码纸)</t>
  </si>
  <si>
    <t>P08V0046R0</t>
  </si>
  <si>
    <t>FMX-ITP输入卡板(条码纸)</t>
  </si>
  <si>
    <t>P08V0047R0</t>
  </si>
  <si>
    <t>FMX-OTP输出卡板(条码纸)</t>
  </si>
  <si>
    <t>P08V0048R0</t>
  </si>
  <si>
    <t>P08V0049R0</t>
  </si>
  <si>
    <t>P08V0050R0</t>
  </si>
  <si>
    <t>I-HD输入板(条码纸)</t>
  </si>
  <si>
    <t>P08V0051R0</t>
  </si>
  <si>
    <t>O-HD输出板(条码纸)</t>
  </si>
  <si>
    <t>P08V0052R0</t>
  </si>
  <si>
    <t>P08V0052R1</t>
  </si>
  <si>
    <t>P08V0053R0</t>
  </si>
  <si>
    <t>I-DV输入卡板(条码纸)</t>
  </si>
  <si>
    <t>P08V0054R0</t>
  </si>
  <si>
    <t>I-VG输入卡板(条码纸)</t>
  </si>
  <si>
    <t>P08V0055R0</t>
  </si>
  <si>
    <t>O-DV输出卡板(条码纸)</t>
  </si>
  <si>
    <t>P08V0055R1</t>
  </si>
  <si>
    <t>O-DVAA3  2015-07-29 带音频</t>
  </si>
  <si>
    <t>P08V0056R0</t>
  </si>
  <si>
    <t>O-VG输出卡板(条码纸)</t>
  </si>
  <si>
    <t>P08V0056R1</t>
  </si>
  <si>
    <t>P08V0057R0</t>
  </si>
  <si>
    <t>O-TP输出卡板(条码纸)</t>
  </si>
  <si>
    <t>P08V0058R0</t>
  </si>
  <si>
    <t>I-TP输入卡板(条码纸)</t>
  </si>
  <si>
    <t>P08V0059R0</t>
  </si>
  <si>
    <t>O-SD输出卡板(条码纸)</t>
  </si>
  <si>
    <t>O-SDAA0  2015-06-24</t>
  </si>
  <si>
    <t>P08V0060R0</t>
  </si>
  <si>
    <t>MMX-4I-AV输入卡板(条码纸)</t>
  </si>
  <si>
    <t>4IAVAA0  2015-11-21</t>
  </si>
  <si>
    <t>P08V0061R0</t>
  </si>
  <si>
    <t>MMX-4O-AV输出卡板(条码纸)</t>
  </si>
  <si>
    <t>4OAVAA0  2015-11-23</t>
  </si>
  <si>
    <t>P08V0062R0</t>
  </si>
  <si>
    <t>MMX-4O-SS输出卡板(条码纸)</t>
  </si>
  <si>
    <t>4OSSAA1  2015-12-25</t>
  </si>
  <si>
    <t>P09V0001R0</t>
  </si>
  <si>
    <t>黎巴嫩MCU板（条码纸）</t>
  </si>
  <si>
    <t>PTDM6-RS232AA0  2011.12.17</t>
  </si>
  <si>
    <t>P09V0005R0</t>
  </si>
  <si>
    <t>ATLONA控制板（条码纸）</t>
  </si>
  <si>
    <t>P09V0006R0</t>
  </si>
  <si>
    <t>ATLONA切换板（条码纸）</t>
  </si>
  <si>
    <t>P09V0007R0</t>
  </si>
  <si>
    <t>ATLONA话筒板（条码纸）</t>
  </si>
  <si>
    <t>P09V0008R0</t>
  </si>
  <si>
    <t>ATLONA主板（条码纸）</t>
  </si>
  <si>
    <t>P09V0009R0</t>
  </si>
  <si>
    <t>ATLONA视频IN板（条码纸）</t>
  </si>
  <si>
    <t>DVI Matrix 88AE0  2011.11.09</t>
  </si>
  <si>
    <t>P09V0010R0</t>
  </si>
  <si>
    <t>ATLONA视频OUT板（条码纸）</t>
  </si>
  <si>
    <t>DVI Matrix 88AF0  2011.11.09</t>
  </si>
  <si>
    <t>P09V0011R0</t>
  </si>
  <si>
    <t>HDMI Matrix 88AE2  2011.12.12</t>
  </si>
  <si>
    <t>P09V0012R0</t>
  </si>
  <si>
    <t>P09V0013R0</t>
  </si>
  <si>
    <t>ATLONA LCD板（条码纸）</t>
  </si>
  <si>
    <t>P09V0014R0</t>
  </si>
  <si>
    <t>ATLONA CPU板（条码纸）</t>
  </si>
  <si>
    <t>P09V0015R0</t>
  </si>
  <si>
    <t>ATLONA按键板（条码纸）</t>
  </si>
  <si>
    <t>P09V0016R0</t>
  </si>
  <si>
    <t>ATLONA网卡板（条码纸）</t>
  </si>
  <si>
    <t>P09V0016R1</t>
  </si>
  <si>
    <t>P09V0017R0</t>
  </si>
  <si>
    <t>澳大利亚Is控制板（条码纸）</t>
  </si>
  <si>
    <t>P09V0017R1</t>
  </si>
  <si>
    <t>P09V0018R0</t>
  </si>
  <si>
    <t>澳大利亚Is功放板（条码纸）</t>
  </si>
  <si>
    <t>P09V0019R0</t>
  </si>
  <si>
    <t>澳大利亚Is电源板（条码纸）</t>
  </si>
  <si>
    <t>P09V0019R1</t>
  </si>
  <si>
    <t>P09V0022R0</t>
  </si>
  <si>
    <t>ATLONA继电器板（条码纸）</t>
  </si>
  <si>
    <t>PTPOWSWAA1  2011.01.08</t>
  </si>
  <si>
    <t>P09V0022R1</t>
  </si>
  <si>
    <t>P09V0022R2</t>
  </si>
  <si>
    <t>P09V0024R1</t>
  </si>
  <si>
    <t>DIGI-HD60C发送板（条码纸）</t>
  </si>
  <si>
    <t>P09V0024R2</t>
  </si>
  <si>
    <t>P09V0024R3</t>
  </si>
  <si>
    <t>P09V0025R0</t>
  </si>
  <si>
    <t>DIGI-HD60C接收板（条码纸）</t>
  </si>
  <si>
    <t>P09V0025R1</t>
  </si>
  <si>
    <t>P09V0025R2</t>
  </si>
  <si>
    <t>P09V0025R3</t>
  </si>
  <si>
    <t>P09V0026R0</t>
  </si>
  <si>
    <t>HD输入板（INT）（条码纸）</t>
  </si>
  <si>
    <t>P09V0027R0</t>
  </si>
  <si>
    <t>HD输出板（INT）（条码纸）</t>
  </si>
  <si>
    <t>P09V0028R0</t>
  </si>
  <si>
    <t>TPHD输出板(INT)（条码纸）</t>
  </si>
  <si>
    <t>P09V0029R0</t>
  </si>
  <si>
    <t>MMX输入板（OEM)</t>
  </si>
  <si>
    <t>P09V0029R1</t>
  </si>
  <si>
    <t>P09V0030R0</t>
  </si>
  <si>
    <t>DIGI-P122主板（条码纸）</t>
  </si>
  <si>
    <t>P09V0031R0</t>
  </si>
  <si>
    <t>DIGI-P123主板（条码纸）</t>
  </si>
  <si>
    <t>P09V0032R0</t>
  </si>
  <si>
    <t>DIGI-P12输入板（条码纸）</t>
  </si>
  <si>
    <t>P09V0033R0</t>
  </si>
  <si>
    <t>DIGI-P12控制板（条码纸）</t>
  </si>
  <si>
    <t>P09V0034R1</t>
  </si>
  <si>
    <t>P09V0035R0</t>
  </si>
  <si>
    <t>P09V0036R0</t>
  </si>
  <si>
    <t>P09V0036R1</t>
  </si>
  <si>
    <t>FLX-44 IR 232连接板（条码纸）</t>
  </si>
  <si>
    <t>P09V0037R0</t>
  </si>
  <si>
    <t>GUI模块网卡板（条码纸）</t>
  </si>
  <si>
    <t>P09V0037R1</t>
  </si>
  <si>
    <t>P09V0037R2</t>
  </si>
  <si>
    <t>P09V0038R0</t>
  </si>
  <si>
    <t>FLX-44前板（条码纸）</t>
  </si>
  <si>
    <t>P09V0039R0</t>
  </si>
  <si>
    <t>FLX-44显示屏板（条码纸）</t>
  </si>
  <si>
    <t>P09V0040R1</t>
  </si>
  <si>
    <t>MHD44主板（条码纸）</t>
  </si>
  <si>
    <t>P09V0040R2</t>
  </si>
  <si>
    <t>P09V0041R0</t>
  </si>
  <si>
    <t>MHD88TP 同轴输出板（条码纸）</t>
  </si>
  <si>
    <t>P09V0042R0</t>
  </si>
  <si>
    <t>MHD88TP OEM按键板（条码纸）</t>
  </si>
  <si>
    <t>P09V0042R1</t>
  </si>
  <si>
    <t>P09V0043R0</t>
  </si>
  <si>
    <t>DIGI-P52按键板（条码纸）</t>
  </si>
  <si>
    <t>P09V0053R0</t>
  </si>
  <si>
    <t>SC-12BT输入板</t>
  </si>
  <si>
    <t>P09V0054R0</t>
  </si>
  <si>
    <t>SC-12BT控制板</t>
  </si>
  <si>
    <t>P09V0055R0</t>
  </si>
  <si>
    <t>DIGI-HD60(NR)接收板（条码纸）</t>
  </si>
  <si>
    <t>P09V0056R0</t>
  </si>
  <si>
    <t>DIGI-HD60(NR)发送板（条码纸）</t>
  </si>
  <si>
    <t>P09V0057R0</t>
  </si>
  <si>
    <t>MMX系列网卡板(条码纸)</t>
  </si>
  <si>
    <t>P09V0057R1</t>
  </si>
  <si>
    <t>P09V0058R0</t>
  </si>
  <si>
    <t>DIGI-HDXL-R(条码纸)</t>
  </si>
  <si>
    <t>P09V0059R0</t>
  </si>
  <si>
    <t>DIGI-HDXL-S(条码纸)</t>
  </si>
  <si>
    <t>P09V0060R0</t>
  </si>
  <si>
    <t>FLX-BO4A-XL(条码纸)</t>
  </si>
  <si>
    <t>P09V0061R0</t>
  </si>
  <si>
    <t>FLX-BO4A-A0  2013-04-23 （4K程序）</t>
  </si>
  <si>
    <t>P09V0062R0</t>
  </si>
  <si>
    <t>AVG-HD44TP主板（条码纸）</t>
  </si>
  <si>
    <t>P09V0063R0</t>
  </si>
  <si>
    <t>AVG-HD44TP IR 232连接板（条码纸）</t>
  </si>
  <si>
    <t>P09V0064R0</t>
  </si>
  <si>
    <t>AVG-HD300R（条码纸）</t>
  </si>
  <si>
    <t>P09V0065R0</t>
  </si>
  <si>
    <t>AVG-HD300T（条码纸）</t>
  </si>
  <si>
    <t>P09V0065R1</t>
  </si>
  <si>
    <t>HDBT70PTD1  2015-11-03</t>
  </si>
  <si>
    <t>P09V0066R1</t>
  </si>
  <si>
    <t>601-DIGI-HD60C-R 2014-11-07 V1.6(4K程序)</t>
  </si>
  <si>
    <t>P09V0067R0</t>
  </si>
  <si>
    <t>4ITPHDA1  2013-10-28 (4K程序)</t>
  </si>
  <si>
    <t>P09V0068R1</t>
  </si>
  <si>
    <t>601-DIGI-HD60C-S 2014-11-07 V1.6(4K程序)</t>
  </si>
  <si>
    <t>P09V0069R0</t>
  </si>
  <si>
    <t>DIGI-P12X-AA2  2013-07-05(4K程序)</t>
  </si>
  <si>
    <t>P09V0070R0</t>
  </si>
  <si>
    <t>HDBT44AA0  2013-09-29(4K程序)</t>
  </si>
  <si>
    <t>P09V0070R1</t>
  </si>
  <si>
    <t>P09V0071R0</t>
  </si>
  <si>
    <t>HDBT88AF3  2014-6-14(4K程序)</t>
  </si>
  <si>
    <t>P09V0072R0</t>
  </si>
  <si>
    <t>P09V0073R0</t>
  </si>
  <si>
    <t>P09V0074R1</t>
  </si>
  <si>
    <t>MDV66TP网卡板(条码纸)</t>
  </si>
  <si>
    <t>TCPIPG3  2015-01-01</t>
  </si>
  <si>
    <t>P09V0075R0</t>
  </si>
  <si>
    <t>DIGI-P52主板(条码纸)</t>
  </si>
  <si>
    <t>P09V0076R0</t>
  </si>
  <si>
    <t>MHD88TP(MS88-HDBT)输入板（条码纸）</t>
  </si>
  <si>
    <t>HDBT88DD0  2015-03-03 12V红外输出</t>
  </si>
  <si>
    <t>P09V0077R0</t>
  </si>
  <si>
    <t>TPHD402PR(HD300R)（条码纸）</t>
  </si>
  <si>
    <t>HDBT70PRB1  2015-03-03 12V红外</t>
  </si>
  <si>
    <t>P09V0078R0</t>
  </si>
  <si>
    <t>MHD88TP(MS88-HDBT)输出A板（条码纸）</t>
  </si>
  <si>
    <t>HDBT88DE0  2015-03-03 12V红外</t>
  </si>
  <si>
    <t>P09V0079R0</t>
  </si>
  <si>
    <t>MHD88TP(MS88-HDBT)输出B板（条码纸）</t>
  </si>
  <si>
    <t>P09V0080R0</t>
  </si>
  <si>
    <t>MUH66TP(HMX 663LP4K)按键板（条码纸）</t>
  </si>
  <si>
    <t>P09V0081R0</t>
  </si>
  <si>
    <t>FLX-64主板（条码纸）</t>
  </si>
  <si>
    <t>P09V0082R0</t>
  </si>
  <si>
    <t>FLX-64音频、控制板（条码纸）</t>
  </si>
  <si>
    <t>P09V0083R0</t>
  </si>
  <si>
    <t>FLX-64按键板（条码纸）</t>
  </si>
  <si>
    <t>P09V0084R0</t>
  </si>
  <si>
    <t>TPHD402PT(HDBT-TX/B)发送板(条码纸)</t>
  </si>
  <si>
    <t>P09V0085R0</t>
  </si>
  <si>
    <t>TPHD402PT(DVI-TP220)（条码纸）</t>
  </si>
  <si>
    <t>P09V0086R0</t>
  </si>
  <si>
    <t>FLX-64液晶板(条码纸)</t>
  </si>
  <si>
    <t>P09V0087R0</t>
  </si>
  <si>
    <t>TPHD403T(HDBASE100ME T)（条码纸）</t>
  </si>
  <si>
    <t>P09V0087R1</t>
  </si>
  <si>
    <t>HDBT100TA1  2015-11-16 4K程序</t>
  </si>
  <si>
    <t>P09V0088R0</t>
  </si>
  <si>
    <t>TPHD403R(HDBASE100ME R)（条码纸）</t>
  </si>
  <si>
    <t>P09V0088R1</t>
  </si>
  <si>
    <t>HDBT100RA1  2015-11-16 4K程序</t>
  </si>
  <si>
    <t>P09V0089R0</t>
  </si>
  <si>
    <t>DXP-62主板（条码纸）</t>
  </si>
  <si>
    <t>P09V0090R0</t>
  </si>
  <si>
    <t>DXP-62 音频输入板（条码纸）</t>
  </si>
  <si>
    <t>P09V0090R1</t>
  </si>
  <si>
    <t>SC0501CB1  2015-09-02</t>
  </si>
  <si>
    <t>P09V0091R0</t>
  </si>
  <si>
    <t>DXP-62按键板（条码纸）</t>
  </si>
  <si>
    <t>P09V0092R0</t>
  </si>
  <si>
    <t>TPHD402PR(HRX 1LP4K)接收板(条码纸)</t>
  </si>
  <si>
    <t>P09V0093R0</t>
  </si>
  <si>
    <t>AVS800控制板（条码纸）</t>
  </si>
  <si>
    <t>P09V0094R0</t>
  </si>
  <si>
    <t>AVS1600控制板（条码纸）</t>
  </si>
  <si>
    <t>P09V0095R0</t>
  </si>
  <si>
    <t>AVS1600液晶板(条码纸)</t>
  </si>
  <si>
    <t>MODULAR88A-NAA1  2015-09-15</t>
  </si>
  <si>
    <t>P09V0096R0</t>
  </si>
  <si>
    <t>CHH2(THC 22)主板（条码纸）</t>
  </si>
  <si>
    <t>P09V0097R0</t>
  </si>
  <si>
    <t>MMX1616(C07)按键板(条码纸)</t>
  </si>
  <si>
    <t>P09V0098R0</t>
  </si>
  <si>
    <t>NDS-SS61主板（条码纸）</t>
  </si>
  <si>
    <t>R61T1AA1  2015-11-27</t>
  </si>
  <si>
    <t>P09V0099R0</t>
  </si>
  <si>
    <t>NDS-SS41主板（条码纸）</t>
  </si>
  <si>
    <t>R41T2AA1  2015-12-01</t>
  </si>
  <si>
    <t>P09V0100R0</t>
  </si>
  <si>
    <t>NDS-SS21主板（条码纸）</t>
  </si>
  <si>
    <t>R21T3AA1  2015-12-03</t>
  </si>
  <si>
    <t>P09V0101R0</t>
  </si>
  <si>
    <t>NDS-SS21HD-RX（条码纸）</t>
  </si>
  <si>
    <t>BTM70PR2AA1  2016-01-15</t>
  </si>
  <si>
    <t>P09V0102R0</t>
  </si>
  <si>
    <t>NDS-SS21HD-TX（条码纸）</t>
  </si>
  <si>
    <t>BTM70PT2AA1  2016-01-15</t>
  </si>
  <si>
    <t>P10V0001R0</t>
  </si>
  <si>
    <t>外购PCBA板（条码纸）</t>
  </si>
  <si>
    <t>HDMI 1 To 4  2010.03.12</t>
  </si>
  <si>
    <t>P10V0003R0</t>
  </si>
  <si>
    <t>HDMI 1 To 2  2009.05.21</t>
  </si>
  <si>
    <t>P10V0007R0</t>
  </si>
  <si>
    <t>外购PCBA板</t>
  </si>
  <si>
    <t>DM22P PCB REV:C 2010.09</t>
  </si>
  <si>
    <t>P10V0008R0</t>
  </si>
  <si>
    <t>HDMI EXTENDER_121_TX V1.01  20130923</t>
  </si>
  <si>
    <t>P10V0009R0</t>
  </si>
  <si>
    <t>HDMI EXTENDER_121_RX V1.0  20130829</t>
  </si>
  <si>
    <t>P10V0010R0</t>
  </si>
  <si>
    <t>MYB-AM335X 20140200+ E305654核心板</t>
  </si>
  <si>
    <t>P10V0011R0</t>
  </si>
  <si>
    <t>MUH44A V1.0 1015</t>
  </si>
  <si>
    <t>P10V0012R0</t>
  </si>
  <si>
    <t>MUH44A-KEY_LCD V0.1(4个按键)+客供LCD屏(DZ14V0009R0)</t>
  </si>
  <si>
    <t>P10V0013R0</t>
  </si>
  <si>
    <t>MUH44A-IR_RS232 V0.1 需加焊客供物料DC电源座</t>
  </si>
  <si>
    <t>P10V0014R0</t>
  </si>
  <si>
    <t>MUH88A V1.0 1215 需加焊客供物料DC电源座</t>
  </si>
  <si>
    <t>P10V0015R0</t>
  </si>
  <si>
    <t>MUH88A-CONTROL&amp;AUDIO V1.0 1215</t>
  </si>
  <si>
    <t>P10V0016R0</t>
  </si>
  <si>
    <t>MUH44A-KEY_LCD V0.1 8个按键+客供LCD屏(DZ14V0009R0)</t>
  </si>
  <si>
    <t>P10V0017R0</t>
  </si>
  <si>
    <t>MIXQ252240(F-2000外购功放板)+客供机箱(C-R100001E00)+客供连接</t>
  </si>
  <si>
    <t>P10V0018R0</t>
  </si>
  <si>
    <t>IMX-24-2VCTAJ0+核心板</t>
  </si>
  <si>
    <t>P10V0019R0</t>
  </si>
  <si>
    <t>中兴终端VCT-T800</t>
  </si>
  <si>
    <t>VCT-T800(共5块外购PCBA)</t>
  </si>
  <si>
    <t>P12V0001R0</t>
  </si>
  <si>
    <t>巴西Aud按键板（条码纸）</t>
  </si>
  <si>
    <t>P12V0002R0</t>
  </si>
  <si>
    <t>巴西Aud插座板（条码纸）</t>
  </si>
  <si>
    <t>P12V0003R0</t>
  </si>
  <si>
    <t>DVI座转接板（条码纸）</t>
  </si>
  <si>
    <t>P12V0004R0</t>
  </si>
  <si>
    <t>USB-A座转接板（条码纸）</t>
  </si>
  <si>
    <t>P12V0005R0</t>
  </si>
  <si>
    <t>音频座转接板（条码纸）</t>
  </si>
  <si>
    <t>P12V0006R0</t>
  </si>
  <si>
    <t>USB板（条码纸）</t>
  </si>
  <si>
    <t>WS1-GB 2012.07.09</t>
  </si>
  <si>
    <t>P12V0007R0</t>
  </si>
  <si>
    <t>色差板（条码纸）</t>
  </si>
  <si>
    <t>WY1-GB 2012.07.26</t>
  </si>
  <si>
    <t>P12V0008R0</t>
  </si>
  <si>
    <t>CV板（条码纸）</t>
  </si>
  <si>
    <t>WCR1-GB 2012.07.26</t>
  </si>
  <si>
    <t>P12V0009R0</t>
  </si>
  <si>
    <t>网络板1（条码纸）</t>
  </si>
  <si>
    <t>WNN1-GB 2012.07.09</t>
  </si>
  <si>
    <t>P12V0010R0</t>
  </si>
  <si>
    <t>音量板（条码纸）</t>
  </si>
  <si>
    <t>WKR1-GB 2012.07.09</t>
  </si>
  <si>
    <t>P12V0011R0</t>
  </si>
  <si>
    <t>卡龙电话板1（条码纸）</t>
  </si>
  <si>
    <t>WXT2-GB1 2012.07.09</t>
  </si>
  <si>
    <t>P12V0012R0</t>
  </si>
  <si>
    <t>卡龙电话板2（条码纸）</t>
  </si>
  <si>
    <t>WXT2-GB2 2012.07.09</t>
  </si>
  <si>
    <t>P12V0013R0</t>
  </si>
  <si>
    <t>VGA板（条码纸）</t>
  </si>
  <si>
    <t>WVA1-GB 2012.07.26</t>
  </si>
  <si>
    <t>P13V0001R0</t>
  </si>
  <si>
    <t>会讨1D-1001主板（条码纸）</t>
  </si>
  <si>
    <t>P13V0002R0</t>
  </si>
  <si>
    <t>会讨1D-1001音频板（条码纸）</t>
  </si>
  <si>
    <t>P13V0002R1</t>
  </si>
  <si>
    <t>P13V0003R0</t>
  </si>
  <si>
    <t>会讨1D-1001前板（条码纸）</t>
  </si>
  <si>
    <t>P13V0004R0</t>
  </si>
  <si>
    <t>会讨1D-2202C主板（条码纸）</t>
  </si>
  <si>
    <t>1D-2202-AA0  2013-02-02</t>
  </si>
  <si>
    <t>P13V0004R2</t>
  </si>
  <si>
    <t>P13V0005R0</t>
  </si>
  <si>
    <t>会讨1D-2202C按键板（条码纸）</t>
  </si>
  <si>
    <t>1D-2202-AB0  2013-02-02</t>
  </si>
  <si>
    <t>P13V0005R2</t>
  </si>
  <si>
    <t>P13V0006R0</t>
  </si>
  <si>
    <t>会讨1D-2202显示板（条码纸）</t>
  </si>
  <si>
    <t>P13V0007R2</t>
  </si>
  <si>
    <t>会讨1D-2202D按键板（条码纸）</t>
  </si>
  <si>
    <t>P13V0009R2</t>
  </si>
  <si>
    <t>会讨1D-2202D主板（条码纸）</t>
  </si>
  <si>
    <t>P13V0010R0</t>
  </si>
  <si>
    <t>会讨LED灯板（条码纸）</t>
  </si>
  <si>
    <t>P13V0011R0</t>
  </si>
  <si>
    <t>P13V0012R0</t>
  </si>
  <si>
    <t>1D3001会讨主板（条码纸）</t>
  </si>
  <si>
    <t>P13V0013R0</t>
  </si>
  <si>
    <t>1D3001音频板（条码纸）</t>
  </si>
  <si>
    <t>P13V0014R0</t>
  </si>
  <si>
    <t>1D3001液晶板（条码纸）</t>
  </si>
  <si>
    <t>1D3001-AC0 2013-08-07</t>
  </si>
  <si>
    <t>P13V0015R1</t>
  </si>
  <si>
    <t>1D3002主板（条码纸）</t>
  </si>
  <si>
    <t>P13V0015R2</t>
  </si>
  <si>
    <t>P13V0015R3</t>
  </si>
  <si>
    <t>D-3002AA3  2014-05-06</t>
  </si>
  <si>
    <t>P13V0015R4</t>
  </si>
  <si>
    <t>P13V0016R0</t>
  </si>
  <si>
    <t>1D3002液晶板（条码纸）</t>
  </si>
  <si>
    <t>P13V0017R1</t>
  </si>
  <si>
    <t>1D3002切换板（条码纸）</t>
  </si>
  <si>
    <t>P13V0017R2</t>
  </si>
  <si>
    <t>P13V0018R0</t>
  </si>
  <si>
    <t>1D3002音频板（条码纸）</t>
  </si>
  <si>
    <t>1D3002-AD0 2013-08-15</t>
  </si>
  <si>
    <t>P13V0018R1</t>
  </si>
  <si>
    <t>P13V0018R2</t>
  </si>
  <si>
    <t>P13V0018R3</t>
  </si>
  <si>
    <t>D-3002AD6  2014-06-05</t>
  </si>
  <si>
    <t>P13V0018R4</t>
  </si>
  <si>
    <t>P13V0019R0</t>
  </si>
  <si>
    <t>1D3002按键板（条码纸）</t>
  </si>
  <si>
    <t>P13V0020R0</t>
  </si>
  <si>
    <t>1D3002切换接口板（条码纸）</t>
  </si>
  <si>
    <t>P13V0021R0</t>
  </si>
  <si>
    <t>1D3002录音板（条码纸）</t>
  </si>
  <si>
    <t>P13V0021R1</t>
  </si>
  <si>
    <t>P13V0022R0</t>
  </si>
  <si>
    <t>1D3202-C主板（条码纸）</t>
  </si>
  <si>
    <t>1D3202-AA0 2013-08-15</t>
  </si>
  <si>
    <t>P13V0022R1</t>
  </si>
  <si>
    <t>P13V0022R2</t>
  </si>
  <si>
    <t>P13V0023R0</t>
  </si>
  <si>
    <t>1D3202-C按键板（条码纸）</t>
  </si>
  <si>
    <t>P13V0023R1</t>
  </si>
  <si>
    <t>P13V0024R0</t>
  </si>
  <si>
    <t>1D3202液晶板（条码纸）</t>
  </si>
  <si>
    <t>P13V0024R1</t>
  </si>
  <si>
    <t>P13V0024R2</t>
  </si>
  <si>
    <t>P13V0025R0</t>
  </si>
  <si>
    <t>1D3202后灯板（条码纸）</t>
  </si>
  <si>
    <t>P13V0026R0</t>
  </si>
  <si>
    <t>1D3202接口板（条码纸）</t>
  </si>
  <si>
    <t>P13V0027R0</t>
  </si>
  <si>
    <t>1D3202-D按键板（条码纸）</t>
  </si>
  <si>
    <t>P13V0027R1</t>
  </si>
  <si>
    <t>P13V0028R1</t>
  </si>
  <si>
    <t>1D3202-D主板（条码纸）</t>
  </si>
  <si>
    <t>P13V0028R2</t>
  </si>
  <si>
    <t>P13V0029R0</t>
  </si>
  <si>
    <t>中继器板（条码纸）</t>
  </si>
  <si>
    <t>P13V0029R1</t>
  </si>
  <si>
    <t>P13V0030R0</t>
  </si>
  <si>
    <t>D-3300AA1  2013-11-5</t>
  </si>
  <si>
    <t>P13V0030R1</t>
  </si>
  <si>
    <t>P13V0031R0</t>
  </si>
  <si>
    <t>D-3301C发言板（条码纸）</t>
  </si>
  <si>
    <t>P13V0031R1</t>
  </si>
  <si>
    <t>P13V0032R0</t>
  </si>
  <si>
    <t>D-3301D发言板（条码纸）</t>
  </si>
  <si>
    <t>P13V0032R1</t>
  </si>
  <si>
    <t>P13V0033R0</t>
  </si>
  <si>
    <t>D-3301C发言按键板（条码纸）</t>
  </si>
  <si>
    <t>P13V0034R0</t>
  </si>
  <si>
    <t>D-3301D发言按键板（条码纸）</t>
  </si>
  <si>
    <t>P13V0035R0</t>
  </si>
  <si>
    <t>P13V0036R0</t>
  </si>
  <si>
    <t>1D3001录音板（条码纸）</t>
  </si>
  <si>
    <t>P13V0037R0</t>
  </si>
  <si>
    <t>D-3302C 主板（条码纸）</t>
  </si>
  <si>
    <t>P13V0038R0</t>
  </si>
  <si>
    <t>D-3302按键板（条码纸）</t>
  </si>
  <si>
    <t>P13V0039R1</t>
  </si>
  <si>
    <t>D-3304主板（条码纸）</t>
  </si>
  <si>
    <t>P13V0040R1</t>
  </si>
  <si>
    <t>D-3304按键板（条码纸）</t>
  </si>
  <si>
    <t>P13V0041R0</t>
  </si>
  <si>
    <t>D-3302D 主板（条码纸）</t>
  </si>
  <si>
    <t>P13V0042R0</t>
  </si>
  <si>
    <t>D-3001 按键板（条码纸）</t>
  </si>
  <si>
    <t>P13V0043R0</t>
  </si>
  <si>
    <t>D-3001 音频板（条码纸）</t>
  </si>
  <si>
    <t>P13V0043R1</t>
  </si>
  <si>
    <t>P13V0044R0</t>
  </si>
  <si>
    <t>1D3204液晶板（条码纸）</t>
  </si>
  <si>
    <t>P13V0044R1</t>
  </si>
  <si>
    <t>P13V0045R0</t>
  </si>
  <si>
    <t>MSP430F下载器（条码纸）</t>
  </si>
  <si>
    <t>P13V0046R0</t>
  </si>
  <si>
    <t>D-3701主板（条码纸）</t>
  </si>
  <si>
    <t>P13V0046R1</t>
  </si>
  <si>
    <t>P13V0047R0</t>
  </si>
  <si>
    <t>D-3701网络接口板（条码纸）</t>
  </si>
  <si>
    <t>P13V0048R0</t>
  </si>
  <si>
    <t>D-3002(北京广电)液晶板（条码纸）</t>
  </si>
  <si>
    <t>P14V0001R0</t>
  </si>
  <si>
    <t>SUH4T主板(条码纸)</t>
  </si>
  <si>
    <t>P14V0001R1</t>
  </si>
  <si>
    <t>P14V0002R0</t>
  </si>
  <si>
    <t>MUH44TP主板(条码纸)</t>
  </si>
  <si>
    <t>P14V0002R2</t>
  </si>
  <si>
    <t>UHBT44BA1  2015-03-26 5V红外</t>
  </si>
  <si>
    <t>P14V0003R0</t>
  </si>
  <si>
    <t>MUH44TP液晶板(条码纸)</t>
  </si>
  <si>
    <t>P14V0003R1</t>
  </si>
  <si>
    <t>P14V0004R0</t>
  </si>
  <si>
    <t>MUH88TP主板(条码纸)</t>
  </si>
  <si>
    <t>P14V0004R1</t>
  </si>
  <si>
    <t>P14V0005R0</t>
  </si>
  <si>
    <t>MUH66TP按键板（条码纸）</t>
  </si>
  <si>
    <t>P14V0005R1</t>
  </si>
  <si>
    <t>P14V0006R0</t>
  </si>
  <si>
    <t>SUH2主板(条码纸)</t>
  </si>
  <si>
    <t>P14V0006R1</t>
  </si>
  <si>
    <t>P14V0007R0</t>
  </si>
  <si>
    <t>WUH4A主板(条码纸)</t>
  </si>
  <si>
    <t>P14V0007R1</t>
  </si>
  <si>
    <t>P14V0008R0</t>
  </si>
  <si>
    <t>WUH4A IR红外板(条码纸)</t>
  </si>
  <si>
    <t>P14V0009R0</t>
  </si>
  <si>
    <t>SUH4主板(条码纸)</t>
  </si>
  <si>
    <t>P14V0009R1</t>
  </si>
  <si>
    <t>P14V0010R0</t>
  </si>
  <si>
    <t>NDS-SW41P IR红外板(条码纸)</t>
  </si>
  <si>
    <t>P14V0011R0</t>
  </si>
  <si>
    <t>MUH44TP IR232连接板(条码纸)</t>
  </si>
  <si>
    <t>UHBT44BB0  2015-03-03 5V红外</t>
  </si>
  <si>
    <t>P14V0012R0</t>
  </si>
  <si>
    <t>MUH44TPR2主板(条码纸)</t>
  </si>
  <si>
    <t>UHBT44R2-NEA0  2015-08-27</t>
  </si>
  <si>
    <t>P15V0001R0</t>
  </si>
  <si>
    <t>4K*2K输入板(条码纸)</t>
  </si>
  <si>
    <t>P15V0001R1</t>
  </si>
  <si>
    <t>MUH88TP输入卡板(条码纸)</t>
  </si>
  <si>
    <t>UHBT88BD0  2015-03-03 5V红外</t>
  </si>
  <si>
    <t>P15V0002R0</t>
  </si>
  <si>
    <t>4K*2K远端输出卡板(条码纸)</t>
  </si>
  <si>
    <t>P15V0002R1</t>
  </si>
  <si>
    <t>MUH88TP远端输出卡板(条码纸)</t>
  </si>
  <si>
    <t>UHBT88BE0  2015-03-03 5V红外</t>
  </si>
  <si>
    <t>P15V0003R0</t>
  </si>
  <si>
    <t>4K*2K本地输出卡板(条码纸)</t>
  </si>
  <si>
    <t>P15V0003R1</t>
  </si>
  <si>
    <t>MUH88TP本地输出卡板(条码纸)</t>
  </si>
  <si>
    <t>UHBT88BH0  2015-03-03 5V红外</t>
  </si>
  <si>
    <t>P15V0003R2</t>
  </si>
  <si>
    <t>UHBT88BH1  2015-03-19  5V红外</t>
  </si>
  <si>
    <t>P15V0004R0</t>
  </si>
  <si>
    <t>P15V0005R0</t>
  </si>
  <si>
    <t>4K*2K输出板(条码纸)</t>
  </si>
  <si>
    <t>P15V0006R0</t>
  </si>
  <si>
    <t>P15V0007R0</t>
  </si>
  <si>
    <t>P15V0007R1</t>
  </si>
  <si>
    <t>P15V0008R0</t>
  </si>
  <si>
    <t>MDV66TP DVI/VGA输入卡板(条码纸)</t>
  </si>
  <si>
    <t>P15V0009R0</t>
  </si>
  <si>
    <t>MDV66TP TP输入卡板(条码纸)</t>
  </si>
  <si>
    <t>P15V0010R0</t>
  </si>
  <si>
    <t>MDV66TP DVI/VGA输出卡板(条码纸)</t>
  </si>
  <si>
    <t>P15V0011R0</t>
  </si>
  <si>
    <t>MDV66TP TP输出卡板(条码纸)</t>
  </si>
  <si>
    <t>P15V0012R0</t>
  </si>
  <si>
    <t>MMX-4O-UF高清输出板(条码纸)</t>
  </si>
  <si>
    <t>P15V0013R0</t>
  </si>
  <si>
    <t>MMX-4I-UF高清输入板(条码纸)</t>
  </si>
  <si>
    <t>P15V0014R0</t>
  </si>
  <si>
    <t>MUH88TPR2-N输入板(条码纸)</t>
  </si>
  <si>
    <t>P15V0015R0</t>
  </si>
  <si>
    <t>MUH88TPR2-N本地输出卡板(条码纸)</t>
  </si>
  <si>
    <t>P15V0016R0</t>
  </si>
  <si>
    <t>MUH88TPR2-N远端输出卡板(条码纸)</t>
  </si>
  <si>
    <t>P16V0001R0</t>
  </si>
  <si>
    <t>FOUH302T发射板(条码纸)</t>
  </si>
  <si>
    <t>P16V0001R1</t>
  </si>
  <si>
    <t>P16V0002R0</t>
  </si>
  <si>
    <t>FOUH302R接收板(条码纸)</t>
  </si>
  <si>
    <t>P16V0002R1</t>
  </si>
  <si>
    <t>P16V0003R0</t>
  </si>
  <si>
    <t>TPHD-BYE-R(条码纸)</t>
  </si>
  <si>
    <t>P16V0004R0</t>
  </si>
  <si>
    <t>TPHD-BYE-T(条码纸)</t>
  </si>
  <si>
    <t>P16V0007R0</t>
  </si>
  <si>
    <t>TPUH502PT(条码纸)</t>
  </si>
  <si>
    <t>P16V0008R0</t>
  </si>
  <si>
    <t>TPUH502PR(条码纸)</t>
  </si>
  <si>
    <t>P16V0009R0</t>
  </si>
  <si>
    <t>TPUH411PT(5V红外)(条码纸)</t>
  </si>
  <si>
    <t>P16V0011R0</t>
  </si>
  <si>
    <t>TPUH411PR(5V红外)(条码纸)</t>
  </si>
  <si>
    <t>P16V0013R0</t>
  </si>
  <si>
    <t>TPHD-BYH-R(条码纸)</t>
  </si>
  <si>
    <t>UHBT70-ARCRA2  2015-09-01</t>
  </si>
  <si>
    <t>P16V0014R0</t>
  </si>
  <si>
    <t>TPHD-BYH-T(条码纸)</t>
  </si>
  <si>
    <t>UHBT70-ARCTA2  2015-09-01</t>
  </si>
  <si>
    <t>P16V0014R1</t>
  </si>
  <si>
    <t>UHBT70-ARCTA3  2015-10-12</t>
  </si>
  <si>
    <t>P16V0015R0</t>
  </si>
  <si>
    <t>TPHD-BYE-T(5V红外)(条码纸)</t>
  </si>
  <si>
    <t>UHBT70PTB0  2015-07-28</t>
  </si>
  <si>
    <t>P16V0016R0</t>
  </si>
  <si>
    <t>TPHD-BYE-R(5V红外)(条码纸)</t>
  </si>
  <si>
    <t>UHBT70PRB1  2015-09-10</t>
  </si>
  <si>
    <t>P16V0017R0</t>
  </si>
  <si>
    <t>TPUH421R(条码纸)</t>
  </si>
  <si>
    <t>UHBT70P2RAA1  2015-09-16</t>
  </si>
  <si>
    <t>P16V0018R0</t>
  </si>
  <si>
    <t>TPUH421T(条码纸)</t>
  </si>
  <si>
    <t>UHBT70P2TAA1  2015-09-16</t>
  </si>
  <si>
    <t>P16V0021R0</t>
  </si>
  <si>
    <t>TPUH503电源板(条码纸)</t>
  </si>
  <si>
    <t>P17V0001R0</t>
  </si>
  <si>
    <t>TPHD402PR(LET)接收板(条码纸)</t>
  </si>
  <si>
    <t>P17V0002R0</t>
  </si>
  <si>
    <t>TPHD402PT(LET)发射板(条码纸)</t>
  </si>
  <si>
    <t>P17V0003R0</t>
  </si>
  <si>
    <t>TPHD403PT(LET)发射板(条码纸)</t>
  </si>
  <si>
    <t>P17V0004R0</t>
  </si>
  <si>
    <t>TPHD403PR(LET)接收板(条码纸)</t>
  </si>
  <si>
    <t>P17V0005R0</t>
  </si>
  <si>
    <t>美国LET电源板(条码纸)</t>
  </si>
  <si>
    <t>P17V0006R0</t>
  </si>
  <si>
    <t>MUH44TP(UHMS44) IR232连接板</t>
  </si>
  <si>
    <t>UHBT44BB0  2015-03-03 12V红外</t>
  </si>
  <si>
    <t>P17V0007R0</t>
  </si>
  <si>
    <t>MHD88TP(MS88-HDBT)串口板(条码纸)</t>
  </si>
  <si>
    <t>HDBT88DG0  2015-03-03 12V红外</t>
  </si>
  <si>
    <t>P17V0008R0</t>
  </si>
  <si>
    <t>MUH88TP(UHMS88)输入卡板(条码纸)</t>
  </si>
  <si>
    <t>UHBT88BD0  2015-03-03 12V红外</t>
  </si>
  <si>
    <t>P17V0009R0</t>
  </si>
  <si>
    <t>MUH88TP(UHMS88)本地输出卡板(条码纸)</t>
  </si>
  <si>
    <t>UHBT88BH0  2015-03-03 12V红外</t>
  </si>
  <si>
    <t>P17V0010R0</t>
  </si>
  <si>
    <t>MUH88TP(UHMS88)远端输出卡板(条码纸)</t>
  </si>
  <si>
    <t>UHBT88BE0  2015-03-03 12V红外</t>
  </si>
  <si>
    <t>P17V0011R0</t>
  </si>
  <si>
    <t>MUH44TP(UHMS44)主板(条码纸)</t>
  </si>
  <si>
    <t>UHBT44BA0  2015-03-03 12V红外</t>
  </si>
  <si>
    <t>P17V0012R0</t>
  </si>
  <si>
    <t>MUH88TP(HMX 884LP4K)液晶板(条码纸)</t>
  </si>
  <si>
    <t>P17V0013R0</t>
  </si>
  <si>
    <t>MUH88TP(HMX 884LP4K)串口板(条码纸)</t>
  </si>
  <si>
    <t>P17V0014R0</t>
  </si>
  <si>
    <t>MUH44TP(HMX 442LP4K)IR232连接板(条码纸)</t>
  </si>
  <si>
    <t>P17V0015R0</t>
  </si>
  <si>
    <t>MUH44TP(HMX 442LP4K)前板(条码纸)</t>
  </si>
  <si>
    <t>P17V0016R0</t>
  </si>
  <si>
    <t>SUH2(HDA 1x2S4K)主板(条码纸)</t>
  </si>
  <si>
    <t>P17V0017R0</t>
  </si>
  <si>
    <t>SUH4(HDA 1x4S4K)主板(条码纸)</t>
  </si>
  <si>
    <t>P17V0018R0</t>
  </si>
  <si>
    <t>SUH4T(HTX 1H3LP4K)主板(条码纸)</t>
  </si>
  <si>
    <t>P17V0019R0</t>
  </si>
  <si>
    <t>MUH66TP（CLA)输入板(条码纸)</t>
  </si>
  <si>
    <t>P17V0020R0</t>
  </si>
  <si>
    <t>MUH66TP（CLA)输出板(条码纸)</t>
  </si>
  <si>
    <t>P17V0021R0</t>
  </si>
  <si>
    <t>MUH44TP-N（HMX 442LP4K）主板(条码纸)</t>
  </si>
  <si>
    <t>P17V0022R0</t>
  </si>
  <si>
    <t>PLX-HDB.2五类线发送板（条码纸）</t>
  </si>
  <si>
    <t>P17V0023R0</t>
  </si>
  <si>
    <t>PLX-HDB.2五类线接收板（条码纸）</t>
  </si>
  <si>
    <t>P17V0024R0</t>
  </si>
  <si>
    <t>TPHD403PT(HD-10TX)发送板（条码纸）</t>
  </si>
  <si>
    <t>P17V0025R0</t>
  </si>
  <si>
    <t>TPHD403PR(HD-10RX)接收板（条码纸）</t>
  </si>
  <si>
    <t>P17V0026R0</t>
  </si>
  <si>
    <t>MUH88TP-N(丹麦TRI)按键板（条码纸）</t>
  </si>
  <si>
    <t>P17V0027R0</t>
  </si>
  <si>
    <t>TPHD-BYF-R(美国APO)(条码纸)</t>
  </si>
  <si>
    <t>P17V0028R0</t>
  </si>
  <si>
    <t>TPHD-BYF-T(美国APO)(条码纸)</t>
  </si>
  <si>
    <t>P17V0029R0</t>
  </si>
  <si>
    <t>MUH88TP-N(丹麦TRI)输入卡板（条码纸）</t>
  </si>
  <si>
    <t>P17V0030R0</t>
  </si>
  <si>
    <t>PLX-HDB.2电源板(条码纸)</t>
  </si>
  <si>
    <t>P17V0032R0</t>
  </si>
  <si>
    <t>MHD88TP-N(A01)串口板(条码纸)</t>
  </si>
  <si>
    <t>P17V0033R0</t>
  </si>
  <si>
    <t>TPHD-BYE-T(12V红外)(条码纸)</t>
  </si>
  <si>
    <t>UHBT70PTB0  2015-07-28 巴西NDS</t>
  </si>
  <si>
    <t>P17V0034R0</t>
  </si>
  <si>
    <t>TPHD-BYE-R(12V红外)(条码纸)</t>
  </si>
  <si>
    <t>UHBT70PRB1  2015-09-10 巴西NDS</t>
  </si>
  <si>
    <t>P17V0035R0</t>
  </si>
  <si>
    <t>TPHD402PLT(N02)(条码纸)</t>
  </si>
  <si>
    <t>UHBT70PLTA1  2015-09-16</t>
  </si>
  <si>
    <t>P17V0036R0</t>
  </si>
  <si>
    <t>010-41920-HRC主板(条码纸)</t>
  </si>
  <si>
    <t>UHBT70PT-WP-VAA2  2015-09-18</t>
  </si>
  <si>
    <t>P17V0037R0</t>
  </si>
  <si>
    <t>010-41920-HRC电源板(条码纸)</t>
  </si>
  <si>
    <t>UHBT70PT-WP-VAB0  2015-04-01</t>
  </si>
  <si>
    <t>P17V0038R0</t>
  </si>
  <si>
    <t>010-41920-HRC按键板(条码纸)</t>
  </si>
  <si>
    <t>UHBT70PT-WP-VAC1  2015-09-18</t>
  </si>
  <si>
    <t>P17V0039R0</t>
  </si>
  <si>
    <t>010-41920-HRC USB板(条码纸)</t>
  </si>
  <si>
    <t>UHBT70PT-WP-VAD0  2015-07-07</t>
  </si>
  <si>
    <t>P17V0040R0</t>
  </si>
  <si>
    <t>AS-1H1DP-WP(条码纸)</t>
  </si>
  <si>
    <t>UHBT70PT-WP-DPAA2  2015-09-18</t>
  </si>
  <si>
    <t>P17V0041R0</t>
  </si>
  <si>
    <t>AS-1H1DP-WP电源板(条码纸)</t>
  </si>
  <si>
    <t>UHBT70PT-WP-VAB2  2015-11-07</t>
  </si>
  <si>
    <t>P17V0042R0</t>
  </si>
  <si>
    <t>MUH88TPR2-TN(EVMX4K08)触摸按键控制板(条码纸)</t>
  </si>
  <si>
    <t>UHBT88R2-NAA1  2015-11-11</t>
  </si>
  <si>
    <t>P17V0043R0</t>
  </si>
  <si>
    <t>AS-1H1DP(条码纸)</t>
  </si>
  <si>
    <t>UHBT70PLT-DPAA2  2015-09-18</t>
  </si>
  <si>
    <t>P17V0044R0</t>
  </si>
  <si>
    <t>AS-2H-WP主板(条码纸)</t>
  </si>
  <si>
    <t>UHBT70PT-WP-HAA1  2015-09-18</t>
  </si>
  <si>
    <t>P17V0045R0</t>
  </si>
  <si>
    <t>AS-2H(条码纸)</t>
  </si>
  <si>
    <t>UHBT70PLT-HAA1  2015-09-18</t>
  </si>
  <si>
    <t>P17V0046R0</t>
  </si>
  <si>
    <t>AS-1H1V-WP主板(条码纸)</t>
  </si>
  <si>
    <t>UHBT70PT-WP-VAA1  2015-09-18</t>
  </si>
  <si>
    <t>P17V0047R0</t>
  </si>
  <si>
    <t>AS-1H1V(条码纸)</t>
  </si>
  <si>
    <t>UHBT70PLT-VAA1  2015-09-18</t>
  </si>
  <si>
    <t>P17V0048R0</t>
  </si>
  <si>
    <t>INT墙插网络板(条码纸)</t>
  </si>
  <si>
    <t>P17V0049R1</t>
  </si>
  <si>
    <t>TPUH503R(HD400R）(条码纸)</t>
  </si>
  <si>
    <t>BT100P2RAA2  2015-12-01 12V红外</t>
  </si>
  <si>
    <t>P17V0049R2</t>
  </si>
  <si>
    <t>BT100P2RAA3  2016-01-08 12V红外</t>
  </si>
  <si>
    <t>P17V0050R1</t>
  </si>
  <si>
    <t>TPUH503T(HD400T)(条码纸)</t>
  </si>
  <si>
    <t>BT100P2TAA2  2015-12-01 12V红外</t>
  </si>
  <si>
    <t>P17V0050R2</t>
  </si>
  <si>
    <t>BT100P2TAA3  2016-01-08 12V红外</t>
  </si>
  <si>
    <t>P17V0051R0</t>
  </si>
  <si>
    <t>MUH88TPR2-N(A01)本地输出卡板(条码纸)</t>
  </si>
  <si>
    <t>UHBT88BH1  2015-03-19 12V红外</t>
  </si>
  <si>
    <t>P17V0052R0</t>
  </si>
  <si>
    <t>MUH88TPR2-N(A01)远端输出卡板(条码纸)</t>
  </si>
  <si>
    <t>P17V0053R0</t>
  </si>
  <si>
    <t>NDS-572HD-RX(条码纸)</t>
  </si>
  <si>
    <t>BT70P3RAA1  2016-01-12</t>
  </si>
  <si>
    <t>P17V0054R0</t>
  </si>
  <si>
    <t>NDS-571HD-TX(条码纸)</t>
  </si>
  <si>
    <t>BT70P3TAA1  2016-01-12</t>
  </si>
  <si>
    <t>P17V0073R0</t>
  </si>
  <si>
    <t>TPUH411R(NDS-872HD-RX)（条码纸）</t>
  </si>
  <si>
    <t>BT70P3RAA2  2016-02-19</t>
  </si>
  <si>
    <t>P17V0074R0</t>
  </si>
  <si>
    <t>TPUH411T(NDS-871HD-TX)（条码纸）</t>
  </si>
  <si>
    <t>BT70P3TAA2  2016-02-19</t>
  </si>
  <si>
    <t>P18V0001R0</t>
  </si>
  <si>
    <t>F-2000交换板(条码纸)</t>
  </si>
  <si>
    <t>IMX-24-2VCTAA1  2015-10-2</t>
  </si>
  <si>
    <t>P18V0002R0</t>
  </si>
  <si>
    <t>F-2000控制板(条码纸)</t>
  </si>
  <si>
    <t>IMX-24-2VCTAB2  2015-10-22</t>
  </si>
  <si>
    <t>P18V0003R0</t>
  </si>
  <si>
    <t>F-2000按键板(条码纸)</t>
  </si>
  <si>
    <t>IMX-24-2VCTAC1  2015-10-22</t>
  </si>
  <si>
    <t>P18V0004R0</t>
  </si>
  <si>
    <t>F-2000主背板(条码纸)</t>
  </si>
  <si>
    <t>IMX-24-2VCTAD1  2015-10-20</t>
  </si>
  <si>
    <t>P18V0005R0</t>
  </si>
  <si>
    <t>F-2000桥接板(条码纸)</t>
  </si>
  <si>
    <t>IMX-24-2VCTAE1  2015-10-20</t>
  </si>
  <si>
    <t>P18V0006R0</t>
  </si>
  <si>
    <t>F-2000 VCT背板(条码纸)</t>
  </si>
  <si>
    <t>IMX-24-2VCTAF0  2015-07-03</t>
  </si>
  <si>
    <t>P18V0007R0</t>
  </si>
  <si>
    <t>F-2000 VCT接口前板(条码纸)</t>
  </si>
  <si>
    <t>IMX-24-2VCTAG1  2015-10-22</t>
  </si>
  <si>
    <t>P18V0008R0</t>
  </si>
  <si>
    <t>F-2000 VCT接口后底板(条码纸)</t>
  </si>
  <si>
    <t>IMX-24-2VCTAH1  2015-10-22</t>
  </si>
  <si>
    <t>P18V0009R0</t>
  </si>
  <si>
    <t>F-2000 风扇板(条码纸)</t>
  </si>
  <si>
    <t>IMX-24-2VCTAI1  2015-09-10</t>
  </si>
  <si>
    <t>P18V0010R0</t>
  </si>
  <si>
    <t>F-2000 功放桥接板(条码纸)</t>
  </si>
  <si>
    <t>IMX-24-2VCTAK1  2015-07-17</t>
  </si>
  <si>
    <t>P18V0011R0</t>
  </si>
  <si>
    <t>F-2000 冗余电源桥接板(条码纸)</t>
  </si>
  <si>
    <t>IMX-24-2VCTAL0  2015-07-06</t>
  </si>
  <si>
    <t>P18V0011R1</t>
  </si>
  <si>
    <t>IMX-24-2VCTAL1  2015-12-03</t>
  </si>
  <si>
    <t>P18V0012R0</t>
  </si>
  <si>
    <t>F-2000 音频接口板(条码纸)</t>
  </si>
  <si>
    <t>IMX-24-2VCTAM1  2015-10-22</t>
  </si>
  <si>
    <t>P18V0013R0</t>
  </si>
  <si>
    <t>F-2000 接口板后板上板(条码纸)</t>
  </si>
  <si>
    <t>IMX-24-2VCTAN1  2015-10-22</t>
  </si>
  <si>
    <t>P18V0014R0</t>
  </si>
  <si>
    <t>F-2000 外保护箱风扇接口板(条码纸)</t>
  </si>
  <si>
    <t>IMX-24-2VCTAP0  2015-11-12</t>
  </si>
  <si>
    <t>SJ00V0001R0</t>
  </si>
  <si>
    <t>梯形机脚</t>
  </si>
  <si>
    <t>KTT2009 20*20+9mm</t>
  </si>
  <si>
    <t>SJ00V0005R0</t>
  </si>
  <si>
    <t>旋钮</t>
  </si>
  <si>
    <t>20*10*6.5mm 黑色</t>
  </si>
  <si>
    <t>SJ00V0007R0</t>
  </si>
  <si>
    <t>塑胶套筒</t>
  </si>
  <si>
    <t>内径3.2mm，长度7mm</t>
  </si>
  <si>
    <t>SJ00V0010R0</t>
  </si>
  <si>
    <t>开口型护线环</t>
  </si>
  <si>
    <t>HSB-13 小孔(Φ7.8mm)</t>
  </si>
  <si>
    <t>SJ00V0012R0</t>
  </si>
  <si>
    <t>胶垫</t>
  </si>
  <si>
    <t>Φ8*3.5mm</t>
  </si>
  <si>
    <t>SJ00V0013R0</t>
  </si>
  <si>
    <t>电源线扣</t>
  </si>
  <si>
    <t>6N-4 黑色</t>
  </si>
  <si>
    <t>SJ00V0015R0</t>
  </si>
  <si>
    <t>PTN-xuanniu-120725</t>
  </si>
  <si>
    <t>SJ00V0016R0</t>
  </si>
  <si>
    <t>线夹</t>
  </si>
  <si>
    <t>DB座线夹(带螺栓+螺母)</t>
  </si>
  <si>
    <t>SJ00V0018R0</t>
  </si>
  <si>
    <t>塑胶卡扣</t>
  </si>
  <si>
    <t>CON8</t>
  </si>
  <si>
    <t>SJ00V0019R0</t>
  </si>
  <si>
    <t>半球脚垫</t>
  </si>
  <si>
    <t>黑色硅胶/∮13mm,h4.5mm半球形</t>
  </si>
  <si>
    <t>SJ00V0020R0</t>
  </si>
  <si>
    <t>会讨主控旋钮 21*13BL（切线）</t>
  </si>
  <si>
    <t>SJ00V0021R0</t>
  </si>
  <si>
    <t>会讨音量旋钮 13*13B（光身）</t>
  </si>
  <si>
    <t>SJ00V0022R0</t>
  </si>
  <si>
    <t>LED灯柱</t>
  </si>
  <si>
    <t>H=5.8mm 外径Φ4mm 内径Φ2.7mm</t>
  </si>
  <si>
    <t>SJ00V0023R0</t>
  </si>
  <si>
    <t>H=3mm 外径Φ4mm 内径Φ2.7mm</t>
  </si>
  <si>
    <t>SJ00V0024R0</t>
  </si>
  <si>
    <t>H=3.5mm 外径Φ4mm 内径Φ2.7mm</t>
  </si>
  <si>
    <t>SJ00V0025R0</t>
  </si>
  <si>
    <t>H=5mm 外径Φ4mm 内径Φ2.7mm</t>
  </si>
  <si>
    <t>SJ00V0026R0</t>
  </si>
  <si>
    <t>H=2mm 外径Φ4mm 内径Φ2.7mm</t>
  </si>
  <si>
    <t>SJ00V0027R0</t>
  </si>
  <si>
    <t>烫金圆脚</t>
  </si>
  <si>
    <t>13#机脚 中圆孔4.2MM 外Φ30*高8.0MM 烫金色</t>
  </si>
  <si>
    <t>SJ00V0028R0</t>
  </si>
  <si>
    <t>中圆孔4.2MM 外Φ40*高11MM 烫金色</t>
  </si>
  <si>
    <t>SJ00V0029R0</t>
  </si>
  <si>
    <t>圆形机脚</t>
  </si>
  <si>
    <t>Φ12±0.2mm厚度3.5mm 黑色硅胶</t>
  </si>
  <si>
    <t>SJ00V0030R0</t>
  </si>
  <si>
    <t>H=7.5mm 外径Φ4mm 内径Φ2.7mm</t>
  </si>
  <si>
    <t>SJ00V0031R0</t>
  </si>
  <si>
    <t>烫银圆脚</t>
  </si>
  <si>
    <t>RA-45S-1 中圆孔4.2MM 外Φ45*高12.5MM 烫银色</t>
  </si>
  <si>
    <t>SJ00V0032R0</t>
  </si>
  <si>
    <t>D-3701旋钮</t>
  </si>
  <si>
    <t>HIS 蓝条</t>
  </si>
  <si>
    <t>SJ00V0033R0</t>
  </si>
  <si>
    <t>H=8.5mm 外径Φ4mm 内径Φ2.7mm</t>
  </si>
  <si>
    <t>SJ00V0034R0</t>
  </si>
  <si>
    <t>ACC-C2GW</t>
  </si>
  <si>
    <t>CK134 白色美标双联插座面板 115x117 标配4个螺丝</t>
  </si>
  <si>
    <t>SJ00V0035R0</t>
  </si>
  <si>
    <t>绝缘塑胶管</t>
  </si>
  <si>
    <t>t014 直径14mm纤维管</t>
  </si>
  <si>
    <t>米</t>
  </si>
  <si>
    <t>SJ00V0036R0</t>
  </si>
  <si>
    <t>导光板</t>
  </si>
  <si>
    <t>(QL-20161.8)L20*W16*H1.8mm</t>
  </si>
  <si>
    <t>SJ00V0037R0</t>
  </si>
  <si>
    <t>H=4.8mm（误差±0.1mm） 外径Φ4mm 内径Φ2.7mm</t>
  </si>
  <si>
    <t>SJ00V0038R0</t>
  </si>
  <si>
    <t>直径10mm，高度3mm 黑色</t>
  </si>
  <si>
    <t>SJ00V0039R0</t>
  </si>
  <si>
    <t>t014 直径16mm 黑色纤维管</t>
  </si>
  <si>
    <t>SJ00V0040R0</t>
  </si>
  <si>
    <t>直径20*H10mm 黑色 无标半轴旋钮</t>
  </si>
  <si>
    <t>SJ00V0041R0</t>
  </si>
  <si>
    <t>直径12.8*13（H），银色，无刻度</t>
  </si>
  <si>
    <t>SJ00V0042R0</t>
  </si>
  <si>
    <t>硅胶脚垫直径12*3.5MM,白色硅胶</t>
  </si>
  <si>
    <t>SJ01V0001R0</t>
  </si>
  <si>
    <t>按键帽</t>
  </si>
  <si>
    <t>KEY SW-12*12 KTSC-21K</t>
  </si>
  <si>
    <t>SJ01V0002R0</t>
  </si>
  <si>
    <t>FJ-8571 SW-8.5*7.1*7.0mm（长*宽*高）圆孔2.8mm</t>
  </si>
  <si>
    <t>SJ01V0005R0</t>
  </si>
  <si>
    <t>TS12-1W-U1 12*12</t>
  </si>
  <si>
    <t>SJ01V0006R0</t>
  </si>
  <si>
    <t>D-3002电源按键帽</t>
  </si>
  <si>
    <t>黑色，轻微咬花</t>
  </si>
  <si>
    <t>SJ01V0007R0</t>
  </si>
  <si>
    <t>D-3002圆形按键帽</t>
  </si>
  <si>
    <t>黑色 KTSC-22按键帽</t>
  </si>
  <si>
    <t>SJ03V0001R0</t>
  </si>
  <si>
    <t>英标转换头</t>
  </si>
  <si>
    <t>SJ03V0002R0</t>
  </si>
  <si>
    <t>欧标转换头</t>
  </si>
  <si>
    <t>SJ03V0003R0</t>
  </si>
  <si>
    <t>USB B公转A母</t>
  </si>
  <si>
    <t>SJ03V0004R0</t>
  </si>
  <si>
    <t>直通座</t>
  </si>
  <si>
    <t>DB15 VGA直通母座 自带螺丝+螺母</t>
  </si>
  <si>
    <t>SJ03V0005R0</t>
  </si>
  <si>
    <t>RJ45直通母座（8P)</t>
  </si>
  <si>
    <t>SJ03V0006R0</t>
  </si>
  <si>
    <t>RJ11直通母座 (6P)</t>
  </si>
  <si>
    <t>SJ03V0007R0</t>
  </si>
  <si>
    <t>RCA直通母座带螺母 白色</t>
  </si>
  <si>
    <t>SJ03V0008R0</t>
  </si>
  <si>
    <t>RCA直通母座带螺母 红色</t>
  </si>
  <si>
    <t>SJ03V0009R0</t>
  </si>
  <si>
    <t>RCA直通母座带螺母 黄色</t>
  </si>
  <si>
    <t>SJ03V0010R0</t>
  </si>
  <si>
    <t>HDMI直通母座带耳环</t>
  </si>
  <si>
    <t>SJ03V0011R0</t>
  </si>
  <si>
    <t>ACC-DTHD</t>
  </si>
  <si>
    <t>DVI公转HDMI母</t>
  </si>
  <si>
    <t>SJ03V0012R0</t>
  </si>
  <si>
    <t>HDMI公转DVI母</t>
  </si>
  <si>
    <t>SJ03V0013R0</t>
  </si>
  <si>
    <t>ACC-DTYP</t>
  </si>
  <si>
    <t>DVI(24+5)公座 转 红绿蓝RCA母头</t>
  </si>
  <si>
    <t>SJ03V0014R0</t>
  </si>
  <si>
    <t>ACC-DTVG</t>
  </si>
  <si>
    <t>DVI(24+5)公座 转 VGA蓝色母头</t>
  </si>
  <si>
    <t>SJ04V0001R0</t>
  </si>
  <si>
    <t>电源滤波器</t>
  </si>
  <si>
    <t>YB11A2-10A-Q</t>
  </si>
  <si>
    <t>SJ04V0002R1</t>
  </si>
  <si>
    <t>电源插座</t>
  </si>
  <si>
    <t>万能电源座（橙色挡片)</t>
  </si>
  <si>
    <t>SJ04V0003R0</t>
  </si>
  <si>
    <t>欧标电源座</t>
  </si>
  <si>
    <t>SJ04V0004R0</t>
  </si>
  <si>
    <t>美标电源座</t>
  </si>
  <si>
    <t>SJ04V0005R0</t>
  </si>
  <si>
    <t>澳标电源座</t>
  </si>
  <si>
    <t>SJ04V0006R0</t>
  </si>
  <si>
    <t>英标电源座</t>
  </si>
  <si>
    <t>SJ04V0007R0</t>
  </si>
  <si>
    <t>大南非电源座</t>
  </si>
  <si>
    <t>SJ04V0008R0</t>
  </si>
  <si>
    <t>国标电源座(不带保险管)</t>
  </si>
  <si>
    <t>SJ04V0010R0</t>
  </si>
  <si>
    <t>丹麦电源座</t>
  </si>
  <si>
    <t>SJ04V0011R0</t>
  </si>
  <si>
    <t>巴西电源座</t>
  </si>
  <si>
    <t>SJ04V0012R0</t>
  </si>
  <si>
    <t>带开关电源座</t>
  </si>
  <si>
    <t>座S-03-12S/开关1M2-1-118-L5E-BR</t>
  </si>
  <si>
    <t>SJ07V0001R0</t>
  </si>
  <si>
    <t>欧标单联面板</t>
  </si>
  <si>
    <t>PTN-SJPL-1EU-120727</t>
  </si>
  <si>
    <t>SJ07V0002R0</t>
  </si>
  <si>
    <t>欧标双联面板</t>
  </si>
  <si>
    <t>PTN-SJPL-2EU-120727</t>
  </si>
  <si>
    <t>SJ07V0003R0</t>
  </si>
  <si>
    <t>美标单联面板</t>
  </si>
  <si>
    <t>PTN-SJPL-1US-120727</t>
  </si>
  <si>
    <t>SJ07V0004R0</t>
  </si>
  <si>
    <t>美标双联面板</t>
  </si>
  <si>
    <t>PTN-SJPL-2US-120727</t>
  </si>
  <si>
    <t>SJ09V0001R0E00</t>
  </si>
  <si>
    <t>HDMI模块</t>
  </si>
  <si>
    <t>PTN-WH1-GB-120903</t>
  </si>
  <si>
    <t>SJ09V0002R0E00</t>
  </si>
  <si>
    <t>VGA音频模块</t>
  </si>
  <si>
    <t>VGA+3.5mmJACK模块 PTN-WVA1-GB-120725</t>
  </si>
  <si>
    <t>SJ09V0003R0E00</t>
  </si>
  <si>
    <t>CV模块</t>
  </si>
  <si>
    <t>C-Video+2RCA模块 PTN-WCR1-GB,WY1-GB-120814</t>
  </si>
  <si>
    <t>SJ09V0004R0E00</t>
  </si>
  <si>
    <t>色差模块</t>
  </si>
  <si>
    <t>component video（3RCA) PTN-WCR1-GB,WY1-GB-120814</t>
  </si>
  <si>
    <t>SJ09V0005R0E00</t>
  </si>
  <si>
    <t>音频控制模块</t>
  </si>
  <si>
    <t>L+R+旋钮模块 PTN-WKR1-GB-120814</t>
  </si>
  <si>
    <t>SJ09V0006R0E00</t>
  </si>
  <si>
    <t>卡龙电话模块</t>
  </si>
  <si>
    <t>XLR+RJ11模块 PTN-WXT2-GB-120814</t>
  </si>
  <si>
    <t>SJ09V0007R0E00</t>
  </si>
  <si>
    <t>双网络模块</t>
  </si>
  <si>
    <t>2XRJ45模块 PTN-WNN1-GB-120814</t>
  </si>
  <si>
    <t>SJ09V0008R0E00</t>
  </si>
  <si>
    <t>USB模块</t>
  </si>
  <si>
    <t>USB-B模块 PTN-WS1-GB-120814</t>
  </si>
  <si>
    <t>SJ09V0009R0</t>
  </si>
  <si>
    <t>空白模块</t>
  </si>
  <si>
    <t>PTN-WBP1-GB-120725</t>
  </si>
  <si>
    <t>SJ10V0001R0E00</t>
  </si>
  <si>
    <t>D-2202C上盖</t>
  </si>
  <si>
    <t>黑色PC-ABS/MT11020咬花</t>
  </si>
  <si>
    <t>SJ10V0002R0</t>
  </si>
  <si>
    <t>底座</t>
  </si>
  <si>
    <t>SJ10V0002R1</t>
  </si>
  <si>
    <t>SJ10V0003R0</t>
  </si>
  <si>
    <t>音量按键</t>
  </si>
  <si>
    <t>黑色PC-ABS</t>
  </si>
  <si>
    <t>SJ10V0004R0</t>
  </si>
  <si>
    <t>前置导光条</t>
  </si>
  <si>
    <t>暗红色PC</t>
  </si>
  <si>
    <t>SJ10V0005R0</t>
  </si>
  <si>
    <t>装饰条</t>
  </si>
  <si>
    <t>暗红色PC-ABS/光面</t>
  </si>
  <si>
    <t>SJ10V0006R0</t>
  </si>
  <si>
    <t>按键1</t>
  </si>
  <si>
    <t>银色PC-ABS</t>
  </si>
  <si>
    <t>SJ10V0007R0</t>
  </si>
  <si>
    <t>按键2</t>
  </si>
  <si>
    <t>SJ10V0008R0</t>
  </si>
  <si>
    <t>按键3</t>
  </si>
  <si>
    <t>SJ10V0009R0</t>
  </si>
  <si>
    <t>按键4</t>
  </si>
  <si>
    <t>SJ10V0010R0</t>
  </si>
  <si>
    <t>按键5</t>
  </si>
  <si>
    <t>SJ10V0011R0</t>
  </si>
  <si>
    <t>按键内置导光柱</t>
  </si>
  <si>
    <t>PC/入光处抛光，出光口咬花</t>
  </si>
  <si>
    <t>SJ10V0012R0</t>
  </si>
  <si>
    <t>发言键</t>
  </si>
  <si>
    <t>SJ10V0013R0</t>
  </si>
  <si>
    <t>优先键</t>
  </si>
  <si>
    <t>SJ10V0014R0</t>
  </si>
  <si>
    <t>大导光圈</t>
  </si>
  <si>
    <t>PC</t>
  </si>
  <si>
    <t>SJ10V0015R0</t>
  </si>
  <si>
    <t>小导光圈</t>
  </si>
  <si>
    <t>SJ10V0016R0E00</t>
  </si>
  <si>
    <t>D-2202D上盖</t>
  </si>
  <si>
    <t>SJ10V0017R0E00</t>
  </si>
  <si>
    <t>D-2201C 上盖</t>
  </si>
  <si>
    <t>SJ10V0017R0E01</t>
  </si>
  <si>
    <t>SJ10V0017R0M02</t>
  </si>
  <si>
    <t>SJ10V0018R0E00</t>
  </si>
  <si>
    <t>D-2201D 上盖</t>
  </si>
  <si>
    <t>SJ10V0018R0E01</t>
  </si>
  <si>
    <t>SJ10V0018R0M02</t>
  </si>
  <si>
    <t>SJ10V0019R0</t>
  </si>
  <si>
    <t>译员机按键1</t>
  </si>
  <si>
    <t>anjian1_130814.stp</t>
  </si>
  <si>
    <t>SJ10V0020R0</t>
  </si>
  <si>
    <t>译员机按键2</t>
  </si>
  <si>
    <t>anjian2_130814.stp</t>
  </si>
  <si>
    <t>SJ10V0021R0</t>
  </si>
  <si>
    <t>译员机按键3</t>
  </si>
  <si>
    <t>anjian3_130814.stp</t>
  </si>
  <si>
    <t>SJ10V0022R0</t>
  </si>
  <si>
    <t>译员机按键4</t>
  </si>
  <si>
    <t>anjian4_130814.stp</t>
  </si>
  <si>
    <t>SJ10V0023R0</t>
  </si>
  <si>
    <t>导光柱</t>
  </si>
  <si>
    <t>透明PC PLG-12</t>
  </si>
  <si>
    <t>SJ10V0024R0</t>
  </si>
  <si>
    <t>D-3204底座</t>
  </si>
  <si>
    <t>SJ10V0025R0E00</t>
  </si>
  <si>
    <t>D-3204C上盖</t>
  </si>
  <si>
    <t>SJ10V0026R0E00</t>
  </si>
  <si>
    <t>D-3204D上盖</t>
  </si>
  <si>
    <t>SJ11V0001R0E00</t>
  </si>
  <si>
    <t>镜面亚克力屏</t>
  </si>
  <si>
    <t>L105mm*W40mm*T1.5mm</t>
  </si>
  <si>
    <t>SJ11V0001R0E01</t>
  </si>
  <si>
    <t>SJ11V0001R1C04</t>
  </si>
  <si>
    <t>SJ11V0001R1M02</t>
  </si>
  <si>
    <t>SJ11V0002R0</t>
  </si>
  <si>
    <t>L122mm*W28mm*T1.2mm</t>
  </si>
  <si>
    <t>SJ11V0002R1E00</t>
  </si>
  <si>
    <t>SJ11V0003R0</t>
  </si>
  <si>
    <t>网络卡板</t>
  </si>
  <si>
    <t>黑色ABS/光面</t>
  </si>
  <si>
    <t>SJ11V0004R0</t>
  </si>
  <si>
    <t>航空卡板</t>
  </si>
  <si>
    <t>SJ11V0005R0</t>
  </si>
  <si>
    <t>D-3002亚克力A</t>
  </si>
  <si>
    <t>L121.3mm*W34.8mm*T1.5mm</t>
  </si>
  <si>
    <t>SJ11V0006R0E00</t>
  </si>
  <si>
    <t>D-3002亚克力B</t>
  </si>
  <si>
    <t>L436.2mm*W13.8mm*T1.2mm</t>
  </si>
  <si>
    <t>SJ11V0007R0C09</t>
  </si>
  <si>
    <t>L122mm*W28mmT1.2mm</t>
  </si>
  <si>
    <t>SJ11V0008R0U10</t>
  </si>
  <si>
    <t>SJ11V0009R0E01</t>
  </si>
  <si>
    <t>SJ11V0010R0</t>
  </si>
  <si>
    <t>嵌入式会讨D-3301D亚克力</t>
  </si>
  <si>
    <t>L21mm*W5mm*T1mm</t>
  </si>
  <si>
    <t>SJ11V0011R0</t>
  </si>
  <si>
    <t>嵌入式会讨D-3301C亚克力</t>
  </si>
  <si>
    <t>L38mm*W5mm*T1mm</t>
  </si>
  <si>
    <t>SJ11V0012R0E00</t>
  </si>
  <si>
    <t>MHD88TP亚克力屏</t>
  </si>
  <si>
    <t>L114mm*W35mm*T1.2mm</t>
  </si>
  <si>
    <t>SJ11V0013R0</t>
  </si>
  <si>
    <t>D-3302亚克力屏</t>
  </si>
  <si>
    <t>L81mm*W5mm*T1.0mm</t>
  </si>
  <si>
    <t>SJ11V0014R0</t>
  </si>
  <si>
    <t>D-3304亚克力屏</t>
  </si>
  <si>
    <t>L30mm*W19mm*T1.5mm</t>
  </si>
  <si>
    <t>SJ11V0015R0</t>
  </si>
  <si>
    <t>D-3001亚克力屏A</t>
  </si>
  <si>
    <t>L114.8mm*W29.8mm*T1.5mm</t>
  </si>
  <si>
    <t>SJ11V0016R0</t>
  </si>
  <si>
    <t>D-3001亚克力屏B</t>
  </si>
  <si>
    <t>L114.8mm*W29.8mm*T2.5mm</t>
  </si>
  <si>
    <t>SJ11V0017R0U10</t>
  </si>
  <si>
    <t>CM-MT8810-BT-70亚克力</t>
  </si>
  <si>
    <t>SJ11V0018R0</t>
  </si>
  <si>
    <t>D-3701(中性)亚克力屏</t>
  </si>
  <si>
    <t>L135mm*W54mm*T1.2mm</t>
  </si>
  <si>
    <t>SJ11V0018R0E01</t>
  </si>
  <si>
    <t>D-3701亚克力屏</t>
  </si>
  <si>
    <t>SJ11V0020R0</t>
  </si>
  <si>
    <t>VHD-8亚克力</t>
  </si>
  <si>
    <t>SJ11V0021R0E00</t>
  </si>
  <si>
    <t>MUH44TP亚克力屏</t>
  </si>
  <si>
    <t>L116mm*W28mm*T1.2mm</t>
  </si>
  <si>
    <t>SJ11V0022R0C17</t>
  </si>
  <si>
    <t>MDV248亚克力屏</t>
  </si>
  <si>
    <t>SJ11V0023R0</t>
  </si>
  <si>
    <t>CTR-PM6亚克力屏</t>
  </si>
  <si>
    <t>L429.8*W32.2*1.5mm 黑色 非透明区域贴3M胶</t>
  </si>
  <si>
    <t>SJ11V0023R0E00</t>
  </si>
  <si>
    <t>SJ11V0023R0E01</t>
  </si>
  <si>
    <t>SJ11V0024R0E00</t>
  </si>
  <si>
    <t>MUH44A亚克力屏</t>
  </si>
  <si>
    <t>L116*W28*1.2mm</t>
  </si>
  <si>
    <t>SJ11V0025R0E00</t>
  </si>
  <si>
    <t>FMX12P-C亚克力屏</t>
  </si>
  <si>
    <t>L436.6*W51.8*1.2mm</t>
  </si>
  <si>
    <t>SJ11V0026R0E00</t>
  </si>
  <si>
    <t>MMX1616触摸前板亚克力</t>
  </si>
  <si>
    <t>SJ11V0027R0</t>
  </si>
  <si>
    <t>UMX8A触摸面板亚克力</t>
  </si>
  <si>
    <t>L436.6*W51.8*1.2mm 硬度够，防刮</t>
  </si>
  <si>
    <t>SJ11V0028R0E00</t>
  </si>
  <si>
    <t>F-2000 LCD屏亚克力</t>
  </si>
  <si>
    <t>L400.6*W296*1.2mm 透明度高,硬度够,防刮 黑色位置需粘3M背胶,需</t>
  </si>
  <si>
    <t>SJ11V0029R0E00</t>
  </si>
  <si>
    <t>F-2000按键板亚克力</t>
  </si>
  <si>
    <t>L398*W90*1.2mm 透明度高,硬度够,防刮 黑色丝印位置需粘3M背胶(3</t>
  </si>
  <si>
    <t>SJ11V0030R0</t>
  </si>
  <si>
    <t>MUH88TPR2-TN触摸前板亚克力</t>
  </si>
  <si>
    <t>L436.6*W51.8*T1.2mm 硬度够，防刮</t>
  </si>
  <si>
    <t>T-P01V0018R1</t>
  </si>
  <si>
    <t>T-P01V0046R1</t>
  </si>
  <si>
    <t>T-P01V0147R0</t>
  </si>
  <si>
    <t>T-P04V0062R0</t>
  </si>
  <si>
    <t>T-P04V0063R0</t>
  </si>
  <si>
    <t>T-P04V0064R0</t>
  </si>
  <si>
    <t>T-P05V0005R0</t>
  </si>
  <si>
    <t>T-P08V0012R1</t>
  </si>
  <si>
    <t>T-P08V0013R3</t>
  </si>
  <si>
    <t>T-P08V0014R2</t>
  </si>
  <si>
    <t>T-P08V0016R1</t>
  </si>
  <si>
    <t>T-P08V0030R0</t>
  </si>
  <si>
    <t>T-P08V0030R1</t>
  </si>
  <si>
    <t>T-P08V0032R0</t>
  </si>
  <si>
    <t>T-P15V0003R0</t>
  </si>
  <si>
    <t>T-P15V0012R0</t>
  </si>
  <si>
    <t>T-P15V0013R0</t>
  </si>
  <si>
    <t>T-P16V0001R0</t>
  </si>
  <si>
    <t>T-P16V0002R0</t>
  </si>
  <si>
    <t>WJ00V0004R0</t>
  </si>
  <si>
    <t>标准4U把手</t>
  </si>
  <si>
    <t>电镀铝原色</t>
  </si>
  <si>
    <t>WJ00V0006R0</t>
  </si>
  <si>
    <t>风扇支架</t>
  </si>
  <si>
    <t>铝 表面喷黑色细砂粉</t>
  </si>
  <si>
    <t>WJ00V0006R1</t>
  </si>
  <si>
    <t>通用风扇固定架1</t>
  </si>
  <si>
    <t>表面喷黑色细砂粉 L99.8*W99.8*T2mm</t>
  </si>
  <si>
    <t>WJ00V0008R0</t>
  </si>
  <si>
    <t>通用弯角1</t>
  </si>
  <si>
    <t>铝型材</t>
  </si>
  <si>
    <t>WJ00V0014R0</t>
  </si>
  <si>
    <t>PCB垫板</t>
  </si>
  <si>
    <t>WJ00V0015R0</t>
  </si>
  <si>
    <t>4U通用风扇垫板</t>
  </si>
  <si>
    <t>2mm厚铝板 L220*W120*T2mm</t>
  </si>
  <si>
    <t>WJ00V0016R1</t>
  </si>
  <si>
    <t>通用横梁1</t>
  </si>
  <si>
    <t>L432.6*W8*H8mm</t>
  </si>
  <si>
    <t>WJ00V0019R1</t>
  </si>
  <si>
    <t>2U风扇固定架1</t>
  </si>
  <si>
    <t>铝</t>
  </si>
  <si>
    <t>WJ00V0020R1</t>
  </si>
  <si>
    <t>2U风扇固定架连接块</t>
  </si>
  <si>
    <t>WJ00V0021R0</t>
  </si>
  <si>
    <t>支架</t>
  </si>
  <si>
    <t>WJ00V0021R1</t>
  </si>
  <si>
    <t>2U支架</t>
  </si>
  <si>
    <t>表面喷黑色细砂粉 L81*W10mm</t>
  </si>
  <si>
    <t>WJ00V0022R0</t>
  </si>
  <si>
    <t>风扇垫板</t>
  </si>
  <si>
    <t>WJ00V0024R0</t>
  </si>
  <si>
    <t>标准3U把手</t>
  </si>
  <si>
    <t>WJ00V0049R0</t>
  </si>
  <si>
    <t>SC121D网络座挡板</t>
  </si>
  <si>
    <t>铝 外表面喷黑色细砂粉</t>
  </si>
  <si>
    <t>WJ00V0050R0</t>
  </si>
  <si>
    <t>1U固定支架</t>
  </si>
  <si>
    <t>铝型材 L37*W8*H8mm</t>
  </si>
  <si>
    <t>WJ00V0051R0</t>
  </si>
  <si>
    <t>MMX88A机箱支架1</t>
  </si>
  <si>
    <t>铝型材 黑色 L84mm*W27mm*H10mm</t>
  </si>
  <si>
    <t>WJ00V0052R0</t>
  </si>
  <si>
    <t>顶柱</t>
  </si>
  <si>
    <t>WJ00V0053R0</t>
  </si>
  <si>
    <t>WJ00V0054R0</t>
  </si>
  <si>
    <t>WJ00V0055R0</t>
  </si>
  <si>
    <t>WJ00V0056R0</t>
  </si>
  <si>
    <t>WJ00V0057R0</t>
  </si>
  <si>
    <t>WJ00V0058R1</t>
  </si>
  <si>
    <t>2U通用固定支架1</t>
  </si>
  <si>
    <t>WJ00V0059R0</t>
  </si>
  <si>
    <t>WJ00V0060R0</t>
  </si>
  <si>
    <t>MMX系列通用导轨</t>
  </si>
  <si>
    <t>铝型材 L130.5mm*W9mm*H8mm</t>
  </si>
  <si>
    <t>WJ00V0061R0</t>
  </si>
  <si>
    <t>MMX88A螺母条</t>
  </si>
  <si>
    <t>铁</t>
  </si>
  <si>
    <t>WJ00V0062R0</t>
  </si>
  <si>
    <t>通用弯角2</t>
  </si>
  <si>
    <t>铝 L11mm*W8mm*T7mm</t>
  </si>
  <si>
    <t>WJ00V0063R0</t>
  </si>
  <si>
    <t>WJ00V0064R0</t>
  </si>
  <si>
    <t>WJ00V0066R0</t>
  </si>
  <si>
    <t>MMX1616机箱支架1</t>
  </si>
  <si>
    <t>WJ00V0067R0</t>
  </si>
  <si>
    <t>MMX1616机箱支架2</t>
  </si>
  <si>
    <t>WJ00V0068R0</t>
  </si>
  <si>
    <t>MMX1616机箱支架3</t>
  </si>
  <si>
    <t>WJ00V0069R0</t>
  </si>
  <si>
    <t>MMX1616导轨支架2</t>
  </si>
  <si>
    <t>WJ00V0070R0</t>
  </si>
  <si>
    <t>MMX1616导轨支架1</t>
  </si>
  <si>
    <t>WJ00V0071R0</t>
  </si>
  <si>
    <t>MMX1616PCB支架</t>
  </si>
  <si>
    <t>WJ00V0072R0</t>
  </si>
  <si>
    <t>MMX1616机箱支架4</t>
  </si>
  <si>
    <t>WJ00V0073R0</t>
  </si>
  <si>
    <t>把手</t>
  </si>
  <si>
    <t>WJ00V0074R0</t>
  </si>
  <si>
    <t>MMX1616螺母条</t>
  </si>
  <si>
    <t>WJ00V0075R0</t>
  </si>
  <si>
    <t>MMX1616风扇垫板</t>
  </si>
  <si>
    <t>WJ00V0082R0</t>
  </si>
  <si>
    <t>MMX3232机箱支架4</t>
  </si>
  <si>
    <t>WJ00V0083R0</t>
  </si>
  <si>
    <t>MMX3232螺母条</t>
  </si>
  <si>
    <t>WJ00V0092R0</t>
  </si>
  <si>
    <t>WJ00V0102R0</t>
  </si>
  <si>
    <t>MHD44耳朵</t>
  </si>
  <si>
    <t>WJ00V0103R0</t>
  </si>
  <si>
    <t>T4耳朵</t>
  </si>
  <si>
    <t>铝 外表面喷油处理（黑色）</t>
  </si>
  <si>
    <t>WJ00V0104R0</t>
  </si>
  <si>
    <t>TPHD402挂耳</t>
  </si>
  <si>
    <t>铝 表面氧化处理（黑色）</t>
  </si>
  <si>
    <t>WJ00V0106R1</t>
  </si>
  <si>
    <t>MHD1616导轨支架</t>
  </si>
  <si>
    <t>铝材 L128.5mm*W8mm*H7mm</t>
  </si>
  <si>
    <t>WJ00V0108R0</t>
  </si>
  <si>
    <t>MHD88导轨支架1</t>
  </si>
  <si>
    <t>铝L84mm*W8mm*H8mm</t>
  </si>
  <si>
    <t>WJ00V0109R0</t>
  </si>
  <si>
    <t>MHD88导轨支架2</t>
  </si>
  <si>
    <t>铝L80mm*W8mm*T3mm</t>
  </si>
  <si>
    <t>WJ00V0110R0</t>
  </si>
  <si>
    <t>MHD88导轨支架3</t>
  </si>
  <si>
    <t>用于固定导轨</t>
  </si>
  <si>
    <t>WJ00V0112R0</t>
  </si>
  <si>
    <t>标准2U把手</t>
  </si>
  <si>
    <t>电镀铝原色L70*H29mm</t>
  </si>
  <si>
    <t>WJ00V0114R0</t>
  </si>
  <si>
    <t>WHD4挂耳</t>
  </si>
  <si>
    <t>表面喷砂黑色氧化处理 L82*W13.5*T1.5mm</t>
  </si>
  <si>
    <t>WJ00V0115R0</t>
  </si>
  <si>
    <t>WVG4A挂耳</t>
  </si>
  <si>
    <t>WJ00V0116R0</t>
  </si>
  <si>
    <t>CHA2挂耳</t>
  </si>
  <si>
    <t>铝 表面喷砂氧化处理（黑色）</t>
  </si>
  <si>
    <t>WJ00V0117R1</t>
  </si>
  <si>
    <t>PA3V挂耳</t>
  </si>
  <si>
    <t>1.5mm铝板 表面喷黑色细砂粉 L144mm*W13.5mm*W9.5mm</t>
  </si>
  <si>
    <t>WJ00V0118R0</t>
  </si>
  <si>
    <t>标准5U把手</t>
  </si>
  <si>
    <t>WJ00V0121R0</t>
  </si>
  <si>
    <t>MRG6464顶柱1</t>
  </si>
  <si>
    <t>WJ00V0122R0</t>
  </si>
  <si>
    <t>MRG6464顶柱2</t>
  </si>
  <si>
    <t>WJ00V0123R1</t>
  </si>
  <si>
    <t>MRG6464PCB支架</t>
  </si>
  <si>
    <t>铝型材 L240.9mm*W10mm*H12mm</t>
  </si>
  <si>
    <t>WJ00V0124R0</t>
  </si>
  <si>
    <t>MRG6464顶柱4</t>
  </si>
  <si>
    <t>WJ00V0125R0</t>
  </si>
  <si>
    <t>MRG6464顶柱5</t>
  </si>
  <si>
    <t>WJ00V0126R0</t>
  </si>
  <si>
    <t>MRG6464固定件</t>
  </si>
  <si>
    <t>WJ00V0127R0</t>
  </si>
  <si>
    <t>MRG6464导轨</t>
  </si>
  <si>
    <t>WJ00V0128R1</t>
  </si>
  <si>
    <t>MRG6464横梁1</t>
  </si>
  <si>
    <t>WJ00V0131R1</t>
  </si>
  <si>
    <t>MRG6464垫板1</t>
  </si>
  <si>
    <t>铝 L426mm*W24.5mm*T2.5mm</t>
  </si>
  <si>
    <t>WJ00V0133R0</t>
  </si>
  <si>
    <t>标准8U把手</t>
  </si>
  <si>
    <t>WJ00V0134R0</t>
  </si>
  <si>
    <t>MRG128128后耳朵</t>
  </si>
  <si>
    <t>WJ00V0146R0</t>
  </si>
  <si>
    <t>SHD2挂耳</t>
  </si>
  <si>
    <t>WJ00V0159R0</t>
  </si>
  <si>
    <t>WJ00V0160R0</t>
  </si>
  <si>
    <t>SC61D挂耳</t>
  </si>
  <si>
    <t>表面拉丝黑色氧化处理 L104.2*W13.5mm</t>
  </si>
  <si>
    <t>WJ00V0161R0</t>
  </si>
  <si>
    <t>TP200挂耳</t>
  </si>
  <si>
    <t xml:space="preserve">表面喷砂黑色导电氧化处理L96.7*W13.5mm	</t>
  </si>
  <si>
    <t>WJ00V0162R1</t>
  </si>
  <si>
    <t>MDV1616A导轨支架1</t>
  </si>
  <si>
    <t>WJ00V0163R1</t>
  </si>
  <si>
    <t>WJ00V0164R0</t>
  </si>
  <si>
    <t>MDV1616A（福州）支架2</t>
  </si>
  <si>
    <t>WJ00V0165R0</t>
  </si>
  <si>
    <t>MDV1616A（福州）支架3</t>
  </si>
  <si>
    <t>WJ00V0166R0</t>
  </si>
  <si>
    <t>MDV1616A（福州）支架4</t>
  </si>
  <si>
    <t>WJ00V0167R0</t>
  </si>
  <si>
    <t>福州1U把手</t>
  </si>
  <si>
    <t>铝型材 黑色 L66mm*H35mm</t>
  </si>
  <si>
    <t>WJ00V0168R0</t>
  </si>
  <si>
    <t>福州2U把手</t>
  </si>
  <si>
    <t>铝型材 黑色 L66mm*W88mm*H35mm</t>
  </si>
  <si>
    <t>WJ00V0169R0</t>
  </si>
  <si>
    <t>福州3U把手</t>
  </si>
  <si>
    <t>铝型材 黑色 L66mm*W132.5mm*H3.5mm</t>
  </si>
  <si>
    <t>WJ00V0170R0</t>
  </si>
  <si>
    <t>福州4U把手</t>
  </si>
  <si>
    <t>铝型材 表面黑色喷砂氧化 L66mm*W177mm*H35mm</t>
  </si>
  <si>
    <t>WJ00V0171R0</t>
  </si>
  <si>
    <t>福州5U把手</t>
  </si>
  <si>
    <t>铝型材 表面黑色喷砂氧化 L66mm*W221.5mm*H35mm</t>
  </si>
  <si>
    <t>WJ00V0172R0</t>
  </si>
  <si>
    <t>福州6U把手</t>
  </si>
  <si>
    <t>铝型材 黑色喷砂氧化 L66mm*W265.9mm*H35mm</t>
  </si>
  <si>
    <t>WJ00V0173R0</t>
  </si>
  <si>
    <t>福州7U把手</t>
  </si>
  <si>
    <t>铝型材 黑色喷砂氧化 L66mm*W310.3mm*H35mm</t>
  </si>
  <si>
    <t>WJ00V0174R0</t>
  </si>
  <si>
    <t>福州9U把手</t>
  </si>
  <si>
    <t>铝型材  表面黑色喷砂氧化 L66mm*W399.2mm*H35mm</t>
  </si>
  <si>
    <t>WJ00V0175R0</t>
  </si>
  <si>
    <t>福州10U把手</t>
  </si>
  <si>
    <t>铝型材 表面黑色喷砂氧化 L433.7mm*W35mm*T66mm</t>
  </si>
  <si>
    <t>WJ00V0176R0</t>
  </si>
  <si>
    <t>福州12U把手</t>
  </si>
  <si>
    <t>铝型材 表面黑色喷砂氧化 L66mm*W532.6mm*H35mm</t>
  </si>
  <si>
    <t>WJ00V0177R0</t>
  </si>
  <si>
    <t>通用连接块1</t>
  </si>
  <si>
    <t>铝材 L35*W88*H8mm</t>
  </si>
  <si>
    <t>WJ00V0182R0</t>
  </si>
  <si>
    <t>MDV3232APCB支架</t>
  </si>
  <si>
    <t>WJ00V0183R0</t>
  </si>
  <si>
    <t>MDV3232A导轨支架1</t>
  </si>
  <si>
    <t>WJ00V0184R0</t>
  </si>
  <si>
    <t>MDV3232A导轨支架2</t>
  </si>
  <si>
    <t>WJ00V0185R0</t>
  </si>
  <si>
    <t>MDV3232A导轨支架3</t>
  </si>
  <si>
    <t>WJ00V0186R0</t>
  </si>
  <si>
    <t>MMX88A导轨支架2</t>
  </si>
  <si>
    <t>WJ00V0187R0</t>
  </si>
  <si>
    <t>MRG6464后板横梁</t>
  </si>
  <si>
    <t>8X8铝方柱 L432.6mm*W8mm*H8mm</t>
  </si>
  <si>
    <t>WJ00V0189R0</t>
  </si>
  <si>
    <t>MRG6464垫板2</t>
  </si>
  <si>
    <t>铝 L400mm*W19mm*T2.5mm</t>
  </si>
  <si>
    <t>WJ00V0191R0</t>
  </si>
  <si>
    <t>MMX1616导轨支架3</t>
  </si>
  <si>
    <t>铝型材 L128.5mm*W23.5mm*H7.5mm</t>
  </si>
  <si>
    <t>WJ00V0206R0</t>
  </si>
  <si>
    <t>MRG3232A横梁1</t>
  </si>
  <si>
    <t>铝型材 表面喷黑色砂粉 L431.6mm*W27mm*H10mm</t>
  </si>
  <si>
    <t>WJ00V0210R0</t>
  </si>
  <si>
    <t>MRG3232A横梁5</t>
  </si>
  <si>
    <t>铝型材 L431.6mm*W24.5mm</t>
  </si>
  <si>
    <t>WJ00V0217R1</t>
  </si>
  <si>
    <t>电源HRP-100-36固定支架</t>
  </si>
  <si>
    <t>铝板L159*W38*T2mm</t>
  </si>
  <si>
    <t>WJ00V0219R0</t>
  </si>
  <si>
    <t>福州2U面板固定件1</t>
  </si>
  <si>
    <t>去毛刺，所有外露尖角、棱边不得有创手</t>
  </si>
  <si>
    <t>WJ00V0220R0</t>
  </si>
  <si>
    <t>福州2U面板固定件2</t>
  </si>
  <si>
    <t>WJ00V0224R0</t>
  </si>
  <si>
    <t>TPHD403挂耳</t>
  </si>
  <si>
    <t>WJ00V0224R1</t>
  </si>
  <si>
    <t>表面喷砂黑色氧化处理 L77.2*W13.5*T1.5mm</t>
  </si>
  <si>
    <t>WJ00V0229R0</t>
  </si>
  <si>
    <t>固定块</t>
  </si>
  <si>
    <t>3.0mm冷轧板/黑色平光粉</t>
  </si>
  <si>
    <t>WJ00V0229R1</t>
  </si>
  <si>
    <t>会讨固定板 （plate）</t>
  </si>
  <si>
    <t>3mm碳钢板 L155mm*W108mm</t>
  </si>
  <si>
    <t>WJ00V0229R2</t>
  </si>
  <si>
    <t>WJ00V0230R0</t>
  </si>
  <si>
    <t>FODV300挂耳</t>
  </si>
  <si>
    <t>1.5mm铝板 表面喷黑色细砂粉 L77mm*W13.5mm*H9.5mm*T1.5mm</t>
  </si>
  <si>
    <t>WJ00V0232R0</t>
  </si>
  <si>
    <t>SHD2A挂耳</t>
  </si>
  <si>
    <t>外表面喷砂黑色氧化处理</t>
  </si>
  <si>
    <t>WJ00V0233R0</t>
  </si>
  <si>
    <t>MHD44TP左挂耳</t>
  </si>
  <si>
    <t>全部表面喷细砂亚银色氧化处理 L33mm*W23.1mm*T3mm</t>
  </si>
  <si>
    <t>WJ00V0234R0</t>
  </si>
  <si>
    <t>MHD44TP右挂耳</t>
  </si>
  <si>
    <t>WJ00V0235R0</t>
  </si>
  <si>
    <t>1U机箱通用连接块1</t>
  </si>
  <si>
    <t>电镀蓝锌铁板 L18mm*W8mm*T2mm</t>
  </si>
  <si>
    <t>WJ00V0236R0</t>
  </si>
  <si>
    <t>电源中继器挂耳</t>
  </si>
  <si>
    <t>外表面喷黑色细砂粉 L80*W13.5mm</t>
  </si>
  <si>
    <t>WJ00V0237R0</t>
  </si>
  <si>
    <t>MHD88专用网络接口挡板</t>
  </si>
  <si>
    <t>表面喷砂铝本色氧化处理L39mm*W20mm*T2.5mm</t>
  </si>
  <si>
    <t>WJ00V0238R0</t>
  </si>
  <si>
    <t>垫片 Φ16*20*0.5mm垫片带耳孔镀镍</t>
  </si>
  <si>
    <t>WJ00V0242R0</t>
  </si>
  <si>
    <t>D-3002开关固定件</t>
  </si>
  <si>
    <t>铝板</t>
  </si>
  <si>
    <t>WJ00V0243R0</t>
  </si>
  <si>
    <t>SC51T挂耳</t>
  </si>
  <si>
    <t>表面喷砂氧化处理（黑色）L148*W13.5*T1.5mm</t>
  </si>
  <si>
    <t>WJ00V0244R0</t>
  </si>
  <si>
    <t>HDMI端口接线固定件</t>
  </si>
  <si>
    <t>全表面喷黑色细砂粉L50*W20mm</t>
  </si>
  <si>
    <t>WJ00V0245R0</t>
  </si>
  <si>
    <t>FLX-44左挂耳</t>
  </si>
  <si>
    <t>全部表面喷细砂黑色氧化处理 L33*W23.1*T3mm</t>
  </si>
  <si>
    <t>WJ00V0246R0</t>
  </si>
  <si>
    <t>FLX-44右挂耳</t>
  </si>
  <si>
    <t>WJ00V0247R0</t>
  </si>
  <si>
    <t>D-3300 挂耳</t>
  </si>
  <si>
    <t>铝板 表面喷砂黑色氧化处理 L104*W13.5mm</t>
  </si>
  <si>
    <t>WJ00V0248R0</t>
  </si>
  <si>
    <t>MHD88TP-N PCB固定件1</t>
  </si>
  <si>
    <t>电解板 全表面防锈处理 L16*W8mm</t>
  </si>
  <si>
    <t>WJ00V0249R1</t>
  </si>
  <si>
    <t>MHD88TP-N PCB固定件2</t>
  </si>
  <si>
    <t>电解板 全表面防锈处理 L429.4*W30mm</t>
  </si>
  <si>
    <t>WJ00V0250R0</t>
  </si>
  <si>
    <t>MHD88TP-N PCB固定件3</t>
  </si>
  <si>
    <t>铝板 L429*23.4mm</t>
  </si>
  <si>
    <t>WJ00V0254R0</t>
  </si>
  <si>
    <t>MHD88TP-N挂耳</t>
  </si>
  <si>
    <t>正表面拉丝（180#），其余面喷细砂后黑色氧化处理 L88*33mm</t>
  </si>
  <si>
    <t>WJ00V0255R0</t>
  </si>
  <si>
    <t>喇叭网</t>
  </si>
  <si>
    <t>圆形Ф72.5 黑色 带四个脚</t>
  </si>
  <si>
    <t>WJ00V0261R0</t>
  </si>
  <si>
    <t>福州2U把手(非标)</t>
  </si>
  <si>
    <t>表面黑色喷砂氧化 L66*W35mm</t>
  </si>
  <si>
    <t>WJ00V0263R1E00</t>
  </si>
  <si>
    <t>TPHD405PT-WPI模块2</t>
  </si>
  <si>
    <t>正面竖向拉丝（180#）后铝本色氧化处理L66.5*W32.5mm</t>
  </si>
  <si>
    <t>WJ00V0264R1E00</t>
  </si>
  <si>
    <t>TPHD405PT-WPB模块1</t>
  </si>
  <si>
    <t>WJ00V0265R0</t>
  </si>
  <si>
    <t>TPHD405PT-WPI网络挡板</t>
  </si>
  <si>
    <t>外表面喷细砂后铝本色氧化处理 L40.7*W19.5mm</t>
  </si>
  <si>
    <t>WJ00V0266R0</t>
  </si>
  <si>
    <t>TPHD405PT-WPI散热条1</t>
  </si>
  <si>
    <t>表面铝本色喷细砂氧化处理 L86*W23mm</t>
  </si>
  <si>
    <t>WJ00V0267R1</t>
  </si>
  <si>
    <t>TPHD405PT-WPI散热条2</t>
  </si>
  <si>
    <t>表面铝本色喷细砂氧化处理 L86*W20mm</t>
  </si>
  <si>
    <t>WJ00V0272R0</t>
  </si>
  <si>
    <t>ACC-C2GS</t>
  </si>
  <si>
    <t>表面竖向180#拉丝本色氧化处理L115*W115mm</t>
  </si>
  <si>
    <t>WJ00V0277R0</t>
  </si>
  <si>
    <t>MUH44TP右挂耳</t>
  </si>
  <si>
    <t>除标示面横向拉丝外，其余面为喷砂后黑色氧化处理</t>
  </si>
  <si>
    <t>WJ00V0278R0</t>
  </si>
  <si>
    <t>MUH44TP左挂耳</t>
  </si>
  <si>
    <t>WJ00V0279R1</t>
  </si>
  <si>
    <t>SUH2-挂耳</t>
  </si>
  <si>
    <t>表面喷细砂后黑色氧化L70.4*W13.2mm</t>
  </si>
  <si>
    <t>WJ00V0281R0A01</t>
  </si>
  <si>
    <t>AVG-TPHD405PT-WPH模块1</t>
  </si>
  <si>
    <t>正面竖向拉丝（180#）后铝本色氧化处理 L66.5*W32.5mm</t>
  </si>
  <si>
    <t>WJ00V0281R1A01</t>
  </si>
  <si>
    <t>HDWP200TX-B模块1</t>
  </si>
  <si>
    <t>WJ00V0282R0A01</t>
  </si>
  <si>
    <t>AVG-TPHD405PT-WPH模块2</t>
  </si>
  <si>
    <t>WJ00V0282R1A01</t>
  </si>
  <si>
    <t>HDWP200TX-B模块2</t>
  </si>
  <si>
    <t>WJ00V0297R0</t>
  </si>
  <si>
    <t>表面喷细砂后黑色氧化L70*W13.2mm</t>
  </si>
  <si>
    <t>WJ00V0309R0</t>
  </si>
  <si>
    <t>万向脚轮</t>
  </si>
  <si>
    <t>带刹车2寸轮</t>
  </si>
  <si>
    <t>WJ00V0310R0</t>
  </si>
  <si>
    <t>不带刹车2寸轮</t>
  </si>
  <si>
    <t>WJ00V0311R0</t>
  </si>
  <si>
    <t>MMX1616把手</t>
  </si>
  <si>
    <t>表面黑色细砂粉L132.5*W66mm</t>
  </si>
  <si>
    <t>WJ00V0312R0</t>
  </si>
  <si>
    <t>MMX3232把手</t>
  </si>
  <si>
    <t>表面黑色细砂粉L221.5*W66mm</t>
  </si>
  <si>
    <t>WJ00V0313R0</t>
  </si>
  <si>
    <t>MMX6464把手</t>
  </si>
  <si>
    <t>表面黑色细砂粉L443.7*W24.5</t>
  </si>
  <si>
    <t>WJ00V0317R0</t>
  </si>
  <si>
    <t>ACC-2C4</t>
  </si>
  <si>
    <t>美标120双联底盒 1.0mm 钢板 镀蓝白锌 L102*W102*H50mm</t>
  </si>
  <si>
    <t>WJ00V0318R0</t>
  </si>
  <si>
    <t>ACC-1C4</t>
  </si>
  <si>
    <t>美标120单联底盒 1.0mm 钢板 镀蓝白锌 L102*W54*H50mm</t>
  </si>
  <si>
    <t>WJ00V0345R0</t>
  </si>
  <si>
    <t>MHD44福州左挂耳</t>
  </si>
  <si>
    <t>全部表面喷细砂亚黑色氧化处理</t>
  </si>
  <si>
    <t>WJ00V0346R0</t>
  </si>
  <si>
    <t>MHD44福州右挂耳</t>
  </si>
  <si>
    <t>WJ00V0413R0</t>
  </si>
  <si>
    <t>F-2000储物盒转轴</t>
  </si>
  <si>
    <t>一字转轴，扭力值为0.5-1kgf.cm,360度可旋转，SC-535-1</t>
  </si>
  <si>
    <t>WJ00V0414R0</t>
  </si>
  <si>
    <t>显示器转轴</t>
  </si>
  <si>
    <t>一字转轴，扭力值为18kgf.cm,360度可旋转</t>
  </si>
  <si>
    <t>WJ00V0415R0</t>
  </si>
  <si>
    <t>F-2000触摸屏左转轴</t>
  </si>
  <si>
    <t>扭力值为20kgf.cm，2261</t>
  </si>
  <si>
    <t>WJ00V0416R0</t>
  </si>
  <si>
    <t>F-2000触摸屏右转轴</t>
  </si>
  <si>
    <t>扭力值为20kgf.cm，,2261</t>
  </si>
  <si>
    <t>WJ00V0417R0</t>
  </si>
  <si>
    <t>导向销座</t>
  </si>
  <si>
    <t>ERNI_144127 母座（带螺丝+垫片） 卧式90°</t>
  </si>
  <si>
    <t>WJ00V0418R0</t>
  </si>
  <si>
    <t>导向销</t>
  </si>
  <si>
    <t>ERNI_144370 公座（带螺丝+垫片）立式180°</t>
  </si>
  <si>
    <t>WJ00V0419R0</t>
  </si>
  <si>
    <t>单窄槽簧片</t>
  </si>
  <si>
    <t>77-019 T=0.089mm</t>
  </si>
  <si>
    <t>WJ00V0420R0</t>
  </si>
  <si>
    <t>7F077-19B  L=375mm</t>
  </si>
  <si>
    <t>WJ00V0454R0</t>
  </si>
  <si>
    <t>K12-TX1面板</t>
  </si>
  <si>
    <t>全表面白色平光粉 L115*W115mm</t>
  </si>
  <si>
    <t>WJ01V0001R0E00</t>
  </si>
  <si>
    <t>MVG44前板</t>
  </si>
  <si>
    <t>铝型材 外表面喷黑色细沙粉L482.6mm*W44mm*H12.5mm</t>
  </si>
  <si>
    <t>WJ01V0001R0E01</t>
  </si>
  <si>
    <t>WJ01V0002R0E00</t>
  </si>
  <si>
    <t>MCV88前板</t>
  </si>
  <si>
    <t>外表面喷黑色细沙粉 L482.6*W44mm</t>
  </si>
  <si>
    <t>WJ01V0004R3E01</t>
  </si>
  <si>
    <t>MCV3232A前板</t>
  </si>
  <si>
    <t>表面喷黑色细砂粉 L482.6*W177*T4mm</t>
  </si>
  <si>
    <t>WJ01V0005R2E00</t>
  </si>
  <si>
    <t>MDV88A前板</t>
  </si>
  <si>
    <t>WJ01V0005R2E01</t>
  </si>
  <si>
    <t>WJ01V0006R0</t>
  </si>
  <si>
    <t>MDV1616前板</t>
  </si>
  <si>
    <t>WJ01V0007R2E00</t>
  </si>
  <si>
    <t>MHD88前板</t>
  </si>
  <si>
    <t>铝本色氧化（哑光）L482.6mm*W88.4mm*T3mm</t>
  </si>
  <si>
    <t>WJ01V0007R2E01</t>
  </si>
  <si>
    <t>WJ01V0008R1E00</t>
  </si>
  <si>
    <t>MHD1616前板</t>
  </si>
  <si>
    <t>WJ01V0008R2E00</t>
  </si>
  <si>
    <t>WJ01V0008R2E01</t>
  </si>
  <si>
    <t>WJ01V0010R1E00</t>
  </si>
  <si>
    <t>MRG88A前板</t>
  </si>
  <si>
    <t>表面喷黑色细砂粉 L482.6mm*W132.5mm*T3mm</t>
  </si>
  <si>
    <t>WJ01V0012R1E00</t>
  </si>
  <si>
    <t>MVG88A前板</t>
  </si>
  <si>
    <t>铝 外表面喷黑色细砂粉 丝印</t>
  </si>
  <si>
    <t>WJ01V0012R1E01</t>
  </si>
  <si>
    <t>WJ01V0014R0E01</t>
  </si>
  <si>
    <t>1U前面板PS121</t>
  </si>
  <si>
    <t>表面喷黑色细沙粉L482.6*W44mm</t>
  </si>
  <si>
    <t>WJ01V0016R1E00</t>
  </si>
  <si>
    <t>SC61D前板</t>
  </si>
  <si>
    <t>WJ01V0017R0E00</t>
  </si>
  <si>
    <t>SC91DM前板</t>
  </si>
  <si>
    <t>WJ01V0018R0C01</t>
  </si>
  <si>
    <t>SC121D前板</t>
  </si>
  <si>
    <t>WJ01V0018R0E00</t>
  </si>
  <si>
    <t>WJ01V0018R0E01</t>
  </si>
  <si>
    <t>WJ01V0018R0U01</t>
  </si>
  <si>
    <t>WJ01V0019R0</t>
  </si>
  <si>
    <t>SCV8A前面板</t>
  </si>
  <si>
    <t>铝 氧化拉丝 黑色 丝印</t>
  </si>
  <si>
    <t>WJ01V0020R0E00</t>
  </si>
  <si>
    <t>SDV2前板</t>
  </si>
  <si>
    <t>外表面喷砂黑色氧化处理，内表面不喷砂</t>
  </si>
  <si>
    <t>WJ01V0022R0E00</t>
  </si>
  <si>
    <t>SDV8前板</t>
  </si>
  <si>
    <t>WJ01V0023R0U10</t>
  </si>
  <si>
    <t>SHD2前板</t>
  </si>
  <si>
    <t>铝 表面喷砂氧化处理（黑色） 丝印</t>
  </si>
  <si>
    <t>WJ01V0024R0E00</t>
  </si>
  <si>
    <t>SHD4前板</t>
  </si>
  <si>
    <t>铝 表面氧化处理（黑色） 丝印</t>
  </si>
  <si>
    <t>WJ01V0025R0</t>
  </si>
  <si>
    <t>SHD8前板</t>
  </si>
  <si>
    <t>WJ01V0028R0E00</t>
  </si>
  <si>
    <t>SVG8前板</t>
  </si>
  <si>
    <t>表面喷黑色细砂粉 L482.6*W44mm</t>
  </si>
  <si>
    <t>WJ01V0030R1E00</t>
  </si>
  <si>
    <t>TP200R前板</t>
  </si>
  <si>
    <t>表面喷砂黑色导电氧化处理L154*W28mm</t>
  </si>
  <si>
    <t>WJ01V0031R0</t>
  </si>
  <si>
    <t>TP300前面板</t>
  </si>
  <si>
    <t>WJ01V0032R1E00</t>
  </si>
  <si>
    <t>TPHD402R前板</t>
  </si>
  <si>
    <t>外表面喷沙氧化处理（黑色）</t>
  </si>
  <si>
    <t>WJ01V0032R1K01</t>
  </si>
  <si>
    <t>外表面喷沙氧化处理（黑色）L106mm*W28mm*H6mm</t>
  </si>
  <si>
    <t>WJ01V0032R1U02</t>
  </si>
  <si>
    <t>WJ01V0032R1U10</t>
  </si>
  <si>
    <t>WJ01V0032R2E00</t>
  </si>
  <si>
    <t>WJ01V0033R0E00</t>
  </si>
  <si>
    <t>TPVG201R前板</t>
  </si>
  <si>
    <t>铝 外表面拉丝氧化处理（黑色） 丝印</t>
  </si>
  <si>
    <t>WJ01V0034R0E00</t>
  </si>
  <si>
    <t>TPVG201T前板</t>
  </si>
  <si>
    <t>WJ01V0036R2E00</t>
  </si>
  <si>
    <t>WHD4前板</t>
  </si>
  <si>
    <t>表面喷黑色细砂粉 丝印</t>
  </si>
  <si>
    <t>WJ01V0036R2K01</t>
  </si>
  <si>
    <t>表面喷砂黑色氧化处理 L153*W28mm</t>
  </si>
  <si>
    <t>WJ01V0036R2U10</t>
  </si>
  <si>
    <t>WJ01V0038R1E00</t>
  </si>
  <si>
    <t>WVG2AL前板</t>
  </si>
  <si>
    <t>铝 表面喷黑色细砂粉 丝印</t>
  </si>
  <si>
    <t>WJ01V0039R1E00</t>
  </si>
  <si>
    <t>WVG4A前板</t>
  </si>
  <si>
    <t>WJ01V0040R0E00</t>
  </si>
  <si>
    <t>WVG8前板</t>
  </si>
  <si>
    <t>表面喷黑色细沙粉 L482.6*W44*H12.5mm</t>
  </si>
  <si>
    <t>WJ01V0040R0E01</t>
  </si>
  <si>
    <t>WJ01V0042R1E00</t>
  </si>
  <si>
    <t>TPHD402T前板</t>
  </si>
  <si>
    <t>铝 两表面拉丝，外表面喷沙氧化处理（黑色）</t>
  </si>
  <si>
    <t>WJ01V0042R1K01</t>
  </si>
  <si>
    <t>铝型材 外表面喷沙氧化处理（黑色）L106mm*W28mm*H6mm</t>
  </si>
  <si>
    <t>WJ01V0042R1U02</t>
  </si>
  <si>
    <t>WJ01V0042R1U10</t>
  </si>
  <si>
    <t>WJ01V0042R2E00</t>
  </si>
  <si>
    <t>WJ01V0043R1E00</t>
  </si>
  <si>
    <t>TP200T前板</t>
  </si>
  <si>
    <t>WJ01V0044R1E00</t>
  </si>
  <si>
    <t>MMX88前板</t>
  </si>
  <si>
    <t>WJ01V0044R1E01</t>
  </si>
  <si>
    <t>WJ01V0044R1U04</t>
  </si>
  <si>
    <t>WJ01V0045R1</t>
  </si>
  <si>
    <t>MMX1616前板</t>
  </si>
  <si>
    <t>WJ01V0045R2E00</t>
  </si>
  <si>
    <t>WJ01V0045R2U04</t>
  </si>
  <si>
    <t>WJ01V0046R1</t>
  </si>
  <si>
    <t>MMX3232前板</t>
  </si>
  <si>
    <t>WJ01V0046R2E00</t>
  </si>
  <si>
    <t>铝 外表面喷黑色细砂粉 丝印 L482.5mm*W221.5mm*T3mm</t>
  </si>
  <si>
    <t>WJ01V0046R2E01</t>
  </si>
  <si>
    <t>WJ01V0046R2U04</t>
  </si>
  <si>
    <t>WJ01V0047R1A01</t>
  </si>
  <si>
    <t>MHD44前板</t>
  </si>
  <si>
    <t>WJ01V0047R1E00</t>
  </si>
  <si>
    <t>WJ01V0047R1E01</t>
  </si>
  <si>
    <t>WJ01V0049R2E00</t>
  </si>
  <si>
    <t>MDV3232前板</t>
  </si>
  <si>
    <t>WJ01V0049R2E01</t>
  </si>
  <si>
    <t>WJ01V0050R0E00</t>
  </si>
  <si>
    <t>PA2B前板</t>
  </si>
  <si>
    <t>喷黑色细砂粉+丝印</t>
  </si>
  <si>
    <t>WJ01V0050R0K01</t>
  </si>
  <si>
    <t>WJ01V0050R0U03</t>
  </si>
  <si>
    <t>WJ01V0050R0U07</t>
  </si>
  <si>
    <t>AT-PA100-G2前板</t>
  </si>
  <si>
    <t>WJ01V0051R0U07</t>
  </si>
  <si>
    <t>AT-DRC444前板</t>
  </si>
  <si>
    <t>WJ01V0054R0Y01</t>
  </si>
  <si>
    <t>MHD44（耳朵）前板</t>
  </si>
  <si>
    <t>WJ01V0055R1U04</t>
  </si>
  <si>
    <t>(DIGI-VGASD2-R)前板</t>
  </si>
  <si>
    <t>5052 铝板 表面喷黑色平光粉 L134.7mm*W28.4mm*T1.5mm</t>
  </si>
  <si>
    <t>WJ01V0056R1U04</t>
  </si>
  <si>
    <t>(DIGI-VGASD2-S)前板</t>
  </si>
  <si>
    <t>WJ01V0057R0U04</t>
  </si>
  <si>
    <t>T8前板</t>
  </si>
  <si>
    <t>铝型材 表面喷黑色平光粉 L482.6mm*W44mm*T2.5mm</t>
  </si>
  <si>
    <t>WJ01V0058R0U04</t>
  </si>
  <si>
    <t>T4前板</t>
  </si>
  <si>
    <t>铝 外表面喷油处理（黑色） 丝印</t>
  </si>
  <si>
    <t>WJ01V0059R0</t>
  </si>
  <si>
    <t>SC-PRE-9A前板</t>
  </si>
  <si>
    <t>WJ01V0063R1E00</t>
  </si>
  <si>
    <t>CSH2前板</t>
  </si>
  <si>
    <t>WJ01V0064R0E00</t>
  </si>
  <si>
    <t>FODV300R前板</t>
  </si>
  <si>
    <t>铝 表面喷黑色细砂粉 L106mm*W28mm*H6mm</t>
  </si>
  <si>
    <t>WJ01V0065R0E00</t>
  </si>
  <si>
    <t>FODV300T前板</t>
  </si>
  <si>
    <t>WJ01V0066R0E00</t>
  </si>
  <si>
    <t>CHA2前板</t>
  </si>
  <si>
    <t>WJ01V0067R0E00</t>
  </si>
  <si>
    <t>WVG2AL USB前板</t>
  </si>
  <si>
    <t>WJ01V0069R2E00</t>
  </si>
  <si>
    <t>MRG6464前板A</t>
  </si>
  <si>
    <t>铝板 表面喷黑色细砂粉</t>
  </si>
  <si>
    <t>WJ01V0070R2E00</t>
  </si>
  <si>
    <t>MRG6464前板B</t>
  </si>
  <si>
    <t>WJ01V0074R0C01</t>
  </si>
  <si>
    <t>MVG44A（福州）前板</t>
  </si>
  <si>
    <t>铝型材 拉丝、导电氧化 L437mm*W44mmH12.5mm</t>
  </si>
  <si>
    <t>WJ01V0076R0</t>
  </si>
  <si>
    <t>MCV88A（福州）前板</t>
  </si>
  <si>
    <t>铝型材 拉丝、导电氧化 L437mm*W44mm*H12.5mm</t>
  </si>
  <si>
    <t>WJ01V0077R0C01</t>
  </si>
  <si>
    <t>MDV88A（福州）前板</t>
  </si>
  <si>
    <t>铝型材 拉丝、导电氧化 铝本色 L436.8*W88.4*T3mm</t>
  </si>
  <si>
    <t>WJ01V0078R0C01</t>
  </si>
  <si>
    <t>MHD88（福州）前板</t>
  </si>
  <si>
    <t>WJ01V0079R0C01</t>
  </si>
  <si>
    <t>MMX88A（福州）前板</t>
  </si>
  <si>
    <t>铝型材 拉丝、导电氧化 铝本色 L436.6mm*W88mm*T3mm</t>
  </si>
  <si>
    <t>WJ01V0080R0</t>
  </si>
  <si>
    <t>MCV1616A（福州）前板</t>
  </si>
  <si>
    <t>铝型材 拉丝、导电氧化 L437mm*W88.4mm*T3mm</t>
  </si>
  <si>
    <t>WJ01V0081R0C01</t>
  </si>
  <si>
    <t>MVG88A（福州）前板</t>
  </si>
  <si>
    <t>铝型材 拉丝、导电氧化 铝本色 L437mm*W88.4mm*T3mm</t>
  </si>
  <si>
    <t>WJ01V0082R0C01</t>
  </si>
  <si>
    <t>MRG88A（福州）前板</t>
  </si>
  <si>
    <t>铝板 表面喷黑色细砂粉 L436.6mm*W132.5mm*tT3mm</t>
  </si>
  <si>
    <t>WJ01V0083R0C01</t>
  </si>
  <si>
    <t>MHD1616（福州）前板</t>
  </si>
  <si>
    <t>铝板 拉丝、导电氧化 铝本色 L436mm*W132.5mm*T3mm</t>
  </si>
  <si>
    <t>WJ01V0084R0C01</t>
  </si>
  <si>
    <t>MDV1616A（福州）前板</t>
  </si>
  <si>
    <t>铝板 拉丝、导电氧化 铝本色 L436.6mm*W177mm*T3mm</t>
  </si>
  <si>
    <t>WJ01V0085R0</t>
  </si>
  <si>
    <t>MCV3232A（福州）前板</t>
  </si>
  <si>
    <t>3mm铝板 拉丝、导电氧化 铝本色 L436.6mm*W177mm*T3mm</t>
  </si>
  <si>
    <t>WJ01V0086R0C01</t>
  </si>
  <si>
    <t>MHD3232（福州）前板</t>
  </si>
  <si>
    <t>铝板 拉丝、导电氧化 铝本色 L436.6mm*W221.5mm*T3mm</t>
  </si>
  <si>
    <t>WJ01V0090R0C01</t>
  </si>
  <si>
    <t>MRG1616A（福州）前板</t>
  </si>
  <si>
    <t>铝板 拉丝、导电氧化 铝本色 L436.6mm*W265.9mm*T3mm</t>
  </si>
  <si>
    <t>WJ01V0094R0C01</t>
  </si>
  <si>
    <t>MRG3232A（福州）前板</t>
  </si>
  <si>
    <t>拉丝氧化铝本色 L436.6mm*W532.6mm</t>
  </si>
  <si>
    <t>WJ01V0096R0E01</t>
  </si>
  <si>
    <t>MRG1616A前板</t>
  </si>
  <si>
    <t>外表面喷黑色细砂粉</t>
  </si>
  <si>
    <t>WJ01V0099R0</t>
  </si>
  <si>
    <t>福州2U面板</t>
  </si>
  <si>
    <t>表面要拉丝、导电氧化处理</t>
  </si>
  <si>
    <t>WJ01V0100R1K01</t>
  </si>
  <si>
    <t>TPHD403前板</t>
  </si>
  <si>
    <t>表面喷砂黑色氧化处理 L114.8*W36mm</t>
  </si>
  <si>
    <t>WJ01V0101R0C01</t>
  </si>
  <si>
    <t>MMX6464（福州）前板</t>
  </si>
  <si>
    <t>铝板 表面要拉丝、铝本色氧化处理 L443.7mm*W436.6mm*T3mm</t>
  </si>
  <si>
    <t>WJ01V0102R0C02</t>
  </si>
  <si>
    <t>MHD88（ITAV）前板</t>
  </si>
  <si>
    <t>铝型材 外表面喷黑色细砂粉</t>
  </si>
  <si>
    <t>WJ01V0103R0C02</t>
  </si>
  <si>
    <t>MHD1616（ITAV）前板</t>
  </si>
  <si>
    <t>铝板 外表面喷黑色细砂粉</t>
  </si>
  <si>
    <t>WJ01V0104R0M01</t>
  </si>
  <si>
    <t>SHD2A前板</t>
  </si>
  <si>
    <t>WJ01V0105R3C09</t>
  </si>
  <si>
    <t>MHD44TP前板</t>
  </si>
  <si>
    <t>表面拉断丝亮黑色氧化处理 L436.4mm*W44mm</t>
  </si>
  <si>
    <t>WJ01V0105R3E00</t>
  </si>
  <si>
    <t>表面喷细砂哑银色氧化处理 L436.4*W44mm</t>
  </si>
  <si>
    <t>WJ01V0106R0U02</t>
  </si>
  <si>
    <t>VSC-101tn前板</t>
  </si>
  <si>
    <t>WJ01V0107R0U02</t>
  </si>
  <si>
    <t>VSC-101前板</t>
  </si>
  <si>
    <t>表面喷黑色细砂粉</t>
  </si>
  <si>
    <t>WJ01V0108R0U04</t>
  </si>
  <si>
    <t>DIGI-P122前板</t>
  </si>
  <si>
    <t>外表面喷黑色细沙粉(内表面不喷粉)+丝印 L482.6mm*W44mm*H12.5mm</t>
  </si>
  <si>
    <t>WJ01V0109R0U04</t>
  </si>
  <si>
    <t>DIGI-P123前板</t>
  </si>
  <si>
    <t>表面喷黑色细沙粉 L482.6*W44*T2.5mm</t>
  </si>
  <si>
    <t>WJ01V0110R0C01</t>
  </si>
  <si>
    <t>MHD44（福州）前板</t>
  </si>
  <si>
    <t>WJ01V0113R0E00</t>
  </si>
  <si>
    <t>SC51T前板</t>
  </si>
  <si>
    <t>表面喷砂氧化处理（黑色）L220*W44*T2.5mm</t>
  </si>
  <si>
    <t>WJ01V0113R0E01</t>
  </si>
  <si>
    <t>WJ01V0113R0K01</t>
  </si>
  <si>
    <t>WJ01V0114R0K01</t>
  </si>
  <si>
    <t>MS121前板</t>
  </si>
  <si>
    <t>表面喷黑色细沙粉 L482.6*W44*T12.5mm</t>
  </si>
  <si>
    <t>WJ01V0115R0K01</t>
  </si>
  <si>
    <t>MS121-AP前板</t>
  </si>
  <si>
    <t>外表面喷黑色细沙粉 L482.6*W44*H12.5mm</t>
  </si>
  <si>
    <t>WJ01V0117R1U04</t>
  </si>
  <si>
    <t>FLX-44前板</t>
  </si>
  <si>
    <t>表面喷细砂黑色氧化处理 L436.4*W44*T4mm</t>
  </si>
  <si>
    <t>WJ01V0118R0U10</t>
  </si>
  <si>
    <t>CM-MT4410-BT-70前板</t>
  </si>
  <si>
    <t>表面黑色拉丝氧化处理 L436.4*W44mm 镭雕铝本色</t>
  </si>
  <si>
    <t>WJ01V0119R0U10</t>
  </si>
  <si>
    <t>CM-MT8810-HD前板</t>
  </si>
  <si>
    <t>外表面拉丝黑色氧化处理 L482.6mm*W88.4mm*T3mm 镭雕铝本色</t>
  </si>
  <si>
    <t>WJ01V0120R1E00</t>
  </si>
  <si>
    <t>D-3300 前板</t>
  </si>
  <si>
    <t>铝板 表面喷砂黑色氧化处理 L166*W36mm</t>
  </si>
  <si>
    <t>WJ01V0122R0U10</t>
  </si>
  <si>
    <t>CM-MT4420-HD前板</t>
  </si>
  <si>
    <t>外表面拉丝黑色氧化处理 面板文字及线条用镭雕工艺 铝本色</t>
  </si>
  <si>
    <t>WJ01V0128R0U04</t>
  </si>
  <si>
    <t>DIGI-P52前板</t>
  </si>
  <si>
    <t>表面喷砂氧化处理（黑色）L220*W44mm</t>
  </si>
  <si>
    <t>WJ01V0132R0E00</t>
  </si>
  <si>
    <t>TPHD405PT-WPI面板</t>
  </si>
  <si>
    <t>外表面喷细砂后铝本色氧化处理 L104.5*W89mm</t>
  </si>
  <si>
    <t>WJ01V0134R0U10</t>
  </si>
  <si>
    <t>CM-MOD-1616-HD10前板</t>
  </si>
  <si>
    <t>表面要横向拉丝（180#）黑色氧化处理L436.6*W132.5mm</t>
  </si>
  <si>
    <t>WJ01V0135R0U10</t>
  </si>
  <si>
    <t>CM-MOD-3232-HD10前板</t>
  </si>
  <si>
    <t>表面要横向拉丝（180#）黑色氧化处理L436.6*W221.5mm</t>
  </si>
  <si>
    <t>WJ01V0141R0</t>
  </si>
  <si>
    <t>AVG-TPHD405PT-WPH面板</t>
  </si>
  <si>
    <t>外表面喷细砂后铝本色氧化处理L104.5*W89mm</t>
  </si>
  <si>
    <t>WJ01V0141R1</t>
  </si>
  <si>
    <t>HDWP200TX-B面板</t>
  </si>
  <si>
    <t>WJ01V0162R0C26</t>
  </si>
  <si>
    <t>D-3002(MD-200)前板</t>
  </si>
  <si>
    <t>表面喷细砂黑色氧化处理L436.4*W88mm</t>
  </si>
  <si>
    <t>WJ01V0163R0C26</t>
  </si>
  <si>
    <t>MMX88A(HDM-M-0808)前板</t>
  </si>
  <si>
    <t>外表面喷黑色细砂粉L482.6*W88mm</t>
  </si>
  <si>
    <t>WJ01V0164R0C26</t>
  </si>
  <si>
    <t>MMX1616-N(HDM-M-1616)前板</t>
  </si>
  <si>
    <t>外表面喷黑色细砂粉L482.6*W132.5mm</t>
  </si>
  <si>
    <t>WJ01V0165R0C26</t>
  </si>
  <si>
    <t>MMX3232-N(HDM-M-3232)前板</t>
  </si>
  <si>
    <t>外表面喷黑色细砂粉 L482.6mm*W221.5mm</t>
  </si>
  <si>
    <t>WJ01V0166R0C26</t>
  </si>
  <si>
    <t>MMX6464-N(HDM-M-6464)前板</t>
  </si>
  <si>
    <t>外表面喷黑色细砂粉L482.6mm*W443.7mm*T3mm</t>
  </si>
  <si>
    <t>WJ02V0003R0</t>
  </si>
  <si>
    <t>MCV1616A底板</t>
  </si>
  <si>
    <t>WJ02V0004R1</t>
  </si>
  <si>
    <t>MCV3232A底板</t>
  </si>
  <si>
    <t>WJ02V0005R0</t>
  </si>
  <si>
    <t>MDV44底板</t>
  </si>
  <si>
    <t>WJ02V0006R1</t>
  </si>
  <si>
    <t>MDV88A底板</t>
  </si>
  <si>
    <t>WJ02V0007R2</t>
  </si>
  <si>
    <t>MDV1616A底板</t>
  </si>
  <si>
    <t>铝板 表面喷黑色细砂粉 L432.4mm*W318mm*T2mm</t>
  </si>
  <si>
    <t>WJ02V0008R3</t>
  </si>
  <si>
    <t>MHD88底板</t>
  </si>
  <si>
    <t>铝板 黑色 L431mm*W317mm*T2mm</t>
  </si>
  <si>
    <t>WJ02V0011R2</t>
  </si>
  <si>
    <t>MRG88A底板</t>
  </si>
  <si>
    <t>铝板 表面喷黑色细砂粉 L432.6mm*W255mm*T1.2mm</t>
  </si>
  <si>
    <t>WJ02V0013R0</t>
  </si>
  <si>
    <t>1U底板MVG44</t>
  </si>
  <si>
    <t>WJ02V0014R0</t>
  </si>
  <si>
    <t>2U底板MVG88A</t>
  </si>
  <si>
    <t>WJ02V0015R0</t>
  </si>
  <si>
    <t>1UPS121底板</t>
  </si>
  <si>
    <t>WJ02V0020R1</t>
  </si>
  <si>
    <t>SC61D底板</t>
  </si>
  <si>
    <t>表面拉丝（内表面不拉丝）黑色氧化处理 L182*W104.2mm</t>
  </si>
  <si>
    <t>WJ02V0021R1</t>
  </si>
  <si>
    <t>SC-PRE-9A底板</t>
  </si>
  <si>
    <t>WJ02V0022R0</t>
  </si>
  <si>
    <t>SC121D底板</t>
  </si>
  <si>
    <t>WJ02V0022R1</t>
  </si>
  <si>
    <t>WJ02V0023R0</t>
  </si>
  <si>
    <t>SCV8A新机箱底盖</t>
  </si>
  <si>
    <t>WJ02V0024R0</t>
  </si>
  <si>
    <t>SDV2底板</t>
  </si>
  <si>
    <t>WJ02V0024R1</t>
  </si>
  <si>
    <t>WJ02V0025R0</t>
  </si>
  <si>
    <t>SDV8底板</t>
  </si>
  <si>
    <t>WJ02V0026R2</t>
  </si>
  <si>
    <t>SHD2底板</t>
  </si>
  <si>
    <t>WJ02V0027R2</t>
  </si>
  <si>
    <t>SHD4底板</t>
  </si>
  <si>
    <t>WJ02V0028R0</t>
  </si>
  <si>
    <t>SHD8底板</t>
  </si>
  <si>
    <t>WJ02V0029R0</t>
  </si>
  <si>
    <t>SVG8底板</t>
  </si>
  <si>
    <t>表面喷黑色细砂粉 L432*W230*T1.2mm</t>
  </si>
  <si>
    <t>WJ02V0031R2</t>
  </si>
  <si>
    <t>TP200R底板</t>
  </si>
  <si>
    <t xml:space="preserve">表面喷砂黑色导电氧化处理L158*W96.7mm	</t>
  </si>
  <si>
    <t>WJ02V0032R1</t>
  </si>
  <si>
    <t>TP300底板</t>
  </si>
  <si>
    <t>WJ02V0033R0</t>
  </si>
  <si>
    <t>TPHD402底板</t>
  </si>
  <si>
    <t>WJ02V0033R1</t>
  </si>
  <si>
    <t>WJ02V0034R1</t>
  </si>
  <si>
    <t>TPVG201底板</t>
  </si>
  <si>
    <t>WJ02V0036R2</t>
  </si>
  <si>
    <t>WHD4底板</t>
  </si>
  <si>
    <t>表面喷砂黑色氧化处理 L157*W82*T2mm</t>
  </si>
  <si>
    <t>WJ02V0038R0E00</t>
  </si>
  <si>
    <t>WP8后盖</t>
  </si>
  <si>
    <t>WJ02V0038R1E00</t>
  </si>
  <si>
    <t>表面拉丝铝本色氧化处理 L71*W50*1mm</t>
  </si>
  <si>
    <t>WJ02V0038R2E00</t>
  </si>
  <si>
    <t>WJ02V0040R1</t>
  </si>
  <si>
    <t>WVG2AL底板</t>
  </si>
  <si>
    <t>WJ02V0041R1</t>
  </si>
  <si>
    <t>WVG4A底板</t>
  </si>
  <si>
    <t>WJ02V0044R0</t>
  </si>
  <si>
    <t>MMX88底板</t>
  </si>
  <si>
    <t>WJ02V0045R0</t>
  </si>
  <si>
    <t>MMX3232底板（MMX1616)</t>
  </si>
  <si>
    <t>WJ02V0046R0</t>
  </si>
  <si>
    <t>MHD44（耳朵）底板</t>
  </si>
  <si>
    <t>WJ02V0048R1</t>
  </si>
  <si>
    <t>MDV3232A底板</t>
  </si>
  <si>
    <t>WJ02V0051R1U04</t>
  </si>
  <si>
    <t>(DIGI-VGASD2-R)底板</t>
  </si>
  <si>
    <t>5052 铝板 表面喷黑色平光粉 L134.7mm*W82.5mm*T1.5mm</t>
  </si>
  <si>
    <t>WJ02V0051R2U04</t>
  </si>
  <si>
    <t>表面喷黑色平光油L134.7mm*W82.5mm*T1.5mm</t>
  </si>
  <si>
    <t>WJ02V0052R1U04</t>
  </si>
  <si>
    <t>(DIGI-VGASD2-S)底板</t>
  </si>
  <si>
    <t>WJ02V0053R1</t>
  </si>
  <si>
    <t>TP200T底板</t>
  </si>
  <si>
    <t>WJ02V0054R0</t>
  </si>
  <si>
    <t>T8底板</t>
  </si>
  <si>
    <t>WJ02V0055R0U04</t>
  </si>
  <si>
    <t>T4底板</t>
  </si>
  <si>
    <t>1.5mm铝板 表面喷黑色平光粉 L212mm*W115mm*T1.5mm</t>
  </si>
  <si>
    <t>WJ02V0057R0</t>
  </si>
  <si>
    <t>CSH2底板</t>
  </si>
  <si>
    <t>WJ02V0058R1</t>
  </si>
  <si>
    <t>FODV300底板</t>
  </si>
  <si>
    <t>2mm铝板 表面喷黑色细砂粉 L110mm*W77mm*T2mm</t>
  </si>
  <si>
    <t>WJ02V0060R1</t>
  </si>
  <si>
    <t>CHA2底板</t>
  </si>
  <si>
    <t>WJ02V0061R3E00</t>
  </si>
  <si>
    <t>PA3V底板</t>
  </si>
  <si>
    <t>1mm铝板 表面喷黑色细砂粉 L143mm*W128mm</t>
  </si>
  <si>
    <t>WJ02V0061R4E00</t>
  </si>
  <si>
    <t>1.2mm铝板 表面喷黑色细砂粉 L142.5mm*W127*T1.2mm</t>
  </si>
  <si>
    <t>WJ02V0061R4K01</t>
  </si>
  <si>
    <t>WJ02V0063R0</t>
  </si>
  <si>
    <t>MRG6464底板</t>
  </si>
  <si>
    <t>铝板 内表面要拉丝处理，外表面喷黑色细砂粉 L432.6mm*W315mm*T2</t>
  </si>
  <si>
    <t>WJ02V0064R0</t>
  </si>
  <si>
    <t>MRG1616A底板</t>
  </si>
  <si>
    <t>铝板 表面喷黑色细砂粉 L432.6mm*W264mm*T2mm</t>
  </si>
  <si>
    <t>WJ02V0067R2</t>
  </si>
  <si>
    <t>D-1001底板</t>
  </si>
  <si>
    <t>外表面喷黑色细砂粉 L432*W232.5*T1.2mm</t>
  </si>
  <si>
    <t>WJ02V0068R0</t>
  </si>
  <si>
    <t>MV4底板</t>
  </si>
  <si>
    <t>铝板 外表面喷黑色细沙粉(内表面不喷粉)L432mm*232.5mm*T1.2mm</t>
  </si>
  <si>
    <t>WJ02V0070R0</t>
  </si>
  <si>
    <t>TPHD403底板</t>
  </si>
  <si>
    <t>WJ02V0070R1</t>
  </si>
  <si>
    <t>表面喷砂黑色氧化处理 L118.8*W77.2*T2mm</t>
  </si>
  <si>
    <t>WJ02V0073R0</t>
  </si>
  <si>
    <t>SHD2A底板</t>
  </si>
  <si>
    <t>WJ02V0074R1</t>
  </si>
  <si>
    <t>MHD44TP底板</t>
  </si>
  <si>
    <t>表面喷细砂氧化处理（黑色） L430.4*W230*T1.4mm</t>
  </si>
  <si>
    <t>WJ02V0075R0</t>
  </si>
  <si>
    <t>电源中继器底板</t>
  </si>
  <si>
    <t>表面喷黑色细砂粉 L78.8*W78mm</t>
  </si>
  <si>
    <t>WJ02V0078R0E00</t>
  </si>
  <si>
    <t>SC51T底板</t>
  </si>
  <si>
    <t>表面喷砂氧化处理（黑色）L217.6*W145*T1.2mm</t>
  </si>
  <si>
    <t>WJ02V0078R1E00</t>
  </si>
  <si>
    <t>WJ02V0078R1K01</t>
  </si>
  <si>
    <t>WJ02V0079R0E00</t>
  </si>
  <si>
    <t>CAT-RE中继器底板</t>
  </si>
  <si>
    <t>外表面喷黑色细砂粉 L78.8*W78mm</t>
  </si>
  <si>
    <t>WJ02V0080R0</t>
  </si>
  <si>
    <t>D-3300 底板</t>
  </si>
  <si>
    <t>铝板 表面喷砂黑色氧化处理 L170*W104*T2mm</t>
  </si>
  <si>
    <t>WJ02V0081R0</t>
  </si>
  <si>
    <t>CM-MT4420-HD底板</t>
  </si>
  <si>
    <t>表面喷细砂黑色氧化处理 L430.4*W230*T1.4mm</t>
  </si>
  <si>
    <t>WJ02V0082R0I01</t>
  </si>
  <si>
    <t>SC81HDbT底板</t>
  </si>
  <si>
    <t>表面喷砂氧化处理（黑色）</t>
  </si>
  <si>
    <t>WJ02V0084R0K01</t>
  </si>
  <si>
    <t>SC51D底板</t>
  </si>
  <si>
    <t>表面喷砂氧化处理（黑色）L217.6*W145mm</t>
  </si>
  <si>
    <t>WJ02V0085R0E00</t>
  </si>
  <si>
    <t>TPHD403PLT底板</t>
  </si>
  <si>
    <t>表面喷砂氧化处理（黑色）L149.4*W82.7mm</t>
  </si>
  <si>
    <t>WJ02V0176R0</t>
  </si>
  <si>
    <t>UMX32-DP底板</t>
  </si>
  <si>
    <t>外表面喷黑色细砂粉L436.6*W317mm</t>
  </si>
  <si>
    <t>WJ03V0001R0</t>
  </si>
  <si>
    <t>1U通用盖板</t>
  </si>
  <si>
    <t>表面喷黑色细沙粉L432*W230*T1.5mm</t>
  </si>
  <si>
    <t>WJ03V0001R0U02</t>
  </si>
  <si>
    <t>WJ03V0001R1</t>
  </si>
  <si>
    <t>WJ03V0002R0</t>
  </si>
  <si>
    <t>2U新通用上盖</t>
  </si>
  <si>
    <t>WJ03V0002R1</t>
  </si>
  <si>
    <t>MCV1616A盖板</t>
  </si>
  <si>
    <t>铝板 黑色 L431mm*W253mm*T2mm</t>
  </si>
  <si>
    <t>WJ03V0005R0</t>
  </si>
  <si>
    <t>盖板</t>
  </si>
  <si>
    <t>WJ03V0006R2</t>
  </si>
  <si>
    <t>MHD88盖板</t>
  </si>
  <si>
    <t>WJ03V0008R1</t>
  </si>
  <si>
    <t>MRG88A盖板</t>
  </si>
  <si>
    <t>WJ03V0014R1E00</t>
  </si>
  <si>
    <t>SC61D盖板</t>
  </si>
  <si>
    <t>表面拉丝（内表面不拉丝）黑色氧化处理 L178*W98.6mm</t>
  </si>
  <si>
    <t>WJ03V0014R1E01</t>
  </si>
  <si>
    <t>WJ03V0015R0</t>
  </si>
  <si>
    <t>SCV8A新机箱上盖</t>
  </si>
  <si>
    <t>WJ03V0016R0</t>
  </si>
  <si>
    <t>SDV2盖板</t>
  </si>
  <si>
    <t>WJ03V0016R1E00</t>
  </si>
  <si>
    <t>WJ03V0016R1E01</t>
  </si>
  <si>
    <t>WJ03V0018R0E00</t>
  </si>
  <si>
    <t>SDV8盖板</t>
  </si>
  <si>
    <t>WJ03V0018R0E01</t>
  </si>
  <si>
    <t>WJ03V0019R1E00</t>
  </si>
  <si>
    <t>SHD2盖板</t>
  </si>
  <si>
    <t>WJ03V0019R1E01</t>
  </si>
  <si>
    <t>WJ03V0019R1U10</t>
  </si>
  <si>
    <t>WJ03V0020R1E00</t>
  </si>
  <si>
    <t>SHD4盖板</t>
  </si>
  <si>
    <t>WJ03V0020R1E01</t>
  </si>
  <si>
    <t>WJ03V0021R0</t>
  </si>
  <si>
    <t>SHD8盖板</t>
  </si>
  <si>
    <t>WJ03V0025R1E00</t>
  </si>
  <si>
    <t>TP200R盖板</t>
  </si>
  <si>
    <t>表面喷砂黑色导电氧化处理L154*W90.7mm</t>
  </si>
  <si>
    <t>WJ03V0025R1E01</t>
  </si>
  <si>
    <t>WJ03V0026R1E00</t>
  </si>
  <si>
    <t>TP200T盖板</t>
  </si>
  <si>
    <t>WJ03V0026R1E01</t>
  </si>
  <si>
    <t>WJ03V0027R1E00</t>
  </si>
  <si>
    <t>TP300盖板</t>
  </si>
  <si>
    <t>WJ03V0027R1E01</t>
  </si>
  <si>
    <t>WJ03V0028R2D01</t>
  </si>
  <si>
    <t>TPHD402R盖板</t>
  </si>
  <si>
    <t>外表面喷沙氧化处理（黑色）L106mm*W71mm*T2.5mm</t>
  </si>
  <si>
    <t>WJ03V0028R2E00</t>
  </si>
  <si>
    <t>铝板 两表面拉丝，外表面喷沙氧化处理(黑色)L106mm*W71mm*T2.5mm</t>
  </si>
  <si>
    <t>WJ03V0028R2E01</t>
  </si>
  <si>
    <t>铝板 两表面拉丝，外表面喷沙氧化处理(黑色)</t>
  </si>
  <si>
    <t>WJ03V0028R2U02</t>
  </si>
  <si>
    <t>铝板 两表面拉丝,外表面喷沙氧化处理(黑色）L106mm*W71mm*T2.5mm</t>
  </si>
  <si>
    <t>WJ03V0029R0E00</t>
  </si>
  <si>
    <t>TPVG201R盖板</t>
  </si>
  <si>
    <t>WJ03V0030R0E00</t>
  </si>
  <si>
    <t>TPVG201T盖板</t>
  </si>
  <si>
    <t>WJ03V0030R0E01</t>
  </si>
  <si>
    <t>WJ03V0032R1</t>
  </si>
  <si>
    <t>WHD4盖板</t>
  </si>
  <si>
    <t>WJ03V0032R3E00</t>
  </si>
  <si>
    <t>表面喷砂黑色氧化处理 L153*W76*T2.5mm</t>
  </si>
  <si>
    <t>WJ03V0032R3E01</t>
  </si>
  <si>
    <t>WJ03V0032R3K01</t>
  </si>
  <si>
    <t>WJ03V0032R3U10</t>
  </si>
  <si>
    <t>WJ03V0035R1E00</t>
  </si>
  <si>
    <t>WP8-B面板</t>
  </si>
  <si>
    <t>表面拉丝黑色氧化处理 L114.3*W69.85mm</t>
  </si>
  <si>
    <t>WJ03V0035R2E00</t>
  </si>
  <si>
    <t>WJ03V0035R2E01</t>
  </si>
  <si>
    <t>WJ03V0037R1E00</t>
  </si>
  <si>
    <t>WVG2AL盖板</t>
  </si>
  <si>
    <t>WJ03V0037R1E01</t>
  </si>
  <si>
    <t>WJ03V0039R2E00</t>
  </si>
  <si>
    <t>WVG4A盖板</t>
  </si>
  <si>
    <t>铝 表面喷黑色细砂粉 L166*W94.7mm</t>
  </si>
  <si>
    <t>WJ03V0040R2D01</t>
  </si>
  <si>
    <t>TPHD402T盖板</t>
  </si>
  <si>
    <t>WJ03V0040R2E00</t>
  </si>
  <si>
    <t>铝板 外表面喷沙氧化处理（黑色）L106mm*W71mm*T2.5mm</t>
  </si>
  <si>
    <t>WJ03V0040R2E01</t>
  </si>
  <si>
    <t>WJ03V0040R2U02</t>
  </si>
  <si>
    <t>WJ03V0042R0</t>
  </si>
  <si>
    <t>MMX88盖板</t>
  </si>
  <si>
    <t>WJ03V0043R0</t>
  </si>
  <si>
    <t>MMX3232盖板(MMX1616)</t>
  </si>
  <si>
    <t>WJ03V0046R1U04</t>
  </si>
  <si>
    <t>DIGI-VGASD2-R盖板</t>
  </si>
  <si>
    <t>5052 铝板 表面喷黑色平光粉 L161.45*W84mm*T1.5mm</t>
  </si>
  <si>
    <t>WJ03V0047R1U04</t>
  </si>
  <si>
    <t>DIGI-VGASD2-S盖板</t>
  </si>
  <si>
    <t>5052 铝板 表面喷黑色平光粉 L161.45*W84*T1.5MM</t>
  </si>
  <si>
    <t>WJ03V0048R0</t>
  </si>
  <si>
    <t>T8盖板</t>
  </si>
  <si>
    <t>1.2mm铝板 表面喷黑色平光粉 L431.8mm*W109.8mm*T1.2mm</t>
  </si>
  <si>
    <t>WJ03V0049R0</t>
  </si>
  <si>
    <t>T4盖板</t>
  </si>
  <si>
    <t>WJ03V0051R0</t>
  </si>
  <si>
    <t>PA2B盖板</t>
  </si>
  <si>
    <t>喷黑色细砂粉+丝印 L128*W87*T1.5mm</t>
  </si>
  <si>
    <t>WJ03V0051R1A01</t>
  </si>
  <si>
    <t>WJ03V0051R1A02</t>
  </si>
  <si>
    <t>WJ03V0051R1E00</t>
  </si>
  <si>
    <t>WJ03V0051R1E01</t>
  </si>
  <si>
    <t>WJ03V0051R1K01</t>
  </si>
  <si>
    <t>WJ03V0051R1U03</t>
  </si>
  <si>
    <t>WJ03V0051R1U06</t>
  </si>
  <si>
    <t>WJ03V0051R1U07</t>
  </si>
  <si>
    <t>WJ03V0051R1U08</t>
  </si>
  <si>
    <t>WJ03V0052R0E00</t>
  </si>
  <si>
    <t>CSH2盖板</t>
  </si>
  <si>
    <t>WJ03V0053R0E00</t>
  </si>
  <si>
    <t>FODV300R盖板</t>
  </si>
  <si>
    <t>2.5mm铝板 表面喷黑色细砂粉L106mm*W71mm*T2.5mm</t>
  </si>
  <si>
    <t>WJ03V0053R0E01</t>
  </si>
  <si>
    <t>WJ03V0054R0E00</t>
  </si>
  <si>
    <t>FODV300T盖板</t>
  </si>
  <si>
    <t>WJ03V0054R0E01</t>
  </si>
  <si>
    <t>WJ03V0055R1</t>
  </si>
  <si>
    <t>MHD1616盖板</t>
  </si>
  <si>
    <t>WJ03V0056R0E00</t>
  </si>
  <si>
    <t>CHA2盖板</t>
  </si>
  <si>
    <t>WJ03V0056R0E01</t>
  </si>
  <si>
    <t>WJ03V0056R0K01</t>
  </si>
  <si>
    <t>WJ03V0057R0E00</t>
  </si>
  <si>
    <t>WVG2AL USB盖板</t>
  </si>
  <si>
    <t>WJ03V0057R0E01</t>
  </si>
  <si>
    <t>WJ03V0059R1</t>
  </si>
  <si>
    <t>MRG6464盖板</t>
  </si>
  <si>
    <t>WJ03V0060R2E00</t>
  </si>
  <si>
    <t>PA3V盖板</t>
  </si>
  <si>
    <t>1.5mm铝板 表面喷黑色细砂粉 L144.2mm*W127*T1.5mm</t>
  </si>
  <si>
    <t>WJ03V0060R2E01</t>
  </si>
  <si>
    <t>WJ03V0060R2K01</t>
  </si>
  <si>
    <t>WJ03V0062R0</t>
  </si>
  <si>
    <t>MRG1616A盖板</t>
  </si>
  <si>
    <t>WJ03V0064R0</t>
  </si>
  <si>
    <t>MV4盖板</t>
  </si>
  <si>
    <t>WJ03V0065R1D01</t>
  </si>
  <si>
    <t>TPHD403T盖板</t>
  </si>
  <si>
    <t>表面喷砂黑色氧化处理 L114.8*W71.6*T2.5mm</t>
  </si>
  <si>
    <t>WJ03V0065R1E00</t>
  </si>
  <si>
    <t>WJ03V0065R1E01</t>
  </si>
  <si>
    <t>WJ03V0066R1E00</t>
  </si>
  <si>
    <t>TPHD403R盖板</t>
  </si>
  <si>
    <t>WJ03V0068R0</t>
  </si>
  <si>
    <t>MDV1616A盖板</t>
  </si>
  <si>
    <t>WJ03V0069R0M01</t>
  </si>
  <si>
    <t>SHD2A盖板</t>
  </si>
  <si>
    <t>WJ03V0070R0</t>
  </si>
  <si>
    <t>MHD44TP盖板</t>
  </si>
  <si>
    <t>表面喷细砂氧化处理（黑色）L436.4mm*230mm*1.4mm</t>
  </si>
  <si>
    <t>WJ03V0071R0E00</t>
  </si>
  <si>
    <t>电源中继器盖板</t>
  </si>
  <si>
    <t>表面喷黑色细砂粉 L80*W80mm</t>
  </si>
  <si>
    <t>WJ03V0071R0E01</t>
  </si>
  <si>
    <t>WJ03V0072R1A00</t>
  </si>
  <si>
    <t>WP8-S面板</t>
  </si>
  <si>
    <t>表面拉丝铝本色氧化处理 L114.3*W69.85mm</t>
  </si>
  <si>
    <t>WJ03V0072R1E00</t>
  </si>
  <si>
    <t>WJ03V0073R0A03</t>
  </si>
  <si>
    <t>TPHD402PR盖板</t>
  </si>
  <si>
    <t>表面喷沙氧化处理（黑色）L106*W71*T2.5mm</t>
  </si>
  <si>
    <t>WJ03V0073R0E00</t>
  </si>
  <si>
    <t>WJ03V0073R0E01</t>
  </si>
  <si>
    <t>WJ03V0073R0I01</t>
  </si>
  <si>
    <t>WJ03V0073R0K01</t>
  </si>
  <si>
    <t>WJ03V0073R0U10</t>
  </si>
  <si>
    <t>WJ03V0074R0A03</t>
  </si>
  <si>
    <t>TPHD402PT盖板</t>
  </si>
  <si>
    <t>WJ03V0074R0E00</t>
  </si>
  <si>
    <t>WJ03V0074R0K01</t>
  </si>
  <si>
    <t>WJ03V0074R0U10</t>
  </si>
  <si>
    <t>WJ03V0077R0E00</t>
  </si>
  <si>
    <t>SC51T盖板</t>
  </si>
  <si>
    <t>表面喷砂氧化处理（黑色）L220*W145.5*T1.2mm</t>
  </si>
  <si>
    <t>WJ03V0077R0E01</t>
  </si>
  <si>
    <t>WJ03V0077R1E00</t>
  </si>
  <si>
    <t>WJ03V0077R1E01</t>
  </si>
  <si>
    <t>WJ03V0077R1K01</t>
  </si>
  <si>
    <t>WJ03V0078R0E00</t>
  </si>
  <si>
    <t>CAT-RE中继器盖板</t>
  </si>
  <si>
    <t>外表面喷黑色细砂粉 L80mm*W78mm</t>
  </si>
  <si>
    <t>WJ03V0079R0E00</t>
  </si>
  <si>
    <t>D-3300 盖板</t>
  </si>
  <si>
    <t>铝板 表面喷砂黑色氧化处理 L166*W98.2*T2.5mm</t>
  </si>
  <si>
    <t>WJ03V0080R0I01</t>
  </si>
  <si>
    <t>WP6面板</t>
  </si>
  <si>
    <t>WJ03V0082R0</t>
  </si>
  <si>
    <t>CM-MT4420-HD盖板</t>
  </si>
  <si>
    <t>表面喷细砂黑色氧化处理 L436.4*W230mm</t>
  </si>
  <si>
    <t>WJ03V0083R0I01</t>
  </si>
  <si>
    <t>SC81HDbT盖板</t>
  </si>
  <si>
    <t>表面喷砂氧化处理（黑色）L255*W144.5mm</t>
  </si>
  <si>
    <t>WJ03V0085R0K01</t>
  </si>
  <si>
    <t>SC51D盖板</t>
  </si>
  <si>
    <t>表面喷砂氧化处理（黑色）L220*W145.5mm</t>
  </si>
  <si>
    <t>WJ03V0086R0E00</t>
  </si>
  <si>
    <t>TPHD403PLT盖板</t>
  </si>
  <si>
    <t>表面喷砂氧化处理（黑色）L152*W84mm</t>
  </si>
  <si>
    <t>WJ03V0091R1</t>
  </si>
  <si>
    <t>DIGI-P52盖板</t>
  </si>
  <si>
    <t>WJ03V0146R1</t>
  </si>
  <si>
    <t>F2000显示器盖板</t>
  </si>
  <si>
    <t>全表面喷黑色细砂粉L403.1*W298.5mm</t>
  </si>
  <si>
    <t>WJ04V0005R0E00</t>
  </si>
  <si>
    <t>MDV44后板</t>
  </si>
  <si>
    <t>WJ04V0006R1E00</t>
  </si>
  <si>
    <t>MDV88A后板</t>
  </si>
  <si>
    <t>WJ04V0007R1E00</t>
  </si>
  <si>
    <t>MDV1616A后板</t>
  </si>
  <si>
    <t>WJ04V0009R1E00</t>
  </si>
  <si>
    <t>MHD1616后板</t>
  </si>
  <si>
    <t>铝板 黑色 L432.6mm*W128.5mm*T3mm</t>
  </si>
  <si>
    <t>WJ04V0011R2E00</t>
  </si>
  <si>
    <t>MRG88A后板</t>
  </si>
  <si>
    <t>铝板 表面喷黑色细砂粉 L436.6mm*W132.5mm*T2mm*H7mm</t>
  </si>
  <si>
    <t>WJ04V0013R0E00</t>
  </si>
  <si>
    <t>MVG44A后板</t>
  </si>
  <si>
    <t>铝型材 黑色 L437mm*W44mm*T2.5mm</t>
  </si>
  <si>
    <t>WJ04V0013R1E00</t>
  </si>
  <si>
    <t>MVG44后板</t>
  </si>
  <si>
    <t>铝型材 外表面喷黑色细沙粉L437mm*W44mm*T2.5mm</t>
  </si>
  <si>
    <t>WJ04V0014R0</t>
  </si>
  <si>
    <t>2U后板MVG88A</t>
  </si>
  <si>
    <t>WJ04V0014R1E00</t>
  </si>
  <si>
    <t>MVG88A后板</t>
  </si>
  <si>
    <t>铝型材 黑色 L437mm*W88.4mm*T3mm</t>
  </si>
  <si>
    <t>WJ04V0016R0E00</t>
  </si>
  <si>
    <t>1U后板PS121</t>
  </si>
  <si>
    <t>表面喷黑色细沙粉L437*W44*T2.5mm</t>
  </si>
  <si>
    <t>WJ04V0018R1E00</t>
  </si>
  <si>
    <t>SC91DM后板</t>
  </si>
  <si>
    <t>WJ04V0019R0E00</t>
  </si>
  <si>
    <t>SC121D后板</t>
  </si>
  <si>
    <t>WJ04V0019R1E00</t>
  </si>
  <si>
    <t>外表面喷黑色细沙粉(内表面不喷粉)l437*W44mm</t>
  </si>
  <si>
    <t>WJ04V0020R0</t>
  </si>
  <si>
    <t>SCV8A后面板</t>
  </si>
  <si>
    <t>WJ04V0021R1E00</t>
  </si>
  <si>
    <t>SDV2后板</t>
  </si>
  <si>
    <t>WJ04V0023R0E00</t>
  </si>
  <si>
    <t>SDV8后板</t>
  </si>
  <si>
    <t>WJ04V0024R0E00</t>
  </si>
  <si>
    <t>SHD2后板</t>
  </si>
  <si>
    <t>WJ04V0024R0U10</t>
  </si>
  <si>
    <t>WJ04V0025R0E00</t>
  </si>
  <si>
    <t>SHD4后板</t>
  </si>
  <si>
    <t>WJ04V0026R0</t>
  </si>
  <si>
    <t>SHD8后板</t>
  </si>
  <si>
    <t>WJ04V0029R0E00</t>
  </si>
  <si>
    <t>SVG8后板</t>
  </si>
  <si>
    <t>表面喷黑色细砂粉 L437*W44*T2.5mm</t>
  </si>
  <si>
    <t>WJ04V0032R1E00</t>
  </si>
  <si>
    <t>TP200R后板</t>
  </si>
  <si>
    <t>WJ04V0033R1E00</t>
  </si>
  <si>
    <t>TP200T后板</t>
  </si>
  <si>
    <t>WJ04V0034R0</t>
  </si>
  <si>
    <t>TP300后面板</t>
  </si>
  <si>
    <t>WJ04V0035R1E00</t>
  </si>
  <si>
    <t>TPHD402R后板</t>
  </si>
  <si>
    <t>WJ04V0036R0E00</t>
  </si>
  <si>
    <t>TPVG201R后板</t>
  </si>
  <si>
    <t>WJ04V0037R0E00</t>
  </si>
  <si>
    <t>TPVG201T后板</t>
  </si>
  <si>
    <t>WJ04V0039R1E00</t>
  </si>
  <si>
    <t>WHD4后板</t>
  </si>
  <si>
    <t>WJ04V0039R1K01</t>
  </si>
  <si>
    <t>WJ04V0039R1U10</t>
  </si>
  <si>
    <t>WJ04V0041R1E00</t>
  </si>
  <si>
    <t>WVG2AL后板</t>
  </si>
  <si>
    <t>WJ04V0043R1E00</t>
  </si>
  <si>
    <t>WVG4A后板</t>
  </si>
  <si>
    <t>WJ04V0045R1D01</t>
  </si>
  <si>
    <t>TPHD402T后板</t>
  </si>
  <si>
    <t>WJ04V0045R1E00</t>
  </si>
  <si>
    <t>WJ04V0047R1E00</t>
  </si>
  <si>
    <t>MMX88A后板</t>
  </si>
  <si>
    <t>铝板  表面喷黑色细砂粉</t>
  </si>
  <si>
    <t>WJ04V0048R1E00</t>
  </si>
  <si>
    <t>MMX1616后板</t>
  </si>
  <si>
    <t>WJ04V0049R0E00</t>
  </si>
  <si>
    <t>MMX3232后板</t>
  </si>
  <si>
    <t>WJ04V0050R0U02</t>
  </si>
  <si>
    <t>VSC-101tn后板</t>
  </si>
  <si>
    <t>表面喷黑色细砂粉 L434.5*W44mm</t>
  </si>
  <si>
    <t>WJ04V0050R1U02</t>
  </si>
  <si>
    <t>WJ04V0051R0U02</t>
  </si>
  <si>
    <t>VSC-101后板</t>
  </si>
  <si>
    <t>WJ04V0052R0E00</t>
  </si>
  <si>
    <t>MHD44后板</t>
  </si>
  <si>
    <t>WJ04V0053R2E00</t>
  </si>
  <si>
    <t>MHD3232后板</t>
  </si>
  <si>
    <t>铝板 表面喷黑色细砂粉 L432.6mm*W217.5mm*T3mm</t>
  </si>
  <si>
    <t>WJ04V0054R2E00</t>
  </si>
  <si>
    <t>MDV3232A后板</t>
  </si>
  <si>
    <t>WJ04V0055R0E00</t>
  </si>
  <si>
    <t>PA2B后板</t>
  </si>
  <si>
    <t>WJ04V0055R0K01</t>
  </si>
  <si>
    <t>WJ04V0055R0U03</t>
  </si>
  <si>
    <t>WJ04V0055R0U07</t>
  </si>
  <si>
    <t>AT-PA100-G2后板</t>
  </si>
  <si>
    <t>WJ04V0059R0Y01</t>
  </si>
  <si>
    <t>MHD44（耳朵）后板</t>
  </si>
  <si>
    <t>WJ04V0060R0U04</t>
  </si>
  <si>
    <t>T8后板</t>
  </si>
  <si>
    <t>铝型材 表面喷黑色平光粉 L437mm*W44mm*T2.5mm</t>
  </si>
  <si>
    <t>WJ04V0060R1U04</t>
  </si>
  <si>
    <t>WJ04V0061R0</t>
  </si>
  <si>
    <t>SC-PRE-9A后板</t>
  </si>
  <si>
    <t>WJ04V0064R0E00</t>
  </si>
  <si>
    <t>CSH2后板</t>
  </si>
  <si>
    <t>WJ04V0065R0E00</t>
  </si>
  <si>
    <t>FODV300R后板</t>
  </si>
  <si>
    <t>WJ04V0066R0E00</t>
  </si>
  <si>
    <t>FODV300T后板</t>
  </si>
  <si>
    <t>WJ04V0067R0E00</t>
  </si>
  <si>
    <t>CHA2后板</t>
  </si>
  <si>
    <t>WJ04V0067R0K01</t>
  </si>
  <si>
    <t>WJ04V0068R0E00</t>
  </si>
  <si>
    <t>WVG2AL USB后板</t>
  </si>
  <si>
    <t>WJ04V0070R2E00</t>
  </si>
  <si>
    <t>MRG6464后板</t>
  </si>
  <si>
    <t>铝板 表面喷黑色细砂粉 L436.6mm*W265.9mm*T2.5mm*H8mm</t>
  </si>
  <si>
    <t>WJ04V0074R0E00</t>
  </si>
  <si>
    <t>SC61D后板</t>
  </si>
  <si>
    <t>表面拉丝（内表面不拉丝）黑色氧化处理 L178*W42mm</t>
  </si>
  <si>
    <t>WJ04V0075R1E00</t>
  </si>
  <si>
    <t>MRG1616A后板</t>
  </si>
  <si>
    <t>WJ04V0077R0E00</t>
  </si>
  <si>
    <t>MRG3232A后板（A）</t>
  </si>
  <si>
    <t>表面喷黑色细砂粉 L427.7mm*W86mm</t>
  </si>
  <si>
    <t>WJ04V0079R0E00</t>
  </si>
  <si>
    <t>D-1001后板</t>
  </si>
  <si>
    <t>表面喷细砂哑银色导电氧化处理</t>
  </si>
  <si>
    <t>WJ04V0080R0E00</t>
  </si>
  <si>
    <t>MV4后板</t>
  </si>
  <si>
    <t>铝型材 表面喷细砂哑银色氧化处理 L432mm*W41.5mm</t>
  </si>
  <si>
    <t>WJ04V0080R1E00</t>
  </si>
  <si>
    <t>WJ04V0081R0</t>
  </si>
  <si>
    <t>TPHD403T后板</t>
  </si>
  <si>
    <t>WJ04V0081R1E00</t>
  </si>
  <si>
    <t>WJ04V0081R1K01</t>
  </si>
  <si>
    <t>WJ04V0082R0</t>
  </si>
  <si>
    <t>TPHD403R后板</t>
  </si>
  <si>
    <t>WJ04V0082R1E00</t>
  </si>
  <si>
    <t>WJ04V0082R1K01</t>
  </si>
  <si>
    <t>WJ04V0083R0M01</t>
  </si>
  <si>
    <t>SHD2A后板</t>
  </si>
  <si>
    <t>WJ04V0084R1E00</t>
  </si>
  <si>
    <t>MHD44TP后板</t>
  </si>
  <si>
    <t>表面喷细砂氧化处理（黑色）L436.4mm*W44mm*T2.5mm</t>
  </si>
  <si>
    <t>WJ04V0084R1U10</t>
  </si>
  <si>
    <t>CM-MT4410-BT-70后板</t>
  </si>
  <si>
    <t>表面喷细砂黑色氧化处理 L436.4*W44*T2.5mm</t>
  </si>
  <si>
    <t>WJ04V0085R0U04</t>
  </si>
  <si>
    <t>P122后板</t>
  </si>
  <si>
    <t>表面喷黑色细沙粉 L437mm*W44*T2.5mm</t>
  </si>
  <si>
    <t>WJ04V0086R0U04</t>
  </si>
  <si>
    <t>P123后板</t>
  </si>
  <si>
    <t>表面喷黑色细沙粉 L437.6*W44*T2.5mm</t>
  </si>
  <si>
    <t>WJ04V0087R0A03</t>
  </si>
  <si>
    <t>TPHD402PR后板</t>
  </si>
  <si>
    <t>表面喷沙氧化处理（黑色）L106*W28*T6mm</t>
  </si>
  <si>
    <t>WJ04V0087R0E00</t>
  </si>
  <si>
    <t>WJ04V0087R0K01</t>
  </si>
  <si>
    <t>WJ04V0087R0U10</t>
  </si>
  <si>
    <t>WJ04V0088R0A03</t>
  </si>
  <si>
    <t>TPHD402PT后板</t>
  </si>
  <si>
    <t>WJ04V0088R0E00</t>
  </si>
  <si>
    <t>WJ04V0088R0K01</t>
  </si>
  <si>
    <t>WJ04V0088R0U10</t>
  </si>
  <si>
    <t>WJ04V0091R1E00</t>
  </si>
  <si>
    <t>D-3002后板</t>
  </si>
  <si>
    <t>铝型材,表面喷细砂黑色氧化处理</t>
  </si>
  <si>
    <t>WJ04V0092R0K01</t>
  </si>
  <si>
    <t>MS121后板</t>
  </si>
  <si>
    <t>表面喷黑色细沙粉 L437*W44*T2.5mm</t>
  </si>
  <si>
    <t>WJ04V0093R0K01</t>
  </si>
  <si>
    <t>MS121-AP后板</t>
  </si>
  <si>
    <t>外表面喷黑色细沙粉 L437*W44*T2.5mm</t>
  </si>
  <si>
    <t>WJ04V0094R0U04</t>
  </si>
  <si>
    <t>FLX-44后板</t>
  </si>
  <si>
    <t>WJ04V0095R0E00</t>
  </si>
  <si>
    <t>D-3300 后板</t>
  </si>
  <si>
    <t>WJ04V0098R0E00</t>
  </si>
  <si>
    <t>CM-MT4420-HD后板</t>
  </si>
  <si>
    <t>表面喷细砂黑色氧化处理 L436.4*W44mm</t>
  </si>
  <si>
    <t>WJ04V0098R0U10</t>
  </si>
  <si>
    <t>WJ04V0100R1E00</t>
  </si>
  <si>
    <t>D-3001后板</t>
  </si>
  <si>
    <t>表面喷砂黑色氧化处理 L436.4*W44mm</t>
  </si>
  <si>
    <t>WJ04V0102R0E00</t>
  </si>
  <si>
    <t>I-3001后板</t>
  </si>
  <si>
    <t>表面喷砂银色氧化处理 L425.5*84.3mm</t>
  </si>
  <si>
    <t>WJ04V0103R0U04</t>
  </si>
  <si>
    <t>DIGI-P52后板</t>
  </si>
  <si>
    <t>WJ04V0107R0E00</t>
  </si>
  <si>
    <t>TPHD405PT-WPI后板</t>
  </si>
  <si>
    <t>外表面喷细砂后铝本色氧化处理 L86*W69mm</t>
  </si>
  <si>
    <t>WJ04V0112R0E00</t>
  </si>
  <si>
    <t>MUH66TP后板</t>
  </si>
  <si>
    <t>外表面喷砂黑色氧化处理L430.7*W84mm</t>
  </si>
  <si>
    <t>WJ05V0001R0</t>
  </si>
  <si>
    <t>通用音频挡板1</t>
  </si>
  <si>
    <t>表面喷黑色砂粉  L353*W32.5*T2mm</t>
  </si>
  <si>
    <t>WJ05V0002R0</t>
  </si>
  <si>
    <t>网络接口挡板</t>
  </si>
  <si>
    <t>表面喷黑色细砂粉  L39*W20*T2.5mm</t>
  </si>
  <si>
    <t>WJ05V0004R0</t>
  </si>
  <si>
    <t>挡板(DVI IN)</t>
  </si>
  <si>
    <t>WJ05V0004R1E00</t>
  </si>
  <si>
    <t>DVI IN 插板</t>
  </si>
  <si>
    <t>铝型材 两表面拉丝，表面喷黑色细沙粉195.34mm*25.2mm</t>
  </si>
  <si>
    <t>WJ05V0004R2E00</t>
  </si>
  <si>
    <t>4IDV 插板</t>
  </si>
  <si>
    <t>表面喷黑色细沙粉194.94mm*25.2mm</t>
  </si>
  <si>
    <t>WJ05V0005R1E00</t>
  </si>
  <si>
    <t>DVI OUT 插板</t>
  </si>
  <si>
    <t>铝型材 两表面拉丝，表面喷黑色细沙粉L195.33mm*25.2mm</t>
  </si>
  <si>
    <t>WJ05V0005R2E00</t>
  </si>
  <si>
    <t>4ODV 插板</t>
  </si>
  <si>
    <t>表面喷黑色细沙粉L194.93mm*25.2mm</t>
  </si>
  <si>
    <t>WJ05V0006R1E00</t>
  </si>
  <si>
    <t>VGA IN 插板</t>
  </si>
  <si>
    <t>WJ05V0006R2E00</t>
  </si>
  <si>
    <t>4IVG 插板</t>
  </si>
  <si>
    <t>WJ05V0007R1</t>
  </si>
  <si>
    <t>VGA OUT 插板</t>
  </si>
  <si>
    <t>WJ05V0008R2E00</t>
  </si>
  <si>
    <t>TP IN 插板</t>
  </si>
  <si>
    <t>WJ05V0008R3E00</t>
  </si>
  <si>
    <t>4ITPHD 插板</t>
  </si>
  <si>
    <t>WJ05V0009R2E00</t>
  </si>
  <si>
    <t>TP OUT 插板</t>
  </si>
  <si>
    <t>WJ05V0009R3E00</t>
  </si>
  <si>
    <t>WJ05V0010R0</t>
  </si>
  <si>
    <t>挡板(HDMI IN)</t>
  </si>
  <si>
    <t>WJ05V0010R1E00</t>
  </si>
  <si>
    <t>HDMI IN 插板</t>
  </si>
  <si>
    <t>WJ05V0010R2E00</t>
  </si>
  <si>
    <t>4IHD 插板</t>
  </si>
  <si>
    <t>WJ05V0011R0</t>
  </si>
  <si>
    <t>挡板(HDMI OUT)</t>
  </si>
  <si>
    <t>WJ05V0011R1E00</t>
  </si>
  <si>
    <t>HDMI OUT 插板</t>
  </si>
  <si>
    <t>WJ05V0011R2E00</t>
  </si>
  <si>
    <t>4OHD 插板</t>
  </si>
  <si>
    <t>WJ05V0012R1E00</t>
  </si>
  <si>
    <t>SDI IN 插板</t>
  </si>
  <si>
    <t>WJ05V0012R2E00</t>
  </si>
  <si>
    <t>4ISD 插板</t>
  </si>
  <si>
    <t>WJ05V0013R1E00</t>
  </si>
  <si>
    <t>SDI OUT 插板</t>
  </si>
  <si>
    <t>WJ05V0013R2E00</t>
  </si>
  <si>
    <t>4OSD 插板</t>
  </si>
  <si>
    <t>WJ05V0014R1</t>
  </si>
  <si>
    <t>FIBER IN 插板</t>
  </si>
  <si>
    <t>WJ05V0015R1</t>
  </si>
  <si>
    <t>FIBER OUT 插板</t>
  </si>
  <si>
    <t>WJ05V0016R1</t>
  </si>
  <si>
    <t>IN 空插板</t>
  </si>
  <si>
    <t>WJ05V0016R2</t>
  </si>
  <si>
    <t>IN空插板</t>
  </si>
  <si>
    <t>WJ05V0017R1</t>
  </si>
  <si>
    <t>OUT 空插板</t>
  </si>
  <si>
    <t>WJ05V0017R2</t>
  </si>
  <si>
    <t>OUT空插板</t>
  </si>
  <si>
    <t>表面喷黑色细沙粉194.93mm*25.2mm</t>
  </si>
  <si>
    <t>WJ05V0019R1</t>
  </si>
  <si>
    <t>挡板A</t>
  </si>
  <si>
    <t>WJ05V0019R2E00</t>
  </si>
  <si>
    <t>MMX88A挡板A</t>
  </si>
  <si>
    <t>铝板 表面喷黑色细砂粉 L381.5mm*W33.1mm*T2.5mm</t>
  </si>
  <si>
    <t>WJ05V0020R1</t>
  </si>
  <si>
    <t>挡板B</t>
  </si>
  <si>
    <t>WJ05V0020R2</t>
  </si>
  <si>
    <t>MMX88A挡板B</t>
  </si>
  <si>
    <t>WJ05V0021R0</t>
  </si>
  <si>
    <t>WJ05V0022R2</t>
  </si>
  <si>
    <t>MMX1616挡板</t>
  </si>
  <si>
    <t>WJ05V0023R0</t>
  </si>
  <si>
    <t>挡板</t>
  </si>
  <si>
    <t>WJ05V0023R1</t>
  </si>
  <si>
    <t>MMX3232挡板</t>
  </si>
  <si>
    <t>WJ05V0025R1</t>
  </si>
  <si>
    <t>MRG6464插板</t>
  </si>
  <si>
    <t>铝型材 表面喷黑色细砂粉 L358.8mm*W40.44mm*T2.5mm</t>
  </si>
  <si>
    <t>WJ05V0027R0</t>
  </si>
  <si>
    <t>通用音频挡板2</t>
  </si>
  <si>
    <t>2mm铝板   表面喷黑色砂粉</t>
  </si>
  <si>
    <t>WJ05V0028R0</t>
  </si>
  <si>
    <t>MMX系列DVI挡板</t>
  </si>
  <si>
    <t>表面喷黑色细砂粉  L170mm*W12mm*T2mm</t>
  </si>
  <si>
    <t>WJ05V0029R0</t>
  </si>
  <si>
    <t>MMX系列HDMI挡板</t>
  </si>
  <si>
    <t>WJ05V0030R0E00</t>
  </si>
  <si>
    <t>光纤 IN 插板</t>
  </si>
  <si>
    <t>两表面拉丝，表面喷黑色细沙粉</t>
  </si>
  <si>
    <t>WJ05V0031R0E00</t>
  </si>
  <si>
    <t>光纤 OUT 插板</t>
  </si>
  <si>
    <t>WJ05V0032R0U04</t>
  </si>
  <si>
    <t>FLX-HI4A 插板</t>
  </si>
  <si>
    <t>表面喷黑色细沙粉L195.34mm*W25.2mm</t>
  </si>
  <si>
    <t>WJ05V0032R1U04</t>
  </si>
  <si>
    <t>WJ05V0033R0U04</t>
  </si>
  <si>
    <t>FLX-HO4A 插板</t>
  </si>
  <si>
    <t>表面喷黑色细沙粉L195.33mm*W25.2mm</t>
  </si>
  <si>
    <t>WJ05V0033R1U04</t>
  </si>
  <si>
    <t>WJ05V0034R1E00</t>
  </si>
  <si>
    <t>4OVG 插板</t>
  </si>
  <si>
    <t>WJ05V0035R0U04</t>
  </si>
  <si>
    <t>FLX-BO4A 插板</t>
  </si>
  <si>
    <t>WJ05V0035R1U04</t>
  </si>
  <si>
    <t>WJ05V0036R0</t>
  </si>
  <si>
    <t>MHD44TP网络接口挡板</t>
  </si>
  <si>
    <t>表面喷细砂氧化处理（黑色）L37mm*W15.5mm*T2.5mm</t>
  </si>
  <si>
    <t>WJ05V0037R0E00</t>
  </si>
  <si>
    <t>D-SD411插板</t>
  </si>
  <si>
    <t>铝板，表面喷细砂黑色氧化处理</t>
  </si>
  <si>
    <t>WJ05V0038R0</t>
  </si>
  <si>
    <t>D-3002空插板</t>
  </si>
  <si>
    <t>表面喷细砂黑色氧化处理 L167.6*W14.8mm</t>
  </si>
  <si>
    <t>WJ05V0039R0</t>
  </si>
  <si>
    <t>4OFOSDTPVG 插板</t>
  </si>
  <si>
    <t>表面喷黑色细沙粉L194.93*W25.5 mm</t>
  </si>
  <si>
    <t>WJ05V0040R0</t>
  </si>
  <si>
    <t>4ODVDVHDHD 插板</t>
  </si>
  <si>
    <t>WJ05V0041R0</t>
  </si>
  <si>
    <t>4IHDDVVGVG 插板</t>
  </si>
  <si>
    <t>表面喷黑色细沙粉L194.94*W25.5 mm</t>
  </si>
  <si>
    <t>WJ05V0042R0</t>
  </si>
  <si>
    <t>4IFOSDTPHD 插板</t>
  </si>
  <si>
    <t>WJ05V0043R0E00</t>
  </si>
  <si>
    <t>D-CV411 插板</t>
  </si>
  <si>
    <t>铝板 表面喷细砂黑色氧化处理 L167.6*W29.6*T3mm</t>
  </si>
  <si>
    <t>WJ05V0044R0E00</t>
  </si>
  <si>
    <t>4IVA 插板</t>
  </si>
  <si>
    <t>WJ05V0045R0E00</t>
  </si>
  <si>
    <t>4IDS 插板</t>
  </si>
  <si>
    <t>WJ05V0046R0E00</t>
  </si>
  <si>
    <t>4ODS 插板</t>
  </si>
  <si>
    <t>表面喷黑色细沙粉L194.93*W25.2mm</t>
  </si>
  <si>
    <t>WJ05V0047R0E00</t>
  </si>
  <si>
    <t>MMX-4I-BT插板</t>
  </si>
  <si>
    <t>表面喷黑色细沙粉L194.94*W25.2</t>
  </si>
  <si>
    <t>WJ05V0048R0E00</t>
  </si>
  <si>
    <t>MMX-4O-BT 插板</t>
  </si>
  <si>
    <t>WJ05V0049R0E00</t>
  </si>
  <si>
    <t>MMX-4I-UH 插板</t>
  </si>
  <si>
    <t>外表面喷黑色细沙粉L194.94*W25.2</t>
  </si>
  <si>
    <t>WJ05V0050R0E00</t>
  </si>
  <si>
    <t>MMX-4O-UH 插板</t>
  </si>
  <si>
    <t>外表面喷黑色细沙粉L194.93*W25.2mm</t>
  </si>
  <si>
    <t>WJ05V0051R0E00</t>
  </si>
  <si>
    <t>MMX-4I-UF 插板</t>
  </si>
  <si>
    <t>表面喷黑色细沙粉L194.94*W25.2mm</t>
  </si>
  <si>
    <t>WJ05V0052R0E00</t>
  </si>
  <si>
    <t>MMX-4O-UF 插板</t>
  </si>
  <si>
    <t>WJ05V0054R0C17</t>
  </si>
  <si>
    <t>MMX-1I-VG挡板</t>
  </si>
  <si>
    <t>外表面喷黑色细砂粉,需要丝印L75*23.4mm</t>
  </si>
  <si>
    <t>WJ05V0055R0C17</t>
  </si>
  <si>
    <t>MMX-1O-VG挡板</t>
  </si>
  <si>
    <t>WJ05V0056R0C17</t>
  </si>
  <si>
    <t>MMX-1I-DV挡板</t>
  </si>
  <si>
    <t>WJ05V0057R0C17</t>
  </si>
  <si>
    <t>MMX-1O-DV挡板</t>
  </si>
  <si>
    <t>WJ05V0058R0</t>
  </si>
  <si>
    <t>MDV248空白挡板</t>
  </si>
  <si>
    <t>外表面喷黑色细砂粉 L75*23.4mm</t>
  </si>
  <si>
    <t>WJ05V0059R0C17</t>
  </si>
  <si>
    <t>MMX-1I-BS挡板</t>
  </si>
  <si>
    <t>WJ05V0060R0C17</t>
  </si>
  <si>
    <t>MMX-1O-BS挡板</t>
  </si>
  <si>
    <t>WJ05V0061R0E00</t>
  </si>
  <si>
    <t>FMX-ISD挡板</t>
  </si>
  <si>
    <t>外表面喷黑色细砂粉,需要丝印L75*W23.4mm</t>
  </si>
  <si>
    <t>WJ05V0062R0E00</t>
  </si>
  <si>
    <t>FMX-ICI挡板</t>
  </si>
  <si>
    <t>WJ05V0063R0E00</t>
  </si>
  <si>
    <t>FMI-OCI挡板</t>
  </si>
  <si>
    <t>WJ05V0064R0E00</t>
  </si>
  <si>
    <t>MMX-4I-HS 插板</t>
  </si>
  <si>
    <t>外表面喷黑色细沙粉L194.94*W25.2mm</t>
  </si>
  <si>
    <t>WJ05V0065R0E00</t>
  </si>
  <si>
    <t>MMX-4O-HS 插板</t>
  </si>
  <si>
    <t>WJ05V0066R0E00</t>
  </si>
  <si>
    <t>FMX-IHD挡板</t>
  </si>
  <si>
    <t>WJ05V0067R0E00</t>
  </si>
  <si>
    <t>FMX-OHD挡板</t>
  </si>
  <si>
    <t>WJ05V0068R0E00</t>
  </si>
  <si>
    <t>MMX-4I-SS 插板</t>
  </si>
  <si>
    <t>WJ05V0069R0E00</t>
  </si>
  <si>
    <t>FMX-IDV带音频挡板</t>
  </si>
  <si>
    <t>WJ05V0070R0E00</t>
  </si>
  <si>
    <t>FMX-IVG带音频挡板</t>
  </si>
  <si>
    <t>WJ05V0071R0E00</t>
  </si>
  <si>
    <t>FMX-ODV带音频挡板</t>
  </si>
  <si>
    <t>WJ05V0072R0E00</t>
  </si>
  <si>
    <t>FMX-OVG带音频挡板</t>
  </si>
  <si>
    <t>WJ05V0085R0E00</t>
  </si>
  <si>
    <t>FMX-OTP挡板</t>
  </si>
  <si>
    <t>WJ05V0086R0E00</t>
  </si>
  <si>
    <t>FMX-ITP挡板</t>
  </si>
  <si>
    <t>WJ05V0087R0U17</t>
  </si>
  <si>
    <t>AVS-4I-HDM 插板</t>
  </si>
  <si>
    <t>WJ05V0088R0U17</t>
  </si>
  <si>
    <t>AVS-4O-HDM 插板</t>
  </si>
  <si>
    <t>WJ05V0089R0E00</t>
  </si>
  <si>
    <t>MMX160160-4IDS 插板</t>
  </si>
  <si>
    <t>表面喷黑色细砂粉L200*W23.4mm</t>
  </si>
  <si>
    <t>WJ05V0090R0E00</t>
  </si>
  <si>
    <t>MMX160160-4IDV 插板</t>
  </si>
  <si>
    <t>WJ05V0092R0E00</t>
  </si>
  <si>
    <t>MMX160160-4IHS 插板</t>
  </si>
  <si>
    <t>WJ05V0093R0E00</t>
  </si>
  <si>
    <t>MMX160160-4ISS 插板</t>
  </si>
  <si>
    <t>WJ05V0094R0E00</t>
  </si>
  <si>
    <t>MMX160160-4ITPHD 插板</t>
  </si>
  <si>
    <t>WJ05V0095R0E00</t>
  </si>
  <si>
    <t>MMX160160-4IUF 插板</t>
  </si>
  <si>
    <t>WJ05V0096R0E00</t>
  </si>
  <si>
    <t>MMX160160-4IVA 插板</t>
  </si>
  <si>
    <t>WJ05V0097R0E00</t>
  </si>
  <si>
    <t>MMX160160-4ODS 插板</t>
  </si>
  <si>
    <t>WJ05V0098R0E00</t>
  </si>
  <si>
    <t>MMX160160-4ODV 插板</t>
  </si>
  <si>
    <t>WJ05V0099R0E00</t>
  </si>
  <si>
    <t>MMX160160-4OHS 插板</t>
  </si>
  <si>
    <t>WJ05V0100R0E00</t>
  </si>
  <si>
    <t>MMX160160-4OSD 插板</t>
  </si>
  <si>
    <t>WJ05V0101R0E00</t>
  </si>
  <si>
    <t>MMX160160-4OTPHD 插板</t>
  </si>
  <si>
    <t>WJ05V0102R0E00</t>
  </si>
  <si>
    <t>MMX160160-4OUF 插板</t>
  </si>
  <si>
    <t>WJ05V0103R0E00</t>
  </si>
  <si>
    <t>MMX160160-4OVG 插板</t>
  </si>
  <si>
    <t>WJ05V0104R0</t>
  </si>
  <si>
    <t>MMX160160-空插板</t>
  </si>
  <si>
    <t>WJ05V0112R0E00</t>
  </si>
  <si>
    <t>F2000-IDV挡板</t>
  </si>
  <si>
    <t>外表面喷黑色细砂粉,需要丝印L79*25.1mm</t>
  </si>
  <si>
    <t>WJ05V0113R0E00</t>
  </si>
  <si>
    <t>F2000-ODV挡板</t>
  </si>
  <si>
    <t>WJ05V0114R0E00</t>
  </si>
  <si>
    <t>F2000-IHD挡板</t>
  </si>
  <si>
    <t>WJ05V0115R0E00</t>
  </si>
  <si>
    <t>F2000-OHD挡板</t>
  </si>
  <si>
    <t>WJ05V0116R0E00</t>
  </si>
  <si>
    <t>F2000-ISD挡板</t>
  </si>
  <si>
    <t>外表面喷黑色细砂粉,需要丝印L79*W25.1mm</t>
  </si>
  <si>
    <t>WJ05V0117R0E00</t>
  </si>
  <si>
    <t>F2000-OSD挡板</t>
  </si>
  <si>
    <t>WJ05V0118R0E00</t>
  </si>
  <si>
    <t>F2000-IVG挡板</t>
  </si>
  <si>
    <t>WJ05V0119R0E00</t>
  </si>
  <si>
    <t>F2000-OVG挡板</t>
  </si>
  <si>
    <t>WJ05V0122R0E00</t>
  </si>
  <si>
    <t>MMX-4O-AV 插板</t>
  </si>
  <si>
    <t>WJ05V0123R0E00</t>
  </si>
  <si>
    <t>MMX-4I-AV 插板</t>
  </si>
  <si>
    <t>WJ05V0124R0E00</t>
  </si>
  <si>
    <t>MMX-4I-AV-Z 插板</t>
  </si>
  <si>
    <t>表面喷黑色细沙粉200mm*23.4mm</t>
  </si>
  <si>
    <t>WJ05V0125R0E00</t>
  </si>
  <si>
    <t>MMX-4O-AV-Z 插板</t>
  </si>
  <si>
    <t>WJ05V0130R0E00</t>
  </si>
  <si>
    <t>MMX-4O-SS插板</t>
  </si>
  <si>
    <t>WJ05V0131R0E00</t>
  </si>
  <si>
    <t>MMX-4O-SS-Z插板</t>
  </si>
  <si>
    <t>WJ05V0132R0E00</t>
  </si>
  <si>
    <t>MMX-4I-BT-Z插板</t>
  </si>
  <si>
    <t>WJ05V0133R0E00</t>
  </si>
  <si>
    <t>MMX-4O-BT-Z插板</t>
  </si>
  <si>
    <t>WJ06V0001R0</t>
  </si>
  <si>
    <t>1U侧板</t>
  </si>
  <si>
    <t>WJ06V0001R1</t>
  </si>
  <si>
    <t>1U通用侧板</t>
  </si>
  <si>
    <t>表面喷黑色细砂粉 L230*W44*T2.5mm</t>
  </si>
  <si>
    <t>WJ06V0002R1</t>
  </si>
  <si>
    <t>2U新通用侧板</t>
  </si>
  <si>
    <t>WJ06V0002R2</t>
  </si>
  <si>
    <t>MCV1616A侧板</t>
  </si>
  <si>
    <t>WJ06V0007R2</t>
  </si>
  <si>
    <t>MDV1616A左侧板</t>
  </si>
  <si>
    <t>WJ06V0008R2</t>
  </si>
  <si>
    <t>MDV1616A右侧板</t>
  </si>
  <si>
    <t>WJ06V0009R2</t>
  </si>
  <si>
    <t>MHD88右侧板</t>
  </si>
  <si>
    <t>WJ06V0010R2</t>
  </si>
  <si>
    <t>MHD88左侧板</t>
  </si>
  <si>
    <t>WJ06V0011R2</t>
  </si>
  <si>
    <t>MHD1616左侧板</t>
  </si>
  <si>
    <t>铝板 黑色 L318mm*W132.5mm*T2mm</t>
  </si>
  <si>
    <t>WJ06V0012R2</t>
  </si>
  <si>
    <t>MHD1616右侧板</t>
  </si>
  <si>
    <t>WJ06V0013R1</t>
  </si>
  <si>
    <t>MRG88A侧板</t>
  </si>
  <si>
    <t>铝板 表面喷黑色细砂粉 L255mm*W132.5mm*T2mm</t>
  </si>
  <si>
    <t>WJ06V0017R0</t>
  </si>
  <si>
    <t>SC-PRE-9A右侧板</t>
  </si>
  <si>
    <t>WJ06V0018R0</t>
  </si>
  <si>
    <t>SC121D右侧板</t>
  </si>
  <si>
    <t>WJ06V0020R0</t>
  </si>
  <si>
    <t>侧面板</t>
  </si>
  <si>
    <t>WJ06V0021R0</t>
  </si>
  <si>
    <t>WJ06V0021R1</t>
  </si>
  <si>
    <t>铝 外表面喷黑色细砂粉 L230*W44mm</t>
  </si>
  <si>
    <t>WJ06V0023R1</t>
  </si>
  <si>
    <t>TP300侧板</t>
  </si>
  <si>
    <t>WJ06V0024R2</t>
  </si>
  <si>
    <t>TPHD402侧板</t>
  </si>
  <si>
    <t>外表面喷沙氧化处理（黑色）L77mm*W28mm*T2mm</t>
  </si>
  <si>
    <t>WJ06V0024R3</t>
  </si>
  <si>
    <t>WJ06V0025R1</t>
  </si>
  <si>
    <t>TPVG201侧板</t>
  </si>
  <si>
    <t>WJ06V0026R1</t>
  </si>
  <si>
    <t>WHD4侧板</t>
  </si>
  <si>
    <t>表面喷砂黑色氧化处理 L82*W28*T2mm</t>
  </si>
  <si>
    <t>WJ06V0028R1</t>
  </si>
  <si>
    <t>SHD2侧板</t>
  </si>
  <si>
    <t>WJ06V0030R0</t>
  </si>
  <si>
    <t>MMX88右侧板</t>
  </si>
  <si>
    <t>WJ06V0031R0</t>
  </si>
  <si>
    <t>MMX88左侧板</t>
  </si>
  <si>
    <t>WJ06V0034R1</t>
  </si>
  <si>
    <t>MMX3232左侧板</t>
  </si>
  <si>
    <t>WJ06V0035R1</t>
  </si>
  <si>
    <t>MMX3232右侧板</t>
  </si>
  <si>
    <t>WJ06V0036R3</t>
  </si>
  <si>
    <t>MHD3232左侧板</t>
  </si>
  <si>
    <t>铝板 表面喷黑色细砂粉 L318mm*W221.5mm*T2mm</t>
  </si>
  <si>
    <t>WJ06V0037R3</t>
  </si>
  <si>
    <t>MHD3232右侧板</t>
  </si>
  <si>
    <t>WJ06V0038R3</t>
  </si>
  <si>
    <t>MDV3232A左侧板</t>
  </si>
  <si>
    <t>WJ06V0039R3</t>
  </si>
  <si>
    <t>MDV3232A右侧板</t>
  </si>
  <si>
    <t>WJ06V0043R1</t>
  </si>
  <si>
    <t>TP200侧板</t>
  </si>
  <si>
    <t>表面喷砂黑色导电氧化处理L96.7*W28mm</t>
  </si>
  <si>
    <t>WJ06V0044R0</t>
  </si>
  <si>
    <t>T8侧板</t>
  </si>
  <si>
    <t>WJ06V0045R0</t>
  </si>
  <si>
    <t>CSH2侧板</t>
  </si>
  <si>
    <t>WJ06V0046R1</t>
  </si>
  <si>
    <t>FODV300侧板</t>
  </si>
  <si>
    <t>2mm铝板 表面喷黑色细砂粉 L77mm*W28mm*T2mm</t>
  </si>
  <si>
    <t>WJ06V0048R0</t>
  </si>
  <si>
    <t>WVG4A侧板</t>
  </si>
  <si>
    <t>WJ06V0049R0</t>
  </si>
  <si>
    <t>CHA2侧板</t>
  </si>
  <si>
    <t>WJ06V0049R1</t>
  </si>
  <si>
    <t>WJ06V0051R1</t>
  </si>
  <si>
    <t>MRG6464左侧板</t>
  </si>
  <si>
    <t>WJ06V0052R1</t>
  </si>
  <si>
    <t>MRG6464右侧板</t>
  </si>
  <si>
    <t>铝板 表面喷黑色细砂粉 L315mm*W265.9mm*T2mm</t>
  </si>
  <si>
    <t>WJ06V0053R0</t>
  </si>
  <si>
    <t>MRG128128左侧板</t>
  </si>
  <si>
    <t>WJ06V0054R0</t>
  </si>
  <si>
    <t>MRG128128右侧板</t>
  </si>
  <si>
    <t>WJ06V0057R0</t>
  </si>
  <si>
    <t>SC61D侧板</t>
  </si>
  <si>
    <t>表面拉丝黑色氧化处理 L104.2*W42mm</t>
  </si>
  <si>
    <t>WJ06V0058R0</t>
  </si>
  <si>
    <t>MCV3232A左侧板</t>
  </si>
  <si>
    <t>2mm铝板 表面喷黑色细砂粉 L315mm*W177mm*T2mm</t>
  </si>
  <si>
    <t>WJ06V0059R0</t>
  </si>
  <si>
    <t>MCV3232A右侧板</t>
  </si>
  <si>
    <t>WJ06V0060R0</t>
  </si>
  <si>
    <t>MRG1616A侧板</t>
  </si>
  <si>
    <t>铝板 表面喷黑色细砂粉 L264mm*W265.9mm*T2mm</t>
  </si>
  <si>
    <t>WJ06V0065R0</t>
  </si>
  <si>
    <t>MV4侧板</t>
  </si>
  <si>
    <t>铝型材外表面喷黑色细砂粉(内表面不喷粉) L232.5mm*W44mm*T2.5mm</t>
  </si>
  <si>
    <t>WJ06V0066R0</t>
  </si>
  <si>
    <t>TPHD403侧板</t>
  </si>
  <si>
    <t>WJ06V0066R1</t>
  </si>
  <si>
    <t>表面喷砂黑色氧化处理 L77.2*W36*T2mm</t>
  </si>
  <si>
    <t>WJ06V0068R0</t>
  </si>
  <si>
    <t>SHD2A侧板</t>
  </si>
  <si>
    <t>WJ06V0069R1</t>
  </si>
  <si>
    <t>MHD44TP左侧板</t>
  </si>
  <si>
    <t>表面喷细砂氧化处理（黑色）L230mm*42.5mm</t>
  </si>
  <si>
    <t>WJ06V0070R1</t>
  </si>
  <si>
    <t>MHD44TP右侧板</t>
  </si>
  <si>
    <t>WJ06V0074R0</t>
  </si>
  <si>
    <t>D-3300 侧板</t>
  </si>
  <si>
    <t>铝板 表面喷砂黑色氧化处理</t>
  </si>
  <si>
    <t>WJ06V0075R0</t>
  </si>
  <si>
    <t>CM-MT4420-HD右侧板</t>
  </si>
  <si>
    <t>WJ06V0081R0</t>
  </si>
  <si>
    <t>TPHD405PT-WPI侧盖1</t>
  </si>
  <si>
    <t>外表面喷细砂后铝本色氧化处理 L89*44.9mm</t>
  </si>
  <si>
    <t>WJ06V0082R0</t>
  </si>
  <si>
    <t>TPHD405PT-WPI侧盖2</t>
  </si>
  <si>
    <t>WJ07V0001R0</t>
  </si>
  <si>
    <t>黑色螺丝</t>
  </si>
  <si>
    <t>KM 2.5*8mm 不锈钢</t>
  </si>
  <si>
    <t>WJ07V0002R0</t>
  </si>
  <si>
    <t>KM 3*4mm 不锈钢</t>
  </si>
  <si>
    <t>WJ07V0003R0</t>
  </si>
  <si>
    <t>KM 3*6mm 不锈钢</t>
  </si>
  <si>
    <t>WJ07V0004R0</t>
  </si>
  <si>
    <t>KM 4*10mm 不锈钢</t>
  </si>
  <si>
    <t>WJ07V0005R0</t>
  </si>
  <si>
    <t>KM 4*14mm 不锈钢</t>
  </si>
  <si>
    <t>WJ07V0006R0</t>
  </si>
  <si>
    <t>BM 3*4mm 不锈钢</t>
  </si>
  <si>
    <t>WJ07V0007R0</t>
  </si>
  <si>
    <t>BM 3*6mm 不锈钢</t>
  </si>
  <si>
    <t>WJ07V0008R0</t>
  </si>
  <si>
    <t>BM 3*16mm 不锈钢</t>
  </si>
  <si>
    <t>WJ07V0009R0</t>
  </si>
  <si>
    <t>TM 3*6mm 不锈钢</t>
  </si>
  <si>
    <t>WJ07V0010R0</t>
  </si>
  <si>
    <t>白色螺丝</t>
  </si>
  <si>
    <t>BM 4*14mm 不锈钢（配螺母）</t>
  </si>
  <si>
    <t>WJ07V0011R0</t>
  </si>
  <si>
    <t>TM 3*6mm 铁</t>
  </si>
  <si>
    <t>WJ07V0012R0</t>
  </si>
  <si>
    <t>白色自攻螺丝</t>
  </si>
  <si>
    <t>KA3.5*20mm 沉头自攻 十字</t>
  </si>
  <si>
    <t>WJ07V0013R0</t>
  </si>
  <si>
    <t>KM 3*25mm 铁</t>
  </si>
  <si>
    <t>WJ07V0014R0</t>
  </si>
  <si>
    <t>KT 5*10mm 铁 切脚</t>
  </si>
  <si>
    <t>WJ07V0015R0</t>
  </si>
  <si>
    <t>PA 3*12mm 不锈钢</t>
  </si>
  <si>
    <t>WJ07V0016R0</t>
  </si>
  <si>
    <t>BM 2*8mm 铁</t>
  </si>
  <si>
    <t>WJ07V0017R0</t>
  </si>
  <si>
    <t>TM 3*4mm 铁</t>
  </si>
  <si>
    <t>WJ07V0018R0</t>
  </si>
  <si>
    <t>TM 3*8mm 铁</t>
  </si>
  <si>
    <t>WJ07V0020R0</t>
  </si>
  <si>
    <t>BM 4*12mm 不锈钢</t>
  </si>
  <si>
    <t>WJ07V0021R0</t>
  </si>
  <si>
    <t>黄色铜柱</t>
  </si>
  <si>
    <t>M3*18+6mm</t>
  </si>
  <si>
    <t>WJ07V0023R0</t>
  </si>
  <si>
    <t>M3*25+6mm</t>
  </si>
  <si>
    <t>WJ07V0025R0</t>
  </si>
  <si>
    <t>M3*6+3mm</t>
  </si>
  <si>
    <t>WJ07V0026R0</t>
  </si>
  <si>
    <t>M3*8+3mm</t>
  </si>
  <si>
    <t>WJ07V0027R0</t>
  </si>
  <si>
    <t>M3*9+3mm</t>
  </si>
  <si>
    <t>WJ07V0028R0</t>
  </si>
  <si>
    <t>M3*11+3mm</t>
  </si>
  <si>
    <t>WJ07V0029R0</t>
  </si>
  <si>
    <t>M3*12+3mm</t>
  </si>
  <si>
    <t>WJ07V0030R0</t>
  </si>
  <si>
    <t>M3*5+6mm</t>
  </si>
  <si>
    <t>WJ07V0031R0</t>
  </si>
  <si>
    <t>M3*6+6mm</t>
  </si>
  <si>
    <t>WJ07V0032R0</t>
  </si>
  <si>
    <t>M3*11+6mm</t>
  </si>
  <si>
    <t>WJ07V0033R0</t>
  </si>
  <si>
    <t>M3*13+6mm</t>
  </si>
  <si>
    <t>WJ07V0034R0</t>
  </si>
  <si>
    <t>M3*14+6mm</t>
  </si>
  <si>
    <t>WJ07V0035R0</t>
  </si>
  <si>
    <t>M3*15+6mm</t>
  </si>
  <si>
    <t>WJ07V0036R0</t>
  </si>
  <si>
    <t>M3*16+6mm</t>
  </si>
  <si>
    <t>WJ07V0037R0</t>
  </si>
  <si>
    <t>M3*17+6mm</t>
  </si>
  <si>
    <t>WJ07V0038R0</t>
  </si>
  <si>
    <t>M3*19+6mm</t>
  </si>
  <si>
    <t>WJ07V0039R0</t>
  </si>
  <si>
    <t>M3*24+6mm</t>
  </si>
  <si>
    <t>WJ07V0040R0</t>
  </si>
  <si>
    <t>M3*40+6mm</t>
  </si>
  <si>
    <t>WJ07V0041R0</t>
  </si>
  <si>
    <t>手拧螺丝</t>
  </si>
  <si>
    <t>Ф10*15*M3  一字头 铁</t>
  </si>
  <si>
    <t>WJ07V0042R0</t>
  </si>
  <si>
    <t>螺母</t>
  </si>
  <si>
    <t>M3 公制 铁</t>
  </si>
  <si>
    <t>WJ07V0043R0</t>
  </si>
  <si>
    <t>M4 公制 铁</t>
  </si>
  <si>
    <t>WJ07V0044R0</t>
  </si>
  <si>
    <t>斜平内母钉</t>
  </si>
  <si>
    <t>6.8*12-M5*8 白锌</t>
  </si>
  <si>
    <t>WJ07V0045R0</t>
  </si>
  <si>
    <t>蝶形螺栓</t>
  </si>
  <si>
    <t>M5*56mm 全长 白锌</t>
  </si>
  <si>
    <t>WJ07V0046R0</t>
  </si>
  <si>
    <t>英制螺钉</t>
  </si>
  <si>
    <t>英制1/8-32</t>
  </si>
  <si>
    <t>WJ07V0048R0</t>
  </si>
  <si>
    <t>六角螺母</t>
  </si>
  <si>
    <t>M6</t>
  </si>
  <si>
    <t>WJ07V0050R0</t>
  </si>
  <si>
    <t>不锈钢 内Ф3mm 外Ф4.8mm T=0.2mm</t>
  </si>
  <si>
    <t>WJ07V0051R0</t>
  </si>
  <si>
    <t>铁 内Ф3.2mm 外Ф8mm T=0.2mm</t>
  </si>
  <si>
    <t>WJ07V0052R0</t>
  </si>
  <si>
    <t>KM 3*5mm 不锈钢</t>
  </si>
  <si>
    <t>WJ07V0053R0</t>
  </si>
  <si>
    <t>PWM 3*10mm 铁</t>
  </si>
  <si>
    <t>WJ07V0054R0</t>
  </si>
  <si>
    <t>TM 4*14mm 不锈钢</t>
  </si>
  <si>
    <t>WJ07V0055R0</t>
  </si>
  <si>
    <t>KM 4*6mm 不锈钢</t>
  </si>
  <si>
    <t>WJ07V0056R0</t>
  </si>
  <si>
    <t>KB 5*10mm 铁</t>
  </si>
  <si>
    <t>WJ07V0057R0</t>
  </si>
  <si>
    <t>PA 3*6mm 不锈钢</t>
  </si>
  <si>
    <t>WJ07V0058R0</t>
  </si>
  <si>
    <t>BM 3*4mm 铁</t>
  </si>
  <si>
    <t>WJ07V0059R0</t>
  </si>
  <si>
    <t>TM 3*4mm 不锈钢</t>
  </si>
  <si>
    <t>WJ07V0060R0</t>
  </si>
  <si>
    <t>PT 3*8mm 不锈钢</t>
  </si>
  <si>
    <t>WJ07V0061R0</t>
  </si>
  <si>
    <t>TM 3*5mm 不锈钢</t>
  </si>
  <si>
    <t>WJ07V0062R0</t>
  </si>
  <si>
    <t>KM 2.6*8mm 铁</t>
  </si>
  <si>
    <t>WJ07V0065R0</t>
  </si>
  <si>
    <t>六角螺丝</t>
  </si>
  <si>
    <t>2.75*4.8+7mm 铁镀镍 硬度够</t>
  </si>
  <si>
    <t>WJ07V0066R0</t>
  </si>
  <si>
    <t>2.75*4.8+7mm (必须可以上锡)</t>
  </si>
  <si>
    <t>WJ07V0067R0</t>
  </si>
  <si>
    <t>TM 3*25mm 不锈钢</t>
  </si>
  <si>
    <t>WJ07V0068R0</t>
  </si>
  <si>
    <t>PWT 3*6*7mm,铁镀黑锌</t>
  </si>
  <si>
    <t>WJ07V0069R0</t>
  </si>
  <si>
    <t>PWB 3*3*7mm,铁镀黑锌</t>
  </si>
  <si>
    <t>WJ07V0070R0</t>
  </si>
  <si>
    <t>PA 3*8,不带垫圈, 铁镀黑锌</t>
  </si>
  <si>
    <t>WJ07V0072R0</t>
  </si>
  <si>
    <t>KM 2.5*5mm 不锈钢</t>
  </si>
  <si>
    <t>WJ07V0073R0</t>
  </si>
  <si>
    <t>M3*10+3mm</t>
  </si>
  <si>
    <t>WJ07V0074R0</t>
  </si>
  <si>
    <t>WJ07V0075R0</t>
  </si>
  <si>
    <t>KM 3*10mm 不锈钢</t>
  </si>
  <si>
    <t>WJ07V0077R0</t>
  </si>
  <si>
    <t>M3*35+6mm</t>
  </si>
  <si>
    <t>WJ07V0078R0</t>
  </si>
  <si>
    <t>PM 2*8mm 铁</t>
  </si>
  <si>
    <t>WJ07V0079R0</t>
  </si>
  <si>
    <t>PWM 4*6 不锈钢</t>
  </si>
  <si>
    <t>WJ07V0079R1</t>
  </si>
  <si>
    <t>PWM 4*5mm 不锈钢</t>
  </si>
  <si>
    <t>WJ07V0080R0</t>
  </si>
  <si>
    <t>M3*20+4mm</t>
  </si>
  <si>
    <t>WJ07V0081R0</t>
  </si>
  <si>
    <t>M3*11mm 通孔螺柱</t>
  </si>
  <si>
    <t>WJ07V0082R0</t>
  </si>
  <si>
    <t>蝴蝶螺母</t>
  </si>
  <si>
    <t>M4 白锌</t>
  </si>
  <si>
    <t>WJ07V0083R0</t>
  </si>
  <si>
    <t>WJ07V0084R0</t>
  </si>
  <si>
    <t>KM 3*8mm 不锈钢</t>
  </si>
  <si>
    <t>WJ07V0085R0</t>
  </si>
  <si>
    <t>WJ07V0087R0</t>
  </si>
  <si>
    <t>WJ07V0088R0</t>
  </si>
  <si>
    <t>M3*8+5mm</t>
  </si>
  <si>
    <t>WJ07V0089R0</t>
  </si>
  <si>
    <t>银色螺丝</t>
  </si>
  <si>
    <t>1/8-32 6MM长，90度十字沉头，不锈钢</t>
  </si>
  <si>
    <t>WJ07V0090R0</t>
  </si>
  <si>
    <t>WJ07V0091R0</t>
  </si>
  <si>
    <t>M3*28+6mm</t>
  </si>
  <si>
    <t>WJ07V0092R0</t>
  </si>
  <si>
    <t>M3*4mm 通孔螺柱</t>
  </si>
  <si>
    <t>WJ07V0093R0</t>
  </si>
  <si>
    <t>铁 外Φ11内Φ8 T=1mm</t>
  </si>
  <si>
    <t>WJ07V0094R0</t>
  </si>
  <si>
    <t>M8 T=2mm</t>
  </si>
  <si>
    <t>WJ07V0095R0</t>
  </si>
  <si>
    <t>TM 6*8 不锈钢</t>
  </si>
  <si>
    <t>WJ07V0096R0</t>
  </si>
  <si>
    <t>Ф10*15*M2.5  一字头，银色</t>
  </si>
  <si>
    <t>WJ07V0097R0</t>
  </si>
  <si>
    <t>KM 2*4mm 不锈钢</t>
  </si>
  <si>
    <t>WJ07V0098R0</t>
  </si>
  <si>
    <t>TM 2.5*8mm 不锈钢</t>
  </si>
  <si>
    <t>WJ07V0099R0</t>
  </si>
  <si>
    <t>KM 3*35mm 铁</t>
  </si>
  <si>
    <t>WJ07V0100R0</t>
  </si>
  <si>
    <t>KM 3*40mm 铁</t>
  </si>
  <si>
    <t>WJ07V0101R0</t>
  </si>
  <si>
    <t>M3*17+4mm</t>
  </si>
  <si>
    <t>WJ07V0102R0</t>
  </si>
  <si>
    <t>M4*40+6mm</t>
  </si>
  <si>
    <t>WJ07V0104R0</t>
  </si>
  <si>
    <t>美制螺丝</t>
  </si>
  <si>
    <t>美制#6-32 螺纹段长25.4mm 十字半沉头螺丝，银色</t>
  </si>
  <si>
    <t>WJ08V0001R0</t>
  </si>
  <si>
    <t>散热片</t>
  </si>
  <si>
    <t>28*28*15mm  （核心板用）</t>
  </si>
  <si>
    <t>WJ08V0002R0</t>
  </si>
  <si>
    <t>17*13*14mm  （4P大）</t>
  </si>
  <si>
    <t>WJ08V0003R0</t>
  </si>
  <si>
    <t>25*15*10mm  （6P）停用</t>
  </si>
  <si>
    <t>WJ08V0004R0</t>
  </si>
  <si>
    <t>11*11*5mm   （4P小）</t>
  </si>
  <si>
    <t>WJ08V0005R0</t>
  </si>
  <si>
    <t>12*17*16mm  （4P）</t>
  </si>
  <si>
    <t>WJ08V0006R0</t>
  </si>
  <si>
    <t>28*28*11mm  （201用）</t>
  </si>
  <si>
    <t>WJ08V0007R0</t>
  </si>
  <si>
    <t>13*13*11mm  （4P中）</t>
  </si>
  <si>
    <t>WJ08V0008R0</t>
  </si>
  <si>
    <t>37*37*25mm  （带扣）</t>
  </si>
  <si>
    <t>WJ08V0010R0</t>
  </si>
  <si>
    <t>光纤模块外壳</t>
  </si>
  <si>
    <t>WJ08V0011R0</t>
  </si>
  <si>
    <t>20*20*12.5mm(实心铝块)</t>
  </si>
  <si>
    <t>WJ08V0012R0</t>
  </si>
  <si>
    <t>25*25*5mm</t>
  </si>
  <si>
    <t>WJ08V0013R0</t>
  </si>
  <si>
    <t>60*60*30mm  带两个M3螺纹孔</t>
  </si>
  <si>
    <t>WJ08V0014R0</t>
  </si>
  <si>
    <t>18*13*3mm（6P小）</t>
  </si>
  <si>
    <t>WJ08V0015R0</t>
  </si>
  <si>
    <t>25*25*4(实心铝块)</t>
  </si>
  <si>
    <t>WJ08V0016R0</t>
  </si>
  <si>
    <t>7086090904001 9*9*4(5P小)铝本色</t>
  </si>
  <si>
    <t>WJ08V0017R0</t>
  </si>
  <si>
    <t>7086202016001 20*20*16mm(5P大)</t>
  </si>
  <si>
    <t>WJ08V0018R0</t>
  </si>
  <si>
    <t>PL15-004 35*35*14mm</t>
  </si>
  <si>
    <t>WJ08V0019R0</t>
  </si>
  <si>
    <t>带卡扣 37*37*15MM</t>
  </si>
  <si>
    <t>WJ09V0001R0</t>
  </si>
  <si>
    <t>TSM1转轴</t>
  </si>
  <si>
    <t>WJ09V0002R1</t>
  </si>
  <si>
    <t>万能标配件1</t>
  </si>
  <si>
    <t>WJ09V0003R0</t>
  </si>
  <si>
    <t>万能标配件2</t>
  </si>
  <si>
    <t>PTN-RD-TSM1-17</t>
  </si>
  <si>
    <t>WJ09V0004R0</t>
  </si>
  <si>
    <t>TSM2转轴</t>
  </si>
  <si>
    <t>WJ09V0005R0</t>
  </si>
  <si>
    <t>TSM1挡片</t>
  </si>
  <si>
    <t>1mm碳钢板 电镀彩锌 15*7mm</t>
  </si>
  <si>
    <t>WJ09V0006R0E00</t>
  </si>
  <si>
    <t>S01</t>
  </si>
  <si>
    <t>15DB VGA+3.5mm Jack</t>
  </si>
  <si>
    <t>WJ09V0007R0E00</t>
  </si>
  <si>
    <t>S02</t>
  </si>
  <si>
    <t>24+5DVI + 3.5mmJack</t>
  </si>
  <si>
    <t>WJ09V0008R0E00</t>
  </si>
  <si>
    <t>S03</t>
  </si>
  <si>
    <t>HDMI + 3.5mmJack</t>
  </si>
  <si>
    <t>WJ09V0009R0E00</t>
  </si>
  <si>
    <t>S04</t>
  </si>
  <si>
    <t>USB-A + 3.5mmJack</t>
  </si>
  <si>
    <t>WJ09V0010R0E00</t>
  </si>
  <si>
    <t>S05</t>
  </si>
  <si>
    <t>3 X RCA</t>
  </si>
  <si>
    <t>WJ09V0011R0E00</t>
  </si>
  <si>
    <t>S06</t>
  </si>
  <si>
    <t>2 X RJ45</t>
  </si>
  <si>
    <t>WJ09V0012R0</t>
  </si>
  <si>
    <t>S10</t>
  </si>
  <si>
    <t>空白挡板</t>
  </si>
  <si>
    <t>WJ09V0013R0E00</t>
  </si>
  <si>
    <t>S08</t>
  </si>
  <si>
    <t>USB-A + 6.5mmJack</t>
  </si>
  <si>
    <t>WJ09V0014R0E00</t>
  </si>
  <si>
    <t>S09</t>
  </si>
  <si>
    <t>XLR+15HD VGA+3.5mmJack</t>
  </si>
  <si>
    <t>WJ09V0015R0E00</t>
  </si>
  <si>
    <t>S11</t>
  </si>
  <si>
    <t>VGA+RJ45+3.5mmJack</t>
  </si>
  <si>
    <t>WJ09V0016R0</t>
  </si>
  <si>
    <t>TSC6挡片1</t>
  </si>
  <si>
    <t>1.2mm碳钢板 表面喷黑色细砂粉 L84mm*W23.4mm</t>
  </si>
  <si>
    <t>WJ09V0017R0</t>
  </si>
  <si>
    <t>TSC6挡片2</t>
  </si>
  <si>
    <t>1.2mm碳钢板 L84mm*W17.5mm</t>
  </si>
  <si>
    <t>WJ09V0020R0</t>
  </si>
  <si>
    <t>TSC6固定块</t>
  </si>
  <si>
    <t>WJ09V0021R0</t>
  </si>
  <si>
    <t>TSC6转轴1</t>
  </si>
  <si>
    <t>WJ09V0022R0</t>
  </si>
  <si>
    <t>TSC6转轴2</t>
  </si>
  <si>
    <t>WJ09V0023R0</t>
  </si>
  <si>
    <t>TSM3转轴</t>
  </si>
  <si>
    <t>WJ09V0024R0</t>
  </si>
  <si>
    <t>电源座固定模块</t>
  </si>
  <si>
    <t>RMU4EU</t>
  </si>
  <si>
    <t>WJ09V0025R0E00</t>
  </si>
  <si>
    <t>R01挡板</t>
  </si>
  <si>
    <t>DVI母+3.5耳机座模块</t>
  </si>
  <si>
    <t>WJ09V0026R0E00</t>
  </si>
  <si>
    <t>R02挡板</t>
  </si>
  <si>
    <t>DB15母+3.5耳机座模块</t>
  </si>
  <si>
    <t>WJ09V0027R0E00</t>
  </si>
  <si>
    <t>R03挡板</t>
  </si>
  <si>
    <t>USB-A母座+HDMI母座模块</t>
  </si>
  <si>
    <t>WJ09V0028R0</t>
  </si>
  <si>
    <t>R03配件</t>
  </si>
  <si>
    <t>USB-A母座+HDMI母座模块配件</t>
  </si>
  <si>
    <t>WJ09V0029R0E00</t>
  </si>
  <si>
    <t>R04挡板</t>
  </si>
  <si>
    <t>黄红白RCA座+3.5耳机座模块</t>
  </si>
  <si>
    <t>WJ09V0030R0</t>
  </si>
  <si>
    <t>R04配件</t>
  </si>
  <si>
    <t>黄红白RCA座+3.5耳机座模块配件</t>
  </si>
  <si>
    <t>WJ09V0031R0E00</t>
  </si>
  <si>
    <t>R05挡板</t>
  </si>
  <si>
    <t>USB-A母座+RJ45座模块</t>
  </si>
  <si>
    <t>WJ09V0032R0</t>
  </si>
  <si>
    <t>R05配件</t>
  </si>
  <si>
    <t>USB-A母座+RJ45座模块配件</t>
  </si>
  <si>
    <t>WJ09V0033R0E00</t>
  </si>
  <si>
    <t>R06挡板</t>
  </si>
  <si>
    <t>HDMI母座+RJ45座模块</t>
  </si>
  <si>
    <t>WJ09V0035R0E00</t>
  </si>
  <si>
    <t>R07挡板</t>
  </si>
  <si>
    <t>HDMI母座+DB15母座模块</t>
  </si>
  <si>
    <t>WJ09V0036R0E00(R08)</t>
  </si>
  <si>
    <t>R08挡板</t>
  </si>
  <si>
    <t>RJ45座模块  双网络接口</t>
  </si>
  <si>
    <t>WJ09V0036R0E00(R09)</t>
  </si>
  <si>
    <t>09挡板</t>
  </si>
  <si>
    <t>RJ45座模块  网络+电话接口</t>
  </si>
  <si>
    <t>WJ09V0037R0</t>
  </si>
  <si>
    <t>R08(09)配件</t>
  </si>
  <si>
    <t>RJ45座模块配件</t>
  </si>
  <si>
    <t>WJ09V0039R0</t>
  </si>
  <si>
    <t>R11挡板</t>
  </si>
  <si>
    <t>万能电源插座模块</t>
  </si>
  <si>
    <t>WJ09V0040R0</t>
  </si>
  <si>
    <t>R12挡板</t>
  </si>
  <si>
    <t>美标电源模块</t>
  </si>
  <si>
    <t>WJ09V0041R1</t>
  </si>
  <si>
    <t>左导轨柱</t>
  </si>
  <si>
    <t>WJ09V0042R1</t>
  </si>
  <si>
    <t>右导轨柱</t>
  </si>
  <si>
    <t>WJ09V0043R0</t>
  </si>
  <si>
    <t>WJ09V0044R0</t>
  </si>
  <si>
    <t>转轴1</t>
  </si>
  <si>
    <t>WJ09V0045R0</t>
  </si>
  <si>
    <t>转轴2</t>
  </si>
  <si>
    <t>WJ09V0046R0</t>
  </si>
  <si>
    <t>阻尼器套筒</t>
  </si>
  <si>
    <t>WJ09V0047R0</t>
  </si>
  <si>
    <t>象鼻锁</t>
  </si>
  <si>
    <t>977690048_PUSH-PULL LOCK</t>
  </si>
  <si>
    <t>WJ09V0048R0</t>
  </si>
  <si>
    <t>阻尼器</t>
  </si>
  <si>
    <t>110*30mm/压力3KG</t>
  </si>
  <si>
    <t>WJ09V0049R0</t>
  </si>
  <si>
    <t>160*45mm/压力3KG/全程缓冲</t>
  </si>
  <si>
    <t>WJ09V0050R0</t>
  </si>
  <si>
    <t>110*30mm/压力4KG/全程缓冲</t>
  </si>
  <si>
    <t>WJ09V0051R0</t>
  </si>
  <si>
    <t>卡套筒垫片</t>
  </si>
  <si>
    <t>WJ09V0052R0</t>
  </si>
  <si>
    <t>挡片1</t>
  </si>
  <si>
    <t>1.2mm碳钢板 表面喷黑色细砂粉</t>
  </si>
  <si>
    <t>WJ09V0053R0</t>
  </si>
  <si>
    <t>挡片2</t>
  </si>
  <si>
    <t>WJ09V0054R0</t>
  </si>
  <si>
    <t>黑色塞钢板</t>
  </si>
  <si>
    <t>WJ09V0054R1</t>
  </si>
  <si>
    <t>黑色塞钢板 L113*W25</t>
  </si>
  <si>
    <t>WJ09V0055R0</t>
  </si>
  <si>
    <t>WJ09V0055R1</t>
  </si>
  <si>
    <t>WJ09V0056R0</t>
  </si>
  <si>
    <t>铝材 表面黑色氧化</t>
  </si>
  <si>
    <t>WJ09V0057R0</t>
  </si>
  <si>
    <t>直径3mm不锈钢棒</t>
  </si>
  <si>
    <t>WJ09V0058R0</t>
  </si>
  <si>
    <t>WJ10V0001R1</t>
  </si>
  <si>
    <t>TSM1底座</t>
  </si>
  <si>
    <t>WJ10V0002R0</t>
  </si>
  <si>
    <t>TSM2底座</t>
  </si>
  <si>
    <t>WJ10V0003R0</t>
  </si>
  <si>
    <t>TSC6底座</t>
  </si>
  <si>
    <t>WJ10V0004R0</t>
  </si>
  <si>
    <t>TSM4底座</t>
  </si>
  <si>
    <t>WJ10V0005R1</t>
  </si>
  <si>
    <t>TSM3底座</t>
  </si>
  <si>
    <t>1mm碳钢板/喷粉</t>
  </si>
  <si>
    <t>WJ10V0006R0</t>
  </si>
  <si>
    <t>TCB1</t>
  </si>
  <si>
    <t>WJ10V0006R1</t>
  </si>
  <si>
    <t>TCB1底座</t>
  </si>
  <si>
    <t>表面喷粉处理（黑色） L140*W117mm</t>
  </si>
  <si>
    <t>WJ10V0007R0N01</t>
  </si>
  <si>
    <t>底座（丹麦）</t>
  </si>
  <si>
    <t>WJ10V0008R0</t>
  </si>
  <si>
    <t>NEW-TSM1底座</t>
  </si>
  <si>
    <t>NEW-TSM1</t>
  </si>
  <si>
    <t>WJ10V0009R0</t>
  </si>
  <si>
    <t>底座（芬兰）</t>
  </si>
  <si>
    <t>WJ10V0010R0</t>
  </si>
  <si>
    <t>TSC7底座1</t>
  </si>
  <si>
    <t>1.2mm碳钢板 L234mm*W98mm</t>
  </si>
  <si>
    <t>WJ10V0011R0</t>
  </si>
  <si>
    <t>TSC7底座2</t>
  </si>
  <si>
    <t>1.2mm碳钢板</t>
  </si>
  <si>
    <t>WJ10V0012R0</t>
  </si>
  <si>
    <t>Nee底座1</t>
  </si>
  <si>
    <t>WJ10V0013R0</t>
  </si>
  <si>
    <t>TSC6底座1</t>
  </si>
  <si>
    <t>1.2mm碳钢板 表面喷黑色细砂粉L171.5*W98mm</t>
  </si>
  <si>
    <t>WJ10V0015R0</t>
  </si>
  <si>
    <t>TSCR底座1</t>
  </si>
  <si>
    <t>WJ10V0016R0</t>
  </si>
  <si>
    <t>TSCR底座2</t>
  </si>
  <si>
    <t>WJ10V0017R0N01</t>
  </si>
  <si>
    <t>TSC7（丹麦）底座2</t>
  </si>
  <si>
    <t>WJ10V0018R0B01</t>
  </si>
  <si>
    <t>TCB2底座</t>
  </si>
  <si>
    <t>表面喷粉处理</t>
  </si>
  <si>
    <t>WJ11V0001R0</t>
  </si>
  <si>
    <t>TSM1电源盖</t>
  </si>
  <si>
    <t>WJ11V0002R0</t>
  </si>
  <si>
    <t>TSM1后盖1</t>
  </si>
  <si>
    <t>WJ11V0003R0</t>
  </si>
  <si>
    <t>TSM1后盖2</t>
  </si>
  <si>
    <t>WJ11V0004R0</t>
  </si>
  <si>
    <t>TSM1前盖</t>
  </si>
  <si>
    <t>WJ11V0005R1</t>
  </si>
  <si>
    <t>TSM2后盖</t>
  </si>
  <si>
    <t>WJ11V0006R0</t>
  </si>
  <si>
    <t>TSM2前盖</t>
  </si>
  <si>
    <t>WJ11V0007R0</t>
  </si>
  <si>
    <t>TSC6后盖板</t>
  </si>
  <si>
    <t>WJ11V0008R0</t>
  </si>
  <si>
    <t>TSC6电源盖</t>
  </si>
  <si>
    <t>WJ11V0008R1</t>
  </si>
  <si>
    <t>电源盖</t>
  </si>
  <si>
    <t>1mm碳钢板 表面喷黑色细砂粉 L65mm*W60mm</t>
  </si>
  <si>
    <t>WJ11V0009R0</t>
  </si>
  <si>
    <t>TSM3前盖</t>
  </si>
  <si>
    <t>WJ11V0010R0</t>
  </si>
  <si>
    <t>TSM3电源盖</t>
  </si>
  <si>
    <t>WJ11V0011R0</t>
  </si>
  <si>
    <t>TSM3后盖板</t>
  </si>
  <si>
    <t>WJ11V0012R0</t>
  </si>
  <si>
    <t>WJ11V0012R1</t>
  </si>
  <si>
    <t>L170mm*164mm*75mm</t>
  </si>
  <si>
    <t>WJ11V0013R0</t>
  </si>
  <si>
    <t>TSM3后盖</t>
  </si>
  <si>
    <t>WJ11V0014R0</t>
  </si>
  <si>
    <t>RMU4后盖</t>
  </si>
  <si>
    <t>RMU4</t>
  </si>
  <si>
    <t>WJ11V0015R0</t>
  </si>
  <si>
    <t>电源后盖</t>
  </si>
  <si>
    <t>WJ11V0016R0</t>
  </si>
  <si>
    <t>RMM4后盖</t>
  </si>
  <si>
    <t>RMM4</t>
  </si>
  <si>
    <t>WJ11V0017R0</t>
  </si>
  <si>
    <t>后盖板</t>
  </si>
  <si>
    <t>WJ11V0018R1</t>
  </si>
  <si>
    <t>1mm碳钢板 表面喷黑色细砂粉</t>
  </si>
  <si>
    <t>WJ11V0019R0</t>
  </si>
  <si>
    <t>电源挡板</t>
  </si>
  <si>
    <t>WJ11V0020R0</t>
  </si>
  <si>
    <t>WJ11V0021R0</t>
  </si>
  <si>
    <t>WJ11V0021R1</t>
  </si>
  <si>
    <t>表面喷黑色细砂粉 L115*W70*T1mm</t>
  </si>
  <si>
    <t>WJ11V0022R0</t>
  </si>
  <si>
    <t>表面喷粉处理（黑色） L110*57mm</t>
  </si>
  <si>
    <t>WJ12V0001R0</t>
  </si>
  <si>
    <t>TSM1固定面板</t>
  </si>
  <si>
    <t>WJ12V0002R0</t>
  </si>
  <si>
    <t>TSM1活动面板</t>
  </si>
  <si>
    <t>WJ12V0003R0E00</t>
  </si>
  <si>
    <t>TSM1澳标面板</t>
  </si>
  <si>
    <t>WJ12V0004R0E00</t>
  </si>
  <si>
    <t>TSM1美标面板</t>
  </si>
  <si>
    <t>WJ12V0005R0E00</t>
  </si>
  <si>
    <t>TSM1万能标面板</t>
  </si>
  <si>
    <t>WJ12V0006R0</t>
  </si>
  <si>
    <t>TSM2活动面板</t>
  </si>
  <si>
    <t>WJ12V0007R0</t>
  </si>
  <si>
    <t>TSM2固定面板</t>
  </si>
  <si>
    <t>WJ12V0008R0</t>
  </si>
  <si>
    <t>TSM2美标面板</t>
  </si>
  <si>
    <t>WJ12V0009R0</t>
  </si>
  <si>
    <t>TSM2万能标面板</t>
  </si>
  <si>
    <t>WJ12V0010R0</t>
  </si>
  <si>
    <t>TSM2澳标面板</t>
  </si>
  <si>
    <t>WJ12V0011R0</t>
  </si>
  <si>
    <t>TSC6固定面板</t>
  </si>
  <si>
    <t>WJ12V0012R0</t>
  </si>
  <si>
    <t>TSC6活动面板</t>
  </si>
  <si>
    <t>WJ12V0013R0</t>
  </si>
  <si>
    <t>TSC6美标面板</t>
  </si>
  <si>
    <t>WJ12V0014R0</t>
  </si>
  <si>
    <t>TSC6澳标面板</t>
  </si>
  <si>
    <t>WJ12V0015R0</t>
  </si>
  <si>
    <t>TSC6万能标面板</t>
  </si>
  <si>
    <t>WJ12V0016R0E00</t>
  </si>
  <si>
    <t>TSM1南非标面板</t>
  </si>
  <si>
    <t>WJ12V0017R0</t>
  </si>
  <si>
    <t>TSM2南非标面板</t>
  </si>
  <si>
    <t>WJ12V0018R0</t>
  </si>
  <si>
    <t>TSC6南非标面板</t>
  </si>
  <si>
    <t>WJ12V0020R0E00</t>
  </si>
  <si>
    <t>TSM4美标面板</t>
  </si>
  <si>
    <t>WJ12V0022R0E00</t>
  </si>
  <si>
    <t>TSM4澳标面板</t>
  </si>
  <si>
    <t>WJ12V0023R0E00</t>
  </si>
  <si>
    <t>TSM3澳标面板</t>
  </si>
  <si>
    <t>WJ12V0024R0E00</t>
  </si>
  <si>
    <t>TSM3万能标面板</t>
  </si>
  <si>
    <t>WJ12V0025R0E00</t>
  </si>
  <si>
    <t>TSM3美标面板</t>
  </si>
  <si>
    <t>WJ12V0026R0E00</t>
  </si>
  <si>
    <t>TSM3南非标面板</t>
  </si>
  <si>
    <t>WJ12V0027R0</t>
  </si>
  <si>
    <t>TSM3固定面板</t>
  </si>
  <si>
    <t>WJ12V0028R0</t>
  </si>
  <si>
    <t>TSM3活动面板</t>
  </si>
  <si>
    <t>WJ12V0029R0</t>
  </si>
  <si>
    <t>RMU4面板</t>
  </si>
  <si>
    <t>WJ12V0030R0</t>
  </si>
  <si>
    <t>RMU4EU面板</t>
  </si>
  <si>
    <t>WJ12V0031R0</t>
  </si>
  <si>
    <t>RMU4南非面板</t>
  </si>
  <si>
    <t>RMU4SA</t>
  </si>
  <si>
    <t>WJ12V0032R0</t>
  </si>
  <si>
    <t>RMM4面板</t>
  </si>
  <si>
    <t>WJ12V0033R0</t>
  </si>
  <si>
    <t>RMM4EU面板</t>
  </si>
  <si>
    <t>RMM4EU</t>
  </si>
  <si>
    <t>WJ12V0034R0</t>
  </si>
  <si>
    <t>RMM4南非面板</t>
  </si>
  <si>
    <t>RMM4SA</t>
  </si>
  <si>
    <t>WJ12V0035R0B01</t>
  </si>
  <si>
    <t>万能标面板</t>
  </si>
  <si>
    <t>WJ12V0036R0</t>
  </si>
  <si>
    <t>固定面板（丹麦）</t>
  </si>
  <si>
    <t>WJ12V0037R0</t>
  </si>
  <si>
    <t>活动面板（丹麦）</t>
  </si>
  <si>
    <t>WJ12V0038R0</t>
  </si>
  <si>
    <t>万能标面板（丹麦）</t>
  </si>
  <si>
    <t>WJ12V0039R0</t>
  </si>
  <si>
    <t>澳标面板（丹麦）</t>
  </si>
  <si>
    <t>WJ12V0041R0</t>
  </si>
  <si>
    <t>TSC6固定面板（本色）</t>
  </si>
  <si>
    <t>表面拉丝氧化 铝本色</t>
  </si>
  <si>
    <t>WJ12V0042R0</t>
  </si>
  <si>
    <t>TSC6活动面板（本色）</t>
  </si>
  <si>
    <t>WJ12V0043R0</t>
  </si>
  <si>
    <t>固定面板(芬兰）</t>
  </si>
  <si>
    <t>5mm铝板 表面拉丝氧化成黑色，拉丝用220#砂带，横方向拉丝</t>
  </si>
  <si>
    <t>WJ12V0044R0</t>
  </si>
  <si>
    <t>VIS活动面板</t>
  </si>
  <si>
    <t>WJ12V0045R0</t>
  </si>
  <si>
    <t>欧标面板(芬兰）</t>
  </si>
  <si>
    <t>1.5mm碳钢板 表面喷黑色细砂粉</t>
  </si>
  <si>
    <t>WJ12V0046R0</t>
  </si>
  <si>
    <t>单联美标面板(芬兰）</t>
  </si>
  <si>
    <t>WJ12V0047R0</t>
  </si>
  <si>
    <t>丹麦标面板</t>
  </si>
  <si>
    <t>WJ12V0052R0</t>
  </si>
  <si>
    <t>表面喷黑色细砂粉 L65mm*W60mm*T1.5mm</t>
  </si>
  <si>
    <t>WJ12V0053R0</t>
  </si>
  <si>
    <t>1.5mm碳钢板 表面喷黑色细砂粉 L65mm*W60mm</t>
  </si>
  <si>
    <t>WJ12V0054R0</t>
  </si>
  <si>
    <t>欧标面板</t>
  </si>
  <si>
    <t>WJ12V0055R0</t>
  </si>
  <si>
    <t>TSM1固定面板（本色）</t>
  </si>
  <si>
    <t>表面拉丝氧化成铝本色 L157mm*W131mm*T5mm</t>
  </si>
  <si>
    <t>WJ12V0056R0</t>
  </si>
  <si>
    <t>TSM1活动面板（本色）</t>
  </si>
  <si>
    <t>表面拉丝氧化成铝本色 L123.5mm*W90mm*T5mm</t>
  </si>
  <si>
    <t>WJ12V0057R0</t>
  </si>
  <si>
    <t>TSCR固定面板</t>
  </si>
  <si>
    <t>WJ12V0058R0</t>
  </si>
  <si>
    <t>TSCR万能标面板</t>
  </si>
  <si>
    <t>WJ12V0059R0</t>
  </si>
  <si>
    <t>控制板面板</t>
  </si>
  <si>
    <t>WJ12V0060R0</t>
  </si>
  <si>
    <t>TSM2固定面板（银色喷砂）</t>
  </si>
  <si>
    <t>表面喷细砂（120#）氧化亮银色 L203*W150mm</t>
  </si>
  <si>
    <t>WJ12V0061R0</t>
  </si>
  <si>
    <t>TSM2活动面板（银色喷砂）</t>
  </si>
  <si>
    <t>表面喷细砂（120#）氧化亮银色 L162.5*W101.2mm</t>
  </si>
  <si>
    <t>WJ12V0062R0</t>
  </si>
  <si>
    <t>TCB2面板</t>
  </si>
  <si>
    <t>表面烤黑色粉体漆 颜色需给PTN认可</t>
  </si>
  <si>
    <t>WJ13V0001R0</t>
  </si>
  <si>
    <t>RJ45固定支架</t>
  </si>
  <si>
    <t>TSM1</t>
  </si>
  <si>
    <t>WJ13V0002R0</t>
  </si>
  <si>
    <t>TSM1卡钩</t>
  </si>
  <si>
    <t>WJ13V0003R0</t>
  </si>
  <si>
    <t>TSM1支架</t>
  </si>
  <si>
    <t>WJ13V0004R1</t>
  </si>
  <si>
    <t>固定支架</t>
  </si>
  <si>
    <t>表面电镀环保彩锌</t>
  </si>
  <si>
    <t>WJ13V0005R0</t>
  </si>
  <si>
    <t>TSM2固定支架</t>
  </si>
  <si>
    <t>WJ13V0006R0</t>
  </si>
  <si>
    <t>TSM2卡钩</t>
  </si>
  <si>
    <t>WJ13V0007R0</t>
  </si>
  <si>
    <t>RJ45单孔</t>
  </si>
  <si>
    <t>WJ13V0008R0</t>
  </si>
  <si>
    <t>TSC6支撑架</t>
  </si>
  <si>
    <t>WJ13V0009R0</t>
  </si>
  <si>
    <t>电源座支撑架</t>
  </si>
  <si>
    <t>WJ13V0010R0</t>
  </si>
  <si>
    <t>TSM3固定支架</t>
  </si>
  <si>
    <t>WJ13V0010R1</t>
  </si>
  <si>
    <t>WJ13V0011R0</t>
  </si>
  <si>
    <t>TSM3卡钩</t>
  </si>
  <si>
    <t>WJ13V0011R1</t>
  </si>
  <si>
    <t>WJ13V0012R0</t>
  </si>
  <si>
    <t>WJ13V0013R0</t>
  </si>
  <si>
    <t>RMU4固定支架</t>
  </si>
  <si>
    <t>WJ13V0014R0</t>
  </si>
  <si>
    <t>WJ13V0015R0</t>
  </si>
  <si>
    <t>框架</t>
  </si>
  <si>
    <t>WJ13V0016R0</t>
  </si>
  <si>
    <t>欧标电源支撑架</t>
  </si>
  <si>
    <t>WJ13V0017R0</t>
  </si>
  <si>
    <t>万能标电源支撑架</t>
  </si>
  <si>
    <t>WJ13V0018R0</t>
  </si>
  <si>
    <t>NEW-TSM1 U形支架</t>
  </si>
  <si>
    <t>WJ13V0019R0</t>
  </si>
  <si>
    <t>支撑架</t>
  </si>
  <si>
    <t>WJ13V0020R0</t>
  </si>
  <si>
    <t>单联美标支撑架</t>
  </si>
  <si>
    <t>WJ13V0021R0</t>
  </si>
  <si>
    <t>电源支撑架</t>
  </si>
  <si>
    <t>WJ14V0001R0</t>
  </si>
  <si>
    <t>1-gang欧标不锈钢盖板</t>
  </si>
  <si>
    <t>0.5mm 有纹理的香槟色不锈钢板L84.98mm*W82mm</t>
  </si>
  <si>
    <t>WJ14V0002R0</t>
  </si>
  <si>
    <t>1-gang欧标铁面板</t>
  </si>
  <si>
    <t>1.2mm碳钢板 表面喷灰色细沙粉 L81mm*W77mm</t>
  </si>
  <si>
    <t>WJ14V0003R0</t>
  </si>
  <si>
    <t>1-gang美标不锈钢盖板</t>
  </si>
  <si>
    <t>0.5mm香槟色不锈钢板 L112.98mm*W65mm</t>
  </si>
  <si>
    <t>WJ14V0004R0</t>
  </si>
  <si>
    <t>1-gang美标铁面板</t>
  </si>
  <si>
    <t>1.2mm碳钢板 表面喷灰色细沙L105mm*W64mm</t>
  </si>
  <si>
    <t>WJ14V0005R0</t>
  </si>
  <si>
    <t>2-gang欧标不锈钢盖板</t>
  </si>
  <si>
    <t>0.5mm 香槟色不锈钢板 L142mm*W84.98mm</t>
  </si>
  <si>
    <t>WJ14V0006R0</t>
  </si>
  <si>
    <t>2-gang欧标铁面板</t>
  </si>
  <si>
    <t>1.2mm碳钢板 表面喷灰色细沙粉L141mm*W77mm</t>
  </si>
  <si>
    <t>WJ14V0007R0</t>
  </si>
  <si>
    <t>2-gang美标不锈钢盖板</t>
  </si>
  <si>
    <t>0.5mm不锈钢板 香槟色不锈钢板L112.98mm*W110mm</t>
  </si>
  <si>
    <t>WJ14V0008R0</t>
  </si>
  <si>
    <t>2-gang美标铁面板</t>
  </si>
  <si>
    <t>1.2mm碳钢板 表面喷灰色细沙粉 L109mm*W105mm</t>
  </si>
  <si>
    <t>WJ15V0001R1E00</t>
  </si>
  <si>
    <t>D-3301C面板</t>
  </si>
  <si>
    <t>表面拉丝氧化成黑色 颜色需给PTN认可 L100*W52*T5mm</t>
  </si>
  <si>
    <t>WJ15V0002R0</t>
  </si>
  <si>
    <t>D-3301C底座1</t>
  </si>
  <si>
    <t>1mm冷轧板 表面喷黑色细砂粉处理 L99*W60*T1mm</t>
  </si>
  <si>
    <t>WJ15V0003R0</t>
  </si>
  <si>
    <t>D-3301C底座2</t>
  </si>
  <si>
    <t>WJ15V0004R0</t>
  </si>
  <si>
    <t>D-3301C后盖</t>
  </si>
  <si>
    <t>1mm冷轧板 表面喷黑色细砂粉处理 L99*W40*T1mm</t>
  </si>
  <si>
    <t>WJ15V0005R1E00</t>
  </si>
  <si>
    <t>D-3301D面板</t>
  </si>
  <si>
    <t>WJ15V0006R0</t>
  </si>
  <si>
    <t>D-3301D底座1</t>
  </si>
  <si>
    <t>冷轧板 表面喷黑色细砂粉处理 L99*W60*T1mm</t>
  </si>
  <si>
    <t>WJ15V0007R0</t>
  </si>
  <si>
    <t>D-3301D底座2</t>
  </si>
  <si>
    <t>WJ15V0008R0</t>
  </si>
  <si>
    <t>D-3301D后盖</t>
  </si>
  <si>
    <t>冷轧板 表面喷黑色细砂粉处理 L99*W40*T1mm</t>
  </si>
  <si>
    <t>WJ15V0009R0</t>
  </si>
  <si>
    <t>半圆形装饰块</t>
  </si>
  <si>
    <t>5mm铝板 表面拉丝氧化成黑色 颜色需给PTN认可</t>
  </si>
  <si>
    <t>WJ15V0010R0</t>
  </si>
  <si>
    <t>固定装饰块支架</t>
  </si>
  <si>
    <t>1mm冷轧板 表面喷黑色细砂粉处理</t>
  </si>
  <si>
    <t>WJ15V0011R0</t>
  </si>
  <si>
    <t>WJ15V0012R0</t>
  </si>
  <si>
    <t>嵌入式延长支架</t>
  </si>
  <si>
    <t>电镀环保彩锌 L160*W30mm</t>
  </si>
  <si>
    <t>XC00V0001R0</t>
  </si>
  <si>
    <t>喇叭端子线</t>
  </si>
  <si>
    <t>XC00V0002R0</t>
  </si>
  <si>
    <t>喇叭线</t>
  </si>
  <si>
    <t>24#透明 L=5M</t>
  </si>
  <si>
    <t>XC00V0003R0</t>
  </si>
  <si>
    <t>单支电源线</t>
  </si>
  <si>
    <t>棕色线 18AWG 1672  34线芯</t>
  </si>
  <si>
    <t>XC00V0004R0</t>
  </si>
  <si>
    <t>蓝色线 18AWG 1672  34线芯</t>
  </si>
  <si>
    <t>XC00V0006R0</t>
  </si>
  <si>
    <t>2p电源线</t>
  </si>
  <si>
    <t>红黑线 22AWG(镀锡S3T5+2P/3.81凤凰插头) L=30cm</t>
  </si>
  <si>
    <t>XC00V0007R0</t>
  </si>
  <si>
    <t>U叉*2 18AWG 棕线 L=110mm</t>
  </si>
  <si>
    <t>XC00V0008R0</t>
  </si>
  <si>
    <t>U叉*2 18AWG 蓝线 L=110mm</t>
  </si>
  <si>
    <t>XC00V0009R0</t>
  </si>
  <si>
    <t>U叉*2 18AWG 黄绿地线 L=130mm</t>
  </si>
  <si>
    <t>XC01V0000R0</t>
  </si>
  <si>
    <t>电源线</t>
  </si>
  <si>
    <t>L=1.8M</t>
  </si>
  <si>
    <t>XC01V0001R0</t>
  </si>
  <si>
    <t>ACC-PCUK</t>
  </si>
  <si>
    <t>13A组装BS头+品字尾 L=1.8M H05VV-F 3*0.75mm2 BK</t>
  </si>
  <si>
    <t>XC01V0002R0</t>
  </si>
  <si>
    <t>ACC-PCAU</t>
  </si>
  <si>
    <t>澳规三插+品字尾 L=1.8M SAA H05VV-F 3G0.75mm2 BK</t>
  </si>
  <si>
    <t>XC01V0003R0</t>
  </si>
  <si>
    <t>澳标电源线</t>
  </si>
  <si>
    <t>澳规三插+品字尾 L=3M SAA H05VV-F 3G0.75mm2 BK</t>
  </si>
  <si>
    <t>XC01V0004R0</t>
  </si>
  <si>
    <t>ACC-PCUS</t>
  </si>
  <si>
    <t>美规三插+品字尾 L=1.8M (UL)SVT 3*18AWG 105℃ BK</t>
  </si>
  <si>
    <t>XC01V0005R0</t>
  </si>
  <si>
    <t>ACC-PCEU</t>
  </si>
  <si>
    <t>欧规法式插+品字尾 L=1.8M H05VV-F 3G0.75mm2 BK</t>
  </si>
  <si>
    <t>XC01V0006R0</t>
  </si>
  <si>
    <t>ACC-PCSA</t>
  </si>
  <si>
    <t>大南非三插+品字尾 L=1.8M H05VV-F 3G0.75mm2 BK</t>
  </si>
  <si>
    <t>XC01V0007R0</t>
  </si>
  <si>
    <t>国标电源线</t>
  </si>
  <si>
    <t>WJP-301 国标三插+品字尾 L=1.8M H05VV-F 3G0.75mm2VDE CCC BK</t>
  </si>
  <si>
    <t>XC01V0008R0</t>
  </si>
  <si>
    <t>非标日规电源线</t>
  </si>
  <si>
    <t>NJ2P1800C13BK01 日规两插+品字尾 L=1.8M &lt;PS&gt;E JET VCTF 2X0.75</t>
  </si>
  <si>
    <t>XC02V0001R0</t>
  </si>
  <si>
    <t>国标电源座线</t>
  </si>
  <si>
    <t>3P带电源座单支线 L=230mm</t>
  </si>
  <si>
    <t>XC02V0001R1</t>
  </si>
  <si>
    <t>XC02V0002R0</t>
  </si>
  <si>
    <t>机内电源线</t>
  </si>
  <si>
    <t>4P-3.96/5557*4头</t>
  </si>
  <si>
    <t>XC02V0003R0</t>
  </si>
  <si>
    <t>4P-3.96/5557*2头</t>
  </si>
  <si>
    <t>XC02V0004R0</t>
  </si>
  <si>
    <t>7P-2.54mm L=250mm</t>
  </si>
  <si>
    <t>XC02V0005R0</t>
  </si>
  <si>
    <t>7P-2.54mm L=400mm</t>
  </si>
  <si>
    <t>XC02V0006R0</t>
  </si>
  <si>
    <t>12P-2.54mm/5P-3.96mm L=250mm</t>
  </si>
  <si>
    <t>XC02V0007R0</t>
  </si>
  <si>
    <t>12P-2.54mm/4Y叉 L=150mm</t>
  </si>
  <si>
    <t>XC02V0008R0</t>
  </si>
  <si>
    <t>5557*2头 L=150mm</t>
  </si>
  <si>
    <t>XC02V0009R0</t>
  </si>
  <si>
    <t>5557*2头 L=400mm</t>
  </si>
  <si>
    <t>XC02V0010R0</t>
  </si>
  <si>
    <t>5557*1头/Y叉 L=350mm</t>
  </si>
  <si>
    <t>XC02V0011R0</t>
  </si>
  <si>
    <t>5557*5头</t>
  </si>
  <si>
    <t>XC02V0012R0</t>
  </si>
  <si>
    <t>4P-3.96/5557*8头</t>
  </si>
  <si>
    <t>XC02V0016R0</t>
  </si>
  <si>
    <t>4P-2.54mm单支排线1007  22#线 10～30cm</t>
  </si>
  <si>
    <t>XC02V0017R0</t>
  </si>
  <si>
    <t>4P-2.0mm单支排线1007   26#线 10～30cm</t>
  </si>
  <si>
    <t>XC02V0018R0</t>
  </si>
  <si>
    <t>4P-3.96座/单支线 L=200mm</t>
  </si>
  <si>
    <t>XC02V0019R0</t>
  </si>
  <si>
    <t>4P-5557座/2Y叉线 L=350mm</t>
  </si>
  <si>
    <t>XC02V0020R0</t>
  </si>
  <si>
    <t>3U插/电源座单支线 L=180mm</t>
  </si>
  <si>
    <t>XC02V0021R0</t>
  </si>
  <si>
    <t>棕蓝对绞线</t>
  </si>
  <si>
    <t>2P-3.96/6.3冷压 L=400mm</t>
  </si>
  <si>
    <t>XC02V0022R0</t>
  </si>
  <si>
    <t>黄绿地线</t>
  </si>
  <si>
    <t>Ф3冷压地环/6.3冷压单支线 L=300mm</t>
  </si>
  <si>
    <t>XC02V0023R0</t>
  </si>
  <si>
    <t>单头电源线</t>
  </si>
  <si>
    <t>VDE品字尾公插+S30T5电源线 线芯1.0mm2 L=200mm</t>
  </si>
  <si>
    <t>XC02V0024R0</t>
  </si>
  <si>
    <t>4P-5557座/2Y叉  L=120mm</t>
  </si>
  <si>
    <t>XC02V0025R0</t>
  </si>
  <si>
    <t>6.3mm冷压头/Y叉  L=280+220mm</t>
  </si>
  <si>
    <t>XC02V0026R0</t>
  </si>
  <si>
    <t>电源座单支线 L=180mm</t>
  </si>
  <si>
    <t>XC02V0028R0</t>
  </si>
  <si>
    <t>UL1015#8 Ф3冷压地环/6.3蓝色冷压 2.5-U叉 L=140mm</t>
  </si>
  <si>
    <t>XC02V0029R0</t>
  </si>
  <si>
    <t>4P-5557座/2Y叉  L=200mm</t>
  </si>
  <si>
    <t>XC02V0030R0</t>
  </si>
  <si>
    <t>12P-2.54 反向 L=120mm</t>
  </si>
  <si>
    <t>XC02V0031R0</t>
  </si>
  <si>
    <t>3P-3.96 L=400mm 尾端渗锡10mm</t>
  </si>
  <si>
    <t>XC02V0032R0</t>
  </si>
  <si>
    <t>4P-2.54 白色双端子  反向 L=50mm</t>
  </si>
  <si>
    <t>XC02V0033R0</t>
  </si>
  <si>
    <t>5557-2*2P U型端子 L=410mm(净线长)</t>
  </si>
  <si>
    <t>XC02V0034R0</t>
  </si>
  <si>
    <t>4P-5557*2头，L=260MM UL1015 18#红色、黑色线</t>
  </si>
  <si>
    <t>XC02V0035R0</t>
  </si>
  <si>
    <t>4P-5557座/8P-3.96 UL1015 18# P1=360mm P2=420mm 红色、黑色线</t>
  </si>
  <si>
    <t>XC02V0036R0</t>
  </si>
  <si>
    <t>2x12P-4.2mm  Receiptive MOLEX:39012240 白色 母座 另一头露1cm</t>
  </si>
  <si>
    <t>XC02V0037R0</t>
  </si>
  <si>
    <t>一头为5P Molex 50-57-9405，另一头露1cm铜丝 L=60cm</t>
  </si>
  <si>
    <t>XC02V0038R0</t>
  </si>
  <si>
    <t>UL1015#8 Ф3冷压地环/6.3蓝色冷压 3.2-U叉 L=300mm</t>
  </si>
  <si>
    <t>XC02V0039R0</t>
  </si>
  <si>
    <t>一头要加Y叉 一头加锡 L=400mm 尾端渗锡8mm</t>
  </si>
  <si>
    <t>XC02V0040R0</t>
  </si>
  <si>
    <t>棕色电源线</t>
  </si>
  <si>
    <t>单支线L=60mm 两端渗锡8mm</t>
  </si>
  <si>
    <t>XC02V0041R0</t>
  </si>
  <si>
    <t>蓝色电源线</t>
  </si>
  <si>
    <t>XC02V0042R0</t>
  </si>
  <si>
    <t>UL1672#8 /6.3蓝色冷压 两头2.5-2U叉 L=250mm</t>
  </si>
  <si>
    <t>XC02V0043R0</t>
  </si>
  <si>
    <t>UL1015# 16AWG Ф3冷压地环/6.3冷压单支线 L=300mm</t>
  </si>
  <si>
    <t>XC02V0044R0</t>
  </si>
  <si>
    <t>UL1015# 16AWG Ф3冷压地环/6.3蓝色冷压 3.2-U叉 L=300mm  16AWG</t>
  </si>
  <si>
    <t>XC02V0045R0</t>
  </si>
  <si>
    <t>一端带Ф3圆环  一端带6.3冷压端子 L=400MM</t>
  </si>
  <si>
    <t>XC02V0046R0</t>
  </si>
  <si>
    <t>触摸屏电源线</t>
  </si>
  <si>
    <t>红色18#线 两端各渗锡5mm,L=200MM</t>
  </si>
  <si>
    <t>XC02V0047R0</t>
  </si>
  <si>
    <t>2P-3.81mm 18#线 单端子 L=180mm 末端渗锡5mm</t>
  </si>
  <si>
    <t>XC02V0048R0</t>
  </si>
  <si>
    <t>2P-3.96/6.3冷压 L=600mm</t>
  </si>
  <si>
    <t>XC02V0049R0</t>
  </si>
  <si>
    <t>10PIN-3.96mm 带插头 L=600mm</t>
  </si>
  <si>
    <t>XC03V0001R0</t>
  </si>
  <si>
    <t>彩排线</t>
  </si>
  <si>
    <t>4P-2.0mm  单端子  L=125mm</t>
  </si>
  <si>
    <t>XC03V0002R0</t>
  </si>
  <si>
    <t>4P-2.0mm  双端子 同向 L=80mm</t>
  </si>
  <si>
    <t>XC03V0003R0</t>
  </si>
  <si>
    <t>4P-2.0mm  双端子 反向 L=100mm</t>
  </si>
  <si>
    <t>XC03V0004R0</t>
  </si>
  <si>
    <t>4P-2.0mm  双端子 反向 L=400mm</t>
  </si>
  <si>
    <t>XC03V0005R0</t>
  </si>
  <si>
    <t>5P-2.0mm  双端子 同向 L=80mm</t>
  </si>
  <si>
    <t>XC03V0006R0</t>
  </si>
  <si>
    <t>5P-2.0mm  双端子 反向 L=150mm</t>
  </si>
  <si>
    <t>XC03V0007R0</t>
  </si>
  <si>
    <t>14P-2.0mm 双端子 同向 L=80mm</t>
  </si>
  <si>
    <t>XC03V0008R0</t>
  </si>
  <si>
    <t>4P-2.0mm  双端子 同向 L=100mm</t>
  </si>
  <si>
    <t>XC03V0009R0</t>
  </si>
  <si>
    <t>4P-2.0mm  双端子 反向 L=170mm</t>
  </si>
  <si>
    <t>XC03V0010R0</t>
  </si>
  <si>
    <t>6P-2.0mm  双端子 反向 L=80mm</t>
  </si>
  <si>
    <t>XC03V0011R0</t>
  </si>
  <si>
    <t>一端2*5 10P-2.54mm 母头黑色围墙座，另一端4P-2.0mm 母头白色围</t>
  </si>
  <si>
    <t>XC03V0012R0</t>
  </si>
  <si>
    <t>一端DB9针 RS232深蓝色母头，另一端4P-2.0mm 母头白色围墙座</t>
  </si>
  <si>
    <t>XC03V0013R0</t>
  </si>
  <si>
    <t>5P-2.0mm 双端子 反向 L=400mm</t>
  </si>
  <si>
    <t>XC03V0014R0</t>
  </si>
  <si>
    <t>XC03V0016R0</t>
  </si>
  <si>
    <t>4P-2.0mm 反向 L=700mm</t>
  </si>
  <si>
    <t>XC03V0017R0</t>
  </si>
  <si>
    <t>3P-2.0mm 反向 L=700mm</t>
  </si>
  <si>
    <t>XC03V0018R0</t>
  </si>
  <si>
    <t>4P-2.0mm 单端头 另一端渗锡5mm,L=700mm</t>
  </si>
  <si>
    <t>XC03V0020R0</t>
  </si>
  <si>
    <t>2PIN母转8PIN母头 间距2.54mm 同向 L=500mm</t>
  </si>
  <si>
    <t>XC03V0021R0</t>
  </si>
  <si>
    <t>4P-2.0MM转4P-2.54围墙座，L=100mm</t>
  </si>
  <si>
    <t>XC03V0022R0</t>
  </si>
  <si>
    <t>一头4P-2.0MM围墙端子，另一4P-2.54MM围墙端子，反向L=1300mm</t>
  </si>
  <si>
    <t>XC04V0001R0</t>
  </si>
  <si>
    <t>灰排线</t>
  </si>
  <si>
    <t>10P-2.54mm L=300mm</t>
  </si>
  <si>
    <t>XC04V0002R0</t>
  </si>
  <si>
    <t>9P-2.54mm/DB9 L=600mm</t>
  </si>
  <si>
    <t>XC04V0003R0</t>
  </si>
  <si>
    <t>10P-2.54mm L=600mm 2头</t>
  </si>
  <si>
    <t>XC04V0004R0</t>
  </si>
  <si>
    <t>40P-2.54mm L=150mm 2头</t>
  </si>
  <si>
    <t>XC04V0005R0</t>
  </si>
  <si>
    <t>40P-2.54mm L=400mm 2头</t>
  </si>
  <si>
    <t>XC04V0006R0</t>
  </si>
  <si>
    <t>40P-2.54mm L=400mm 4头</t>
  </si>
  <si>
    <t>XC04V0007R0</t>
  </si>
  <si>
    <t>40P-2.54mm L=600mm 6头</t>
  </si>
  <si>
    <t>XC04V0008R0</t>
  </si>
  <si>
    <t>60P-2.0mm L=80mm</t>
  </si>
  <si>
    <t>XC04V0009R0</t>
  </si>
  <si>
    <t>10P-2.54mm L=120mm 2头</t>
  </si>
  <si>
    <t>XC04V0010R0</t>
  </si>
  <si>
    <t>40P-2.54mm L=80mm 2头</t>
  </si>
  <si>
    <t>XC04V0011R0</t>
  </si>
  <si>
    <t>2*8 16P-2.54 反向 L=200mm 2头</t>
  </si>
  <si>
    <t>XC04V0012R0</t>
  </si>
  <si>
    <t>2*5 10P-2.0mm 黑色双端子 同向 L=130mm</t>
  </si>
  <si>
    <t>XC04V0012R1</t>
  </si>
  <si>
    <t>2*5 10P-2.0mm 黑色双端子，同向L=140mm</t>
  </si>
  <si>
    <t>XC04V0013R0</t>
  </si>
  <si>
    <t>2*5 10pin 间距2.0mm 黑色双端子 同向 L=200mm</t>
  </si>
  <si>
    <t>XC04V0014R0</t>
  </si>
  <si>
    <t>2*5 10P-2.54 黑色双端子 反向L=320mm</t>
  </si>
  <si>
    <t>XC04V0015R0</t>
  </si>
  <si>
    <t>2*8 16P-2.54 黑色双端子 反向L=950mm</t>
  </si>
  <si>
    <t>XC04V0015R1</t>
  </si>
  <si>
    <t>2*8 16P-2.54 黑色双端子 反向L=1300mm 两端带扣转弯</t>
  </si>
  <si>
    <t>XC04V0016R0</t>
  </si>
  <si>
    <t>2*15 30P-2.0 黑色双端子 反向L=150mm</t>
  </si>
  <si>
    <t>XC04V0017R0</t>
  </si>
  <si>
    <t>2*8 16P-2.54mm 反向 L=200mm 带屏蔽 2头</t>
  </si>
  <si>
    <t>XC04V0018R0</t>
  </si>
  <si>
    <t>10pin-1.25mm L=900MM 同向 摄像头连接线</t>
  </si>
  <si>
    <t>XC04V0018R1</t>
  </si>
  <si>
    <t>10pin-1.25mm L=1050MM 反向 摄像头连接线</t>
  </si>
  <si>
    <t>XC05V0001R0</t>
  </si>
  <si>
    <t>扁平线</t>
  </si>
  <si>
    <t>10P-1.0mm 同向 L=70mm</t>
  </si>
  <si>
    <t>XC05V0002R0</t>
  </si>
  <si>
    <t>10P-1.0mm 反向 L=70mm</t>
  </si>
  <si>
    <t>XC05V0003R0</t>
  </si>
  <si>
    <t>10P-1.0mm 反向 L=100mm</t>
  </si>
  <si>
    <t>XC05V0004R0</t>
  </si>
  <si>
    <t>10P-1.0mm 同向 L=100mm</t>
  </si>
  <si>
    <t>XC05V0005R0</t>
  </si>
  <si>
    <t>10P-1.0mm 反向 L=230mm</t>
  </si>
  <si>
    <t>XC05V0006R0</t>
  </si>
  <si>
    <t>16P-1.0mm 反向 L=50mm</t>
  </si>
  <si>
    <t>XC05V0007R0</t>
  </si>
  <si>
    <t>16P-1.0mm 同向 L=50mm</t>
  </si>
  <si>
    <t>XC05V0008R0</t>
  </si>
  <si>
    <t>16P-1.0mm 反向 L=60mm</t>
  </si>
  <si>
    <t>XC05V0009R0</t>
  </si>
  <si>
    <t>16P-1.0mm 同向 L=80mm</t>
  </si>
  <si>
    <t>XC05V0010R0</t>
  </si>
  <si>
    <t>16P-1.0mm 反向 L=100mm</t>
  </si>
  <si>
    <t>XC05V0011R0</t>
  </si>
  <si>
    <t>16P-1.0mm 同向 L=100mm</t>
  </si>
  <si>
    <t>XC05V0012R0</t>
  </si>
  <si>
    <t>16P-1.0mm 反向 L=150mm</t>
  </si>
  <si>
    <t>XC05V0013R0</t>
  </si>
  <si>
    <t>16P-1.0mm 同向 L=230mm</t>
  </si>
  <si>
    <t>XC05V0014R0</t>
  </si>
  <si>
    <t>30P-0.5mm 同向 L=200mm</t>
  </si>
  <si>
    <t>XC05V0015R0</t>
  </si>
  <si>
    <t>16P-1.0mm 反向 L=250mm</t>
  </si>
  <si>
    <t>XC05V0016R0</t>
  </si>
  <si>
    <t>16P-1.0mm 同向 L=150mm</t>
  </si>
  <si>
    <t>XC05V0017R0</t>
  </si>
  <si>
    <t>30P-0.5mm 同向 L=120mm</t>
  </si>
  <si>
    <t>XC05V0018R0</t>
  </si>
  <si>
    <t>18P-1.0mm 反向 L=100mm</t>
  </si>
  <si>
    <t>XC05V0019R0</t>
  </si>
  <si>
    <t>10P-1.0mm 同向 L=150mm</t>
  </si>
  <si>
    <t>XC05V0020R0</t>
  </si>
  <si>
    <t>30P-0.5mm 同向 L=300mm</t>
  </si>
  <si>
    <t>XC05V0021R0</t>
  </si>
  <si>
    <t>22P-1.0mm 反向 L=120mm</t>
  </si>
  <si>
    <t>XC05V0022R0</t>
  </si>
  <si>
    <t>10P-1.0mm 反向 L=50mm</t>
  </si>
  <si>
    <t>XC05V0023R0</t>
  </si>
  <si>
    <t>(FA4-16N250XX4)10P-1.0mm 同向 L=50mm</t>
  </si>
  <si>
    <t>XC05V0024R0</t>
  </si>
  <si>
    <t>20P-1.0mm 同向 L=150mm</t>
  </si>
  <si>
    <t>XC06V0001R0</t>
  </si>
  <si>
    <t>串口线</t>
  </si>
  <si>
    <t>RS232母转10P压线母头  L=600mm</t>
  </si>
  <si>
    <t>XC06V0002R0</t>
  </si>
  <si>
    <t>ACC-RS9</t>
  </si>
  <si>
    <t>RS232-公-母  L=1.35M</t>
  </si>
  <si>
    <t>XC06V0003R0</t>
  </si>
  <si>
    <t>RS232-公-公  L=1.35M T和R交叉</t>
  </si>
  <si>
    <t>XC06V0004R0</t>
  </si>
  <si>
    <t>RS232母转10P压线母头  L=150mm</t>
  </si>
  <si>
    <t>XC06V0005R0</t>
  </si>
  <si>
    <t>ACC-RS3</t>
  </si>
  <si>
    <t>RS232-母转凤凰插头(3P-3.81mm绿色)  L=1.35M</t>
  </si>
  <si>
    <t>XC06V0006R0</t>
  </si>
  <si>
    <t>DB9母转3P-3.81mm绿色薄体凤凰插头 L=1350mm净线长</t>
  </si>
  <si>
    <t>XC06V0007R0</t>
  </si>
  <si>
    <t>3P-3.81mm薄体凤凰插头转3P-3.81mm绿色薄体凤凰插头 L=600mm净线</t>
  </si>
  <si>
    <t>XC06V0008R1</t>
  </si>
  <si>
    <t>DB9母转3.5mm 立体声公头  L=1.35M 黑色</t>
  </si>
  <si>
    <t>XC06V0009R0</t>
  </si>
  <si>
    <t>RS232-母转凤凰插头(3P-3.81mm绿色)  L=1.35M 黑色</t>
  </si>
  <si>
    <t>XC06V0010R0</t>
  </si>
  <si>
    <t>YLS-VGA-151223-1 DB9P公-DB9P公 L=1.5M（2/3pin脚交叉）</t>
  </si>
  <si>
    <t>XC07V0001R0</t>
  </si>
  <si>
    <t>迷你转换线</t>
  </si>
  <si>
    <t>USB A公转迷你USB线 L=1.5M</t>
  </si>
  <si>
    <t>XC07V0002R0</t>
  </si>
  <si>
    <t>USB公头线</t>
  </si>
  <si>
    <t>USB公*2 L=1.5M 编织 屏蔽 黑色</t>
  </si>
  <si>
    <t>XC07V0003R0</t>
  </si>
  <si>
    <t>VGA公头线</t>
  </si>
  <si>
    <t>VGA公*2 L=1.5M 编织 屏蔽 单磁环 黑色</t>
  </si>
  <si>
    <t>XC07V0004R0</t>
  </si>
  <si>
    <t>HDMI公头线</t>
  </si>
  <si>
    <t>HDMI公*2 L=1.5M 编织 屏蔽 单磁环 黑色</t>
  </si>
  <si>
    <t>XC07V0005R0</t>
  </si>
  <si>
    <t>网络公头线</t>
  </si>
  <si>
    <t>网络公*2 L=1.5M 水晶头带保护套 铝箔屏蔽 黑色</t>
  </si>
  <si>
    <t>XC07V0006R0</t>
  </si>
  <si>
    <t>Ф3.5音频公头线</t>
  </si>
  <si>
    <t>Ф3.5立体声公*2 L=1.5M 编织 屏蔽 黑色</t>
  </si>
  <si>
    <t>XC07V0007R0</t>
  </si>
  <si>
    <t>VGA母座线</t>
  </si>
  <si>
    <t>DB15母*2 L=260mm 前卯螺帽 插头镀镍</t>
  </si>
  <si>
    <t>XC07V0008R0</t>
  </si>
  <si>
    <t>DVI母座线</t>
  </si>
  <si>
    <t>DVI母*2 L=260mm 前卯螺帽 插头镀金</t>
  </si>
  <si>
    <t>XC07V0009R0</t>
  </si>
  <si>
    <t>HDMI母座线</t>
  </si>
  <si>
    <t>HDMI母*2 L=260mm 单边带耳朵 插头镀金</t>
  </si>
  <si>
    <t>XC07V0010R0</t>
  </si>
  <si>
    <t>HDMI母*2 双头带耳，插头镀金 L=260mm</t>
  </si>
  <si>
    <t>XC07V0011R0</t>
  </si>
  <si>
    <t>USB-A母座线</t>
  </si>
  <si>
    <t>USB-A母*2 L=260mm 双边带耳朵 插头镀金</t>
  </si>
  <si>
    <t>XC07V0012R0</t>
  </si>
  <si>
    <t>3.5耳机母座线</t>
  </si>
  <si>
    <t>Ф3.5立体声耳机座*2 L=260mm</t>
  </si>
  <si>
    <t>XC07V0014R0</t>
  </si>
  <si>
    <t>卡农母座线</t>
  </si>
  <si>
    <t>卡农母座*2 L=260mm</t>
  </si>
  <si>
    <t>XC07V0015R0</t>
  </si>
  <si>
    <t>RJ45母座线</t>
  </si>
  <si>
    <t>RJ45母座带卡扣*2 L=200mm CAT6</t>
  </si>
  <si>
    <t>XC07V0017R0</t>
  </si>
  <si>
    <t>黄色RCA座线</t>
  </si>
  <si>
    <t>黄色RCA座×1 L=260mm</t>
  </si>
  <si>
    <t>XC07V0018R0</t>
  </si>
  <si>
    <t>白色RCA座线</t>
  </si>
  <si>
    <t>白色RCA座×1 L=260mm</t>
  </si>
  <si>
    <t>XC07V0019R0</t>
  </si>
  <si>
    <t>红色RCA座线</t>
  </si>
  <si>
    <t>红色RCA座×1 L=260mm</t>
  </si>
  <si>
    <t>XC07V0020R0</t>
  </si>
  <si>
    <t>SATA线</t>
  </si>
  <si>
    <t>灰色 L=200mm</t>
  </si>
  <si>
    <t>XC07V0021R0</t>
  </si>
  <si>
    <t>灰色 L=485mm</t>
  </si>
  <si>
    <t>XC07V0022R0</t>
  </si>
  <si>
    <t>灰色 L=600mm</t>
  </si>
  <si>
    <t>XC07V0023R0</t>
  </si>
  <si>
    <t>SATA线 7P L=250mm  红色</t>
  </si>
  <si>
    <t>XC07V0024R0</t>
  </si>
  <si>
    <t>RJ45黑色网线</t>
  </si>
  <si>
    <t>L=200mm</t>
  </si>
  <si>
    <t>XC07V0025R0</t>
  </si>
  <si>
    <t>单头信号线</t>
  </si>
  <si>
    <t>4P单头线（SC91DAD0用）L=125mm</t>
  </si>
  <si>
    <t>XC07V0027R0</t>
  </si>
  <si>
    <t>USB公*2 L=5M A头到B头,黑色</t>
  </si>
  <si>
    <t>XC07V0028R0</t>
  </si>
  <si>
    <t>ACC-STLR</t>
  </si>
  <si>
    <t>Ф3.5立体声公转双RCA母音频线 L=270mm</t>
  </si>
  <si>
    <t>XC07V0029R0</t>
  </si>
  <si>
    <t>ACC-VTYP</t>
  </si>
  <si>
    <t>VGA公转色差视频母座 L=400mm</t>
  </si>
  <si>
    <t>XC07V0030R0</t>
  </si>
  <si>
    <t>VGA转换线</t>
  </si>
  <si>
    <t>VGA公转RCA/S视频母座 L=320mm</t>
  </si>
  <si>
    <t>XC07V0030R1</t>
  </si>
  <si>
    <t>ACC-VTCS</t>
  </si>
  <si>
    <t>VGA公转RCA/S视频母座 L=320mm，增加屏蔽功能</t>
  </si>
  <si>
    <t>XC07V0032R0</t>
  </si>
  <si>
    <t>HDMI线</t>
  </si>
  <si>
    <t>母对母 一头带耳朵  弯135°L=25cm</t>
  </si>
  <si>
    <t>XC07V0033R0</t>
  </si>
  <si>
    <t>超五类网线</t>
  </si>
  <si>
    <t>黑色网线 L=1M 线头扣带护套 外壳带屏蔽 直通线 (568B-B)</t>
  </si>
  <si>
    <t>XC07V0034R0</t>
  </si>
  <si>
    <t>ACC-IRC</t>
  </si>
  <si>
    <t>3P红插头转2P黑插头 Ф3mm L=1M</t>
  </si>
  <si>
    <t>XC07V0036R0</t>
  </si>
  <si>
    <t>黑色网线 L=2M 黄色线头和网尾 外壳带屏蔽 直通线 (568B-B)</t>
  </si>
  <si>
    <t>XC07V0037R0</t>
  </si>
  <si>
    <t>超五类FTP 26AWG BC 5M黑色网络跳线 直通线</t>
  </si>
  <si>
    <t>XC07V0038R0</t>
  </si>
  <si>
    <t>超五类FTP 26AWG BC 10M黑色网络跳线 直通线</t>
  </si>
  <si>
    <t>XC07V0039R0</t>
  </si>
  <si>
    <t>超五类FTP 26AWG BC 20M黑色网络跳线 直通线</t>
  </si>
  <si>
    <t>XC07V0040R0</t>
  </si>
  <si>
    <t>超五类FTP 26AWG BC 50M黑色网络跳线 直通线</t>
  </si>
  <si>
    <t>XC07V0041R0</t>
  </si>
  <si>
    <t>超五类网线(CAT-2)</t>
  </si>
  <si>
    <t>黑色网线 L=2M 黑色线头和网尾  外壳带屏蔽 交叉线 (568B-A)</t>
  </si>
  <si>
    <t>XC07V0042R0</t>
  </si>
  <si>
    <t>ACC-CAT5</t>
  </si>
  <si>
    <t>黑色网线 L=5M 黑色线头和网尾 外壳带屏蔽 交叉线 (568B-A)</t>
  </si>
  <si>
    <t>XC07V0043R0</t>
  </si>
  <si>
    <t>ACC-CAT10</t>
  </si>
  <si>
    <t>黑色网线 L=10M 黑色线头和网尾 外壳带屏蔽 交叉线 (568B-A)</t>
  </si>
  <si>
    <t>XC07V0044R0</t>
  </si>
  <si>
    <t>ACC-CAT20</t>
  </si>
  <si>
    <t>黑色网线 L=20M 黑色线头和网尾 外壳带屏蔽 交叉线 (568B-A)</t>
  </si>
  <si>
    <t>XC07V0045R0</t>
  </si>
  <si>
    <t>ACC-CAT50</t>
  </si>
  <si>
    <t>黑色网线 L=50M 黑色线头和网尾 外壳带屏蔽 交叉线 (568B-A)</t>
  </si>
  <si>
    <t>XC07V0046R0</t>
  </si>
  <si>
    <t>Ф3.5立体声公 L=1.1M 黑色 一头裸线</t>
  </si>
  <si>
    <t>XC07V0047R0</t>
  </si>
  <si>
    <t>单声道音频线</t>
  </si>
  <si>
    <t>Ф3.5单声道 2P转2P 公对公 Ф3mm L=1.0M</t>
  </si>
  <si>
    <t>XC07V0048R0</t>
  </si>
  <si>
    <t>ACC-DTCV</t>
  </si>
  <si>
    <t>DVI(24+5)公座 转 RCA黄色母座，L=300MM</t>
  </si>
  <si>
    <t>XC07V0050R0</t>
  </si>
  <si>
    <t>USB线</t>
  </si>
  <si>
    <t>3.5*1.35 DC头转USB线 UL2464 24AWG(11/0.15)*2C(红，黑）80℃，</t>
  </si>
  <si>
    <t>XC07V0051R0</t>
  </si>
  <si>
    <t>2.5*0.7 DC头转USB线 UL2464 24AWG(11/0.15)*2C(红，黑）80℃，D</t>
  </si>
  <si>
    <t>XC07V0052R0</t>
  </si>
  <si>
    <t>5.5*2.1 DC头带螺纹转USB线 UL2464 24AWG(11/0.15)*2C(红，黑）</t>
  </si>
  <si>
    <t>XC07V0053R0</t>
  </si>
  <si>
    <t>USB转Micro USB线 UL2464 24AWG(11/0.15)*2C(红，黑）80℃，USB</t>
  </si>
  <si>
    <t>XC07V0054R0</t>
  </si>
  <si>
    <t>DVI转CVBS转换线</t>
  </si>
  <si>
    <t>DVI公转CVBS母转换线 L=15cm 黑色线</t>
  </si>
  <si>
    <t>XC07V0055R0</t>
  </si>
  <si>
    <t>IR转换线</t>
  </si>
  <si>
    <t>3.5音频 3P红插头转2P黑插头 Ф3mm L=1M 12V红外</t>
  </si>
  <si>
    <t>XC07V0056R0</t>
  </si>
  <si>
    <t>VGA转CVBS转换线</t>
  </si>
  <si>
    <t>VGA-CVBS转换线  L=1.5M（需带5*BNC接头）</t>
  </si>
  <si>
    <t>XC07V0057R0</t>
  </si>
  <si>
    <t>DVI-CVBS转换线 L=1.5M（需带5*BNC接头）</t>
  </si>
  <si>
    <t>XC07V0058R1</t>
  </si>
  <si>
    <t>RJ45转4p凤凰头线</t>
  </si>
  <si>
    <t>RJ45水晶头(长体,带金属罩)转4P-3.81凤凰头 L=220mm 加RS232标贴</t>
  </si>
  <si>
    <t>XC07V0059R0</t>
  </si>
  <si>
    <t>两端都是公头，线径4.5mm L=650mm（HDMI内模）</t>
  </si>
  <si>
    <t>XC07V0060R0</t>
  </si>
  <si>
    <t>DVI转HDMI转换线</t>
  </si>
  <si>
    <t>一端DVI-I公头(内模)，一端HDMI公头(内模)，线径4.5mm L=350mm</t>
  </si>
  <si>
    <t>XC07V0061R0</t>
  </si>
  <si>
    <t>SMB转BNC转换线</t>
  </si>
  <si>
    <t>一端SMA公头（线与座子为180度）,一端为BNC公头，L=800MM</t>
  </si>
  <si>
    <t>XC07V0062R0</t>
  </si>
  <si>
    <t>高频信号线</t>
  </si>
  <si>
    <t>一端为BNC母头，一端为SMB（90度）母头，L=800mm</t>
  </si>
  <si>
    <t>XC07V0063R0</t>
  </si>
  <si>
    <t>一端为BNC母头，一端为CC4母头，L=800mm</t>
  </si>
  <si>
    <t>XC07V0064R0</t>
  </si>
  <si>
    <t>网线</t>
  </si>
  <si>
    <t>CAT5E RJ45 双端头 直通 L=550mm</t>
  </si>
  <si>
    <t>XC07V0065R0</t>
  </si>
  <si>
    <t>CAT5E RJ45 双端头 直通 L=160mm</t>
  </si>
  <si>
    <t>XC07V0066R0</t>
  </si>
  <si>
    <t>屏蔽线</t>
  </si>
  <si>
    <t>26#灰色线 带屏蔽网 两端渗锡各5mm L=500mm</t>
  </si>
  <si>
    <t>XC07V0067R1</t>
  </si>
  <si>
    <t>RJ45转换线</t>
  </si>
  <si>
    <t>RJ45水晶头（长体，带金属罩）转(2P+3P)-3.5mm凤凰头 L=220mm 加</t>
  </si>
  <si>
    <t>XC07V0068R0</t>
  </si>
  <si>
    <t>一分二音频线</t>
  </si>
  <si>
    <t>Φ3.5音频立体声转2*Φ3.5三极塑胶母头 L=28CM 黑色</t>
  </si>
  <si>
    <t>XC07V0069R0</t>
  </si>
  <si>
    <t>C5E-SFTP-3M-BK RJ45 8P8C PLUG超五类FTP 26AWG BC 3M黑色网络跳</t>
  </si>
  <si>
    <t>XC07V0070R0</t>
  </si>
  <si>
    <t>USB转换线</t>
  </si>
  <si>
    <t>YLS-USB-151130-1 USB-A公转USB-B公，黑色L=1500mm</t>
  </si>
  <si>
    <t>XC07V0071R0</t>
  </si>
  <si>
    <t>YLS-USB-151210-1 Micro USB公头转USB-A母头，总长15cm</t>
  </si>
  <si>
    <t>XC07V0075R0</t>
  </si>
  <si>
    <t>网口线</t>
  </si>
  <si>
    <t>568B的线序  cat5e 黑色 带屏蔽 单端子 另一端拨线（拨15mm）白</t>
  </si>
  <si>
    <t>XC08V0001R0</t>
  </si>
  <si>
    <t>红白排线</t>
  </si>
  <si>
    <t>2P-2.54mm L=200mm</t>
  </si>
  <si>
    <t>XC08V0002R0</t>
  </si>
  <si>
    <t>3P-2.0mm L=100mm</t>
  </si>
  <si>
    <t>XC08V0003R0</t>
  </si>
  <si>
    <t>5P-2.0mm L=70mm</t>
  </si>
  <si>
    <t>XC08V0004R0</t>
  </si>
  <si>
    <t>7P-2.0mm L=40mm</t>
  </si>
  <si>
    <t>XC08V0005R0</t>
  </si>
  <si>
    <t>6P-2.0mm  L=80mm 同向</t>
  </si>
  <si>
    <t>XC08V0006R0</t>
  </si>
  <si>
    <t>红黑排线</t>
  </si>
  <si>
    <t>红黑26#线带2P母头-2.0mm L=100mm</t>
  </si>
  <si>
    <t>XC08V0007R0</t>
  </si>
  <si>
    <t>红黑26#线带2P母头-2.54mm 一端渗锡 L=110mm</t>
  </si>
  <si>
    <t>XC08V0008R0</t>
  </si>
  <si>
    <t>4P母头-1.25mm 一端渗锡 L=50mm  中间2条红色，两边各1条黑色</t>
  </si>
  <si>
    <t>XC08V0008R1</t>
  </si>
  <si>
    <t>彩虹排线</t>
  </si>
  <si>
    <t>(LZ20140115001)#28/4P母头-1.25mm 一端渗锡 L=50mm</t>
  </si>
  <si>
    <t>XC08V0009R0</t>
  </si>
  <si>
    <t>5P-2.0mm 双端子 反向 L=300mm</t>
  </si>
  <si>
    <t>XC08V0010R0</t>
  </si>
  <si>
    <t>蓝白排线</t>
  </si>
  <si>
    <t>4P-2.0mm 一头端子 另一头每根线上都焊3.2mm U叉，线长220mm</t>
  </si>
  <si>
    <t>XC08V0011R0</t>
  </si>
  <si>
    <t>4P-2.0mm  双端子 反向 净线长L=170mm</t>
  </si>
  <si>
    <t>XC08V0012R0</t>
  </si>
  <si>
    <t>4P-2.0mm 双端子 反向 L=600mm</t>
  </si>
  <si>
    <t>XC08V0013R0</t>
  </si>
  <si>
    <t>4P-2.0mm 双端子 反向 L=120mm</t>
  </si>
  <si>
    <t>XC08V0014R0</t>
  </si>
  <si>
    <t>3P-2.54mm 双端子 反向 L=80mm</t>
  </si>
  <si>
    <t>XC08V0015R0</t>
  </si>
  <si>
    <t>3P-2.54mm 双端子 反向 L=140mm</t>
  </si>
  <si>
    <t>XC08V0016R0</t>
  </si>
  <si>
    <t>4P-2.54mm 双端子 反向 L=120mm</t>
  </si>
  <si>
    <t>XC08V0017R0</t>
  </si>
  <si>
    <t>4P-2.54mm 单端子 L=500mm</t>
  </si>
  <si>
    <t>XC08V0018R0</t>
  </si>
  <si>
    <t>6P-2.54mm 双端子 反向 L=100mm</t>
  </si>
  <si>
    <t>XC08V0019R0</t>
  </si>
  <si>
    <t>8P-2.54mm 双端子 反向 L=100mm</t>
  </si>
  <si>
    <t>XC08V0020R0</t>
  </si>
  <si>
    <t>10P-2.54mm 双端子 反向 L=80mm</t>
  </si>
  <si>
    <t>XC08V0021R0</t>
  </si>
  <si>
    <t>4P-2.54mm 单端子 L=350mm</t>
  </si>
  <si>
    <t>XC08V0022R0</t>
  </si>
  <si>
    <t>黑排线</t>
  </si>
  <si>
    <t>22P 2*11-2.0mm 黑线单端子(一端带端子,一端需拨线加锡)L=200MM</t>
  </si>
  <si>
    <t>XC08V0023R0</t>
  </si>
  <si>
    <t>4P-2.54 一头4P-2.54mm围墙端子，另一端Y插，L=650mm</t>
  </si>
  <si>
    <t>XC08V0024R0</t>
  </si>
  <si>
    <t>26P-2*13 2.0mm间距  单端子 另一端渗锡3mm L=250MM 用红线标注1</t>
  </si>
  <si>
    <t>XC09V0002R0</t>
  </si>
  <si>
    <t>测试线</t>
  </si>
  <si>
    <t>HDMI公-DVI公头线 L=1.5M</t>
  </si>
  <si>
    <t>XC10V0002R0</t>
  </si>
  <si>
    <t>光纤音频线</t>
  </si>
  <si>
    <t>L=2M</t>
  </si>
  <si>
    <t>XC10V0003R0</t>
  </si>
  <si>
    <t>光纤跳线</t>
  </si>
  <si>
    <t>带LC接头，单模0.5m，直径3.0</t>
  </si>
  <si>
    <t>XC11V0004R0</t>
  </si>
  <si>
    <t>会讨5米延长线</t>
  </si>
  <si>
    <t>航空公头-母头 L=5M</t>
  </si>
  <si>
    <t>XC11V0005R0</t>
  </si>
  <si>
    <t>会讨10米延长线</t>
  </si>
  <si>
    <t>航空公头-母头 L=10M</t>
  </si>
  <si>
    <t>XC11V0009R0</t>
  </si>
  <si>
    <t>8芯航空母带尾卡会讨线</t>
  </si>
  <si>
    <t>10P-2.54mm针座，一端接8P航空母头，另一端接10P的针座，L=2m</t>
  </si>
  <si>
    <t>XC11V0010R0</t>
  </si>
  <si>
    <t>8芯航空公带尾卡会讨线</t>
  </si>
  <si>
    <t>10P-2.54mm针座，一端接8P航空公头，另一端接10P的针座，L=0.6m</t>
  </si>
  <si>
    <t>XC11V0011R0</t>
  </si>
  <si>
    <t>麦克风彩排线</t>
  </si>
  <si>
    <t>麦克风彩排线 5P-2.0mm  L=100mm</t>
  </si>
  <si>
    <t>XC11V0011R1</t>
  </si>
  <si>
    <t>麦克风彩排线 5P-2.0mm  L=100mm (增加单支地线L=120mm)</t>
  </si>
  <si>
    <t>Y00V0001R0</t>
  </si>
  <si>
    <t>CTR-PM6</t>
  </si>
  <si>
    <t>祼机(CTR-PM6)/（2个5PIN凤凰端子，2个7PIN凤凰端子，4个8PIN凤</t>
  </si>
  <si>
    <t>Y00V0002R0-61</t>
  </si>
  <si>
    <t>UHFBO4T</t>
  </si>
  <si>
    <t>祼机(FOUH304T)/不配电源</t>
  </si>
  <si>
    <t>Y00V0002R0-62</t>
  </si>
  <si>
    <t>UHFBO4R</t>
  </si>
  <si>
    <t>祼机(FOUH304R)/不配电源</t>
  </si>
  <si>
    <t>Y00V0003R0-61</t>
  </si>
  <si>
    <t>UHFBO3T</t>
  </si>
  <si>
    <t>祼机(FOUH303T)/不配电源，标配2个隔热胶垫</t>
  </si>
  <si>
    <t>Y00V0003R0-62</t>
  </si>
  <si>
    <t>UHFBO3R</t>
  </si>
  <si>
    <t>祼机(FOUH303R)/不配电源，标配2个隔热胶垫</t>
  </si>
  <si>
    <t>Y01V0001R0</t>
  </si>
  <si>
    <t>Y01V0003R0-61</t>
  </si>
  <si>
    <t>FOUH303T</t>
  </si>
  <si>
    <t>Y01V0003R0-62</t>
  </si>
  <si>
    <t>FOUH303R</t>
  </si>
  <si>
    <t>Y02V0003R0-61</t>
  </si>
  <si>
    <t>DL-FO-HDLC-Tx 不配电源，标配2个隔热胶垫</t>
  </si>
  <si>
    <t>Y02V0003R0-62</t>
  </si>
  <si>
    <t>DL-FO-HDLC-Rx 不配电源，标配2个隔热胶垫</t>
  </si>
  <si>
    <t>Y10V0012R0</t>
  </si>
  <si>
    <t>MUH44A-KEY_LCD V0.1(4个按键)需加焊客供物料</t>
  </si>
  <si>
    <t>Y10V0013R0</t>
  </si>
  <si>
    <t>MUH44A-IR_RS232 V0.1 需加焊客供物料</t>
  </si>
  <si>
    <t>Y10V0014R0</t>
  </si>
  <si>
    <t>MUH88A V1.0 1215 需加焊客供物料</t>
  </si>
  <si>
    <t>Y10V0016R0</t>
  </si>
  <si>
    <t>MUH44A-KEY_LCD V0.1,8个按键 需加焊客供物料</t>
  </si>
  <si>
    <t>Y10V0017R0</t>
  </si>
  <si>
    <t>YA00001E00</t>
  </si>
  <si>
    <t>CSH2C</t>
  </si>
  <si>
    <t>YA00002E00</t>
  </si>
  <si>
    <t>CHS2C</t>
  </si>
  <si>
    <t>YA00005E00</t>
  </si>
  <si>
    <t>CVS2C</t>
  </si>
  <si>
    <t>YA00007E00</t>
  </si>
  <si>
    <t>CHV2</t>
  </si>
  <si>
    <t>YA00008E00</t>
  </si>
  <si>
    <t>CVH2</t>
  </si>
  <si>
    <t>YA00009E00</t>
  </si>
  <si>
    <t>YA00010E00</t>
  </si>
  <si>
    <t>CDC2C</t>
  </si>
  <si>
    <t>YA00802E00</t>
  </si>
  <si>
    <t>PMC8</t>
  </si>
  <si>
    <t>YA00803E00</t>
  </si>
  <si>
    <t>PMT8</t>
  </si>
  <si>
    <t>YA01602E00</t>
  </si>
  <si>
    <t>YA01602E01</t>
  </si>
  <si>
    <t>YA01603E00</t>
  </si>
  <si>
    <t>MVX-16IP</t>
  </si>
  <si>
    <t>YA01605E00</t>
  </si>
  <si>
    <t>PMT16</t>
  </si>
  <si>
    <t>YA02401E00</t>
  </si>
  <si>
    <t>MVX24</t>
  </si>
  <si>
    <t>YA02402E00</t>
  </si>
  <si>
    <t>MVX-24IP</t>
  </si>
  <si>
    <t>YA03201E01</t>
  </si>
  <si>
    <t>MVXB-32</t>
  </si>
  <si>
    <t>YA06601E00</t>
  </si>
  <si>
    <t>TP300V</t>
  </si>
  <si>
    <t>YA06603E00</t>
  </si>
  <si>
    <t>YA06604E00</t>
  </si>
  <si>
    <t>TPHD402W</t>
  </si>
  <si>
    <t>YA06605E00</t>
  </si>
  <si>
    <t>FODV303</t>
  </si>
  <si>
    <t>YA06606E00</t>
  </si>
  <si>
    <t>FOSD303</t>
  </si>
  <si>
    <t>YA08001E00</t>
  </si>
  <si>
    <t>MD-2350</t>
  </si>
  <si>
    <t>YA08002E00</t>
  </si>
  <si>
    <t>MD-2650</t>
  </si>
  <si>
    <t>YA08101E00</t>
  </si>
  <si>
    <t>MAP-0808A</t>
  </si>
  <si>
    <t>YA08201E00</t>
  </si>
  <si>
    <t>LineSC-16</t>
  </si>
  <si>
    <t>YA08301E01</t>
  </si>
  <si>
    <t>LinePA-6S</t>
  </si>
  <si>
    <t>YA08302E01</t>
  </si>
  <si>
    <t>LinePA-8S</t>
  </si>
  <si>
    <t>YA08501E00</t>
  </si>
  <si>
    <t>YA08502E00</t>
  </si>
  <si>
    <t>YA08503E00</t>
  </si>
  <si>
    <t>YA08508E00</t>
  </si>
  <si>
    <t>MVX-2I-VGA</t>
  </si>
  <si>
    <t>YA08509E00</t>
  </si>
  <si>
    <t>MVX-2I-DVI</t>
  </si>
  <si>
    <t>YA08515E00</t>
  </si>
  <si>
    <t>MVX-4I-DVI</t>
  </si>
  <si>
    <t>YA08518E00</t>
  </si>
  <si>
    <t>MVX-4O-DVI</t>
  </si>
  <si>
    <t>YAB0805E01</t>
  </si>
  <si>
    <t>WVG8A</t>
  </si>
  <si>
    <t>YB10804E01</t>
  </si>
  <si>
    <t>SVG8</t>
  </si>
  <si>
    <t>YB11601E01</t>
  </si>
  <si>
    <t>WVG16A</t>
  </si>
  <si>
    <t>YB16601E00</t>
  </si>
  <si>
    <t>UHFBO3</t>
  </si>
  <si>
    <t>YB16603E00</t>
  </si>
  <si>
    <t>TPVG201B</t>
  </si>
  <si>
    <t>YC10802E01</t>
  </si>
  <si>
    <t>YC11604E00</t>
  </si>
  <si>
    <t>MVG1616C</t>
  </si>
  <si>
    <t>YC16401E00</t>
  </si>
  <si>
    <t>MCV6464AC</t>
  </si>
  <si>
    <t>YF02V0002R0-61</t>
  </si>
  <si>
    <t>FOUH304T</t>
  </si>
  <si>
    <t>YF02V0002R0-62</t>
  </si>
  <si>
    <t>FOUH304R</t>
  </si>
  <si>
    <t>YI02V0002R0-61</t>
  </si>
  <si>
    <t>YI02V0002R0-62</t>
  </si>
  <si>
    <t>YI02V0003R0-61</t>
  </si>
  <si>
    <t>YI02V0003R0-62</t>
  </si>
  <si>
    <t>Z-P06V0015R0</t>
  </si>
  <si>
    <t>PCBA条码纸</t>
  </si>
  <si>
    <t>Z-P10V0011R0</t>
  </si>
  <si>
    <t>Z-P10V0012R0</t>
  </si>
  <si>
    <t>Z-P10V0013R0</t>
  </si>
  <si>
    <t>Z-P10V0014R0</t>
  </si>
  <si>
    <t>Z-P10V0015R0</t>
  </si>
  <si>
    <t>Z-P10V0016R0</t>
  </si>
  <si>
    <t>Z-P13V0035R0</t>
  </si>
  <si>
    <t>Z-P13V0039R1</t>
  </si>
  <si>
    <t>Z-P13V0040R1</t>
  </si>
  <si>
    <t>WJ00V0462R0</t>
  </si>
  <si>
    <t>F2000-木箱铭牌</t>
  </si>
  <si>
    <t>表面喷细砂（100#）后哑黑色阳极氧化 L120*W80mm</t>
  </si>
  <si>
    <t>SJ00V0043R0</t>
  </si>
  <si>
    <t>F-2000塑胶保护箱</t>
  </si>
  <si>
    <t>客户提供（带脚轮，拉手，风扇，挂耳），装F-2000机箱</t>
  </si>
  <si>
    <t>P17V0054R1</t>
  </si>
  <si>
    <t>BZ01V0027R0</t>
  </si>
  <si>
    <t>NDS-571HD外包箱</t>
  </si>
  <si>
    <t>内尺寸：520x430x580mm K=K黄皮纸</t>
  </si>
  <si>
    <t>BZ02V0096R0</t>
  </si>
  <si>
    <t>NDS-571HD内纸箱</t>
  </si>
  <si>
    <t>内尺寸：165x135x105mm K3K单坑黄皮纸</t>
  </si>
  <si>
    <t>P17V0053R1</t>
  </si>
  <si>
    <t>P17V0072R0</t>
  </si>
  <si>
    <t>SUH4T(加拿大 MUX）（条码纸）</t>
  </si>
  <si>
    <t>UHBT14A3  2015-07-09 无POC供电</t>
  </si>
  <si>
    <t>C-B190001E00</t>
  </si>
  <si>
    <t>VCT-T800</t>
  </si>
  <si>
    <t>C-C000301U24</t>
  </si>
  <si>
    <t>DL-AS31-2H1V</t>
  </si>
  <si>
    <t>BZ03V0089R0</t>
  </si>
  <si>
    <t>DL-AS31珍珠棉</t>
  </si>
  <si>
    <t>底（308L*233*53H）+盖（308L*233*5H） 白色珍珠棉</t>
  </si>
  <si>
    <t>BZ02V0099R0</t>
  </si>
  <si>
    <t>DL-AS31纸箱</t>
  </si>
  <si>
    <t>P09V0105R0</t>
  </si>
  <si>
    <t>DL-AS31-2H1V（条码纸）</t>
  </si>
  <si>
    <t>R31-VAA1  2015-11-04</t>
  </si>
  <si>
    <t>C-C000302U24</t>
  </si>
  <si>
    <t>DL-AS31-2H1DP</t>
  </si>
  <si>
    <t>P09V0104R0</t>
  </si>
  <si>
    <t>DL-AS31-2H1DP（条码纸）</t>
  </si>
  <si>
    <t>R31-DPAA2  2015-12-09</t>
  </si>
  <si>
    <t>C-C000303U24</t>
  </si>
  <si>
    <t>DL-AS31-1H1DP1V</t>
  </si>
  <si>
    <t>P09V0103R0</t>
  </si>
  <si>
    <t>DL-AS31-1H1DP1V（条码纸）</t>
  </si>
  <si>
    <t>R31-DPVAA2  2015-12-09</t>
  </si>
  <si>
    <t>P08V0063R0</t>
  </si>
  <si>
    <t>MMX-4O-VS输出卡板(条码纸)</t>
  </si>
  <si>
    <t>4OVSAA0  2016-01-20</t>
  </si>
  <si>
    <t>WJ05V0134R0E00</t>
  </si>
  <si>
    <t>MMX-4O-VS 插板</t>
  </si>
  <si>
    <t>C-T206102U24</t>
  </si>
  <si>
    <t>K12-TX1</t>
  </si>
  <si>
    <t>EDU-KIT-001 TX</t>
  </si>
  <si>
    <t>C-T206202U24</t>
  </si>
  <si>
    <t>K12-RX1</t>
  </si>
  <si>
    <t>EDU-KIT-001 RX</t>
  </si>
  <si>
    <t>C-Q140401U24</t>
  </si>
  <si>
    <t>K12-PAD1</t>
  </si>
  <si>
    <t>EDU-KIT-001 PAD</t>
  </si>
  <si>
    <t>类别</t>
    <phoneticPr fontId="1" type="noConversion"/>
  </si>
  <si>
    <t>C-M160406H01</t>
    <phoneticPr fontId="25" type="noConversion"/>
  </si>
  <si>
    <t>C-M160803H01</t>
    <phoneticPr fontId="25" type="noConversion"/>
  </si>
  <si>
    <t>C-T166219H01</t>
    <phoneticPr fontId="25" type="noConversion"/>
  </si>
  <si>
    <t>DM44-4K</t>
  </si>
  <si>
    <t>HM88-4K</t>
  </si>
  <si>
    <t>HDBT-EX1R-4K</t>
  </si>
  <si>
    <t>C-T166119H01</t>
    <phoneticPr fontId="25" type="noConversion"/>
  </si>
  <si>
    <t>C-W160401Y03</t>
    <phoneticPr fontId="1" type="noConversion"/>
  </si>
  <si>
    <t>WUH4A</t>
    <phoneticPr fontId="1" type="noConversion"/>
  </si>
  <si>
    <t>C-J200001D04</t>
    <phoneticPr fontId="25" type="noConversion"/>
  </si>
  <si>
    <t>CHH2</t>
    <phoneticPr fontId="1" type="noConversion"/>
  </si>
  <si>
    <t>CHH</t>
    <phoneticPr fontId="1" type="noConversion"/>
  </si>
  <si>
    <t>C-C000502D04</t>
    <phoneticPr fontId="25" type="noConversion"/>
  </si>
  <si>
    <t>SC51D</t>
    <phoneticPr fontId="1" type="noConversion"/>
  </si>
  <si>
    <t>HD-51D</t>
    <phoneticPr fontId="1" type="noConversion"/>
  </si>
  <si>
    <t>C-M160404D04</t>
    <phoneticPr fontId="25" type="noConversion"/>
  </si>
  <si>
    <t>MUH44A</t>
    <phoneticPr fontId="1" type="noConversion"/>
  </si>
  <si>
    <t>UH-44A</t>
    <phoneticPr fontId="1" type="noConversion"/>
  </si>
  <si>
    <t>PA250</t>
    <phoneticPr fontId="25" type="noConversion"/>
  </si>
  <si>
    <t>TPHD-BYH-T</t>
    <phoneticPr fontId="25" type="noConversion"/>
  </si>
  <si>
    <t>TPHD-BYH-R</t>
    <phoneticPr fontId="25" type="noConversion"/>
  </si>
  <si>
    <t>TPHD402PR</t>
    <phoneticPr fontId="25" type="noConversion"/>
  </si>
  <si>
    <t>SUH2</t>
    <phoneticPr fontId="25" type="noConversion"/>
  </si>
  <si>
    <t>SUH4</t>
    <phoneticPr fontId="25" type="noConversion"/>
  </si>
  <si>
    <t>CHA2</t>
    <phoneticPr fontId="25" type="noConversion"/>
  </si>
  <si>
    <t>SC61E</t>
    <phoneticPr fontId="25" type="noConversion"/>
  </si>
  <si>
    <t>C-T076114W01</t>
    <phoneticPr fontId="25" type="noConversion"/>
  </si>
  <si>
    <t>TPHD402PT</t>
    <phoneticPr fontId="25" type="noConversion"/>
  </si>
  <si>
    <t>MUH44TPR2</t>
    <phoneticPr fontId="25" type="noConversion"/>
  </si>
  <si>
    <t>C-M160405W01</t>
    <phoneticPr fontId="25" type="noConversion"/>
  </si>
  <si>
    <t>MUH44A-N</t>
    <phoneticPr fontId="25" type="noConversion"/>
  </si>
  <si>
    <t>C-M160804W01</t>
    <phoneticPr fontId="25" type="noConversion"/>
  </si>
  <si>
    <t>MUH88A</t>
    <phoneticPr fontId="25" type="noConversion"/>
  </si>
  <si>
    <t>C-W160401W01</t>
    <phoneticPr fontId="25" type="noConversion"/>
  </si>
  <si>
    <t>WUH4A</t>
    <phoneticPr fontId="25" type="noConversion"/>
  </si>
  <si>
    <t>C-G100002W01</t>
    <phoneticPr fontId="25" type="noConversion"/>
  </si>
  <si>
    <t>PA2B</t>
    <phoneticPr fontId="25" type="noConversion"/>
  </si>
  <si>
    <t>C-G100005W01</t>
    <phoneticPr fontId="25" type="noConversion"/>
  </si>
  <si>
    <t>SSA250</t>
    <phoneticPr fontId="1" type="noConversion"/>
  </si>
  <si>
    <t>C-T166138W01</t>
    <phoneticPr fontId="25" type="noConversion"/>
  </si>
  <si>
    <t>SHEARC-T</t>
    <phoneticPr fontId="1" type="noConversion"/>
  </si>
  <si>
    <t>C-T166238W01</t>
    <phoneticPr fontId="25" type="noConversion"/>
  </si>
  <si>
    <t>SHEARC-R</t>
    <phoneticPr fontId="1" type="noConversion"/>
  </si>
  <si>
    <t>C-T076214W01</t>
    <phoneticPr fontId="25" type="noConversion"/>
  </si>
  <si>
    <t>SHEPR</t>
    <phoneticPr fontId="1" type="noConversion"/>
  </si>
  <si>
    <t>C-S160201W01</t>
    <phoneticPr fontId="25" type="noConversion"/>
  </si>
  <si>
    <t>SHSP12</t>
    <phoneticPr fontId="1" type="noConversion"/>
  </si>
  <si>
    <t>C-S160402W01</t>
    <phoneticPr fontId="25" type="noConversion"/>
  </si>
  <si>
    <t>SHSP14</t>
    <phoneticPr fontId="1" type="noConversion"/>
  </si>
  <si>
    <t>C-J000010W01</t>
    <phoneticPr fontId="25" type="noConversion"/>
  </si>
  <si>
    <t>SHAD2</t>
    <phoneticPr fontId="1" type="noConversion"/>
  </si>
  <si>
    <t>C-C000602W01</t>
    <phoneticPr fontId="25" type="noConversion"/>
  </si>
  <si>
    <t>SSC61E</t>
    <phoneticPr fontId="1" type="noConversion"/>
  </si>
  <si>
    <t>SHEPT</t>
    <phoneticPr fontId="1" type="noConversion"/>
  </si>
  <si>
    <t>C-M160407W01</t>
    <phoneticPr fontId="25" type="noConversion"/>
  </si>
  <si>
    <t>SUHM44HB</t>
    <phoneticPr fontId="1" type="noConversion"/>
  </si>
  <si>
    <t>SUHM44</t>
    <phoneticPr fontId="1" type="noConversion"/>
  </si>
  <si>
    <t>SUHM88</t>
    <phoneticPr fontId="1" type="noConversion"/>
  </si>
  <si>
    <t>SHSW41</t>
    <phoneticPr fontId="1" type="noConversion"/>
  </si>
  <si>
    <t>SSA220</t>
    <phoneticPr fontId="1" type="noConversion"/>
  </si>
  <si>
    <t>WJ01V0197R0</t>
    <phoneticPr fontId="1" type="noConversion"/>
  </si>
  <si>
    <t>FMX12C(DMX1212)前板</t>
  </si>
  <si>
    <t>外表面横向拉丝(180#)黑色阳极氧化处理,外表面无任何螺柱印迹,需</t>
  </si>
  <si>
    <t>PCS</t>
    <phoneticPr fontId="1" type="noConversion"/>
  </si>
  <si>
    <t>C-K181202C27</t>
  </si>
  <si>
    <t>FMX12C</t>
  </si>
  <si>
    <t>DMX1212</t>
  </si>
  <si>
    <t>WJ05V0135R0E00</t>
  </si>
  <si>
    <t>MMX-4O-VS-Z 插板</t>
  </si>
  <si>
    <t>表面喷黑色细砂粉200mm*23.4mm</t>
  </si>
  <si>
    <t>WJ01V0193R0</t>
  </si>
  <si>
    <t>NDS-UHM44面板</t>
  </si>
  <si>
    <t>437*44.4MM黑色拉丝（客供）</t>
  </si>
  <si>
    <t>WJ01V0194R0</t>
  </si>
  <si>
    <t>NDS-UHM88面板</t>
  </si>
  <si>
    <t>437*89MM黑色拉丝（客供）</t>
  </si>
  <si>
    <t>C-K182401C33</t>
  </si>
  <si>
    <t>ADM32</t>
  </si>
  <si>
    <t>C-K181203C34</t>
  </si>
  <si>
    <t>KX-HSDA-44</t>
  </si>
  <si>
    <t>C-T166115M03</t>
  </si>
  <si>
    <t>C-C000502D04</t>
  </si>
  <si>
    <t>WP-405TB</t>
  </si>
  <si>
    <t>HD-51D</t>
  </si>
  <si>
    <t>C-M160404D04</t>
  </si>
  <si>
    <t>UH-44A</t>
  </si>
  <si>
    <t>SJ11V0031R0B01</t>
  </si>
  <si>
    <t>SJ11V0033R0C32</t>
  </si>
  <si>
    <t>SJ12V0001R0C27</t>
    <phoneticPr fontId="1" type="noConversion"/>
  </si>
  <si>
    <t>PVC面板</t>
    <phoneticPr fontId="1" type="noConversion"/>
  </si>
  <si>
    <t>FMX12(C27)客制前板 L437*W48*1.2mm厚透明PVC</t>
    <phoneticPr fontId="1" type="noConversion"/>
  </si>
  <si>
    <t>PLD-VM4X4.BTN触摸面板亚克力</t>
    <phoneticPr fontId="1" type="noConversion"/>
  </si>
  <si>
    <t>L436.4*W33.8*T1.2mm 硬度够，防刮</t>
    <phoneticPr fontId="1" type="noConversion"/>
  </si>
  <si>
    <t>C-M160409C32</t>
    <phoneticPr fontId="1" type="noConversion"/>
  </si>
  <si>
    <t>MUH44TPR2-TN</t>
    <phoneticPr fontId="1" type="noConversion"/>
  </si>
  <si>
    <t>PLD-VM4×4.BTN</t>
    <phoneticPr fontId="1" type="noConversion"/>
  </si>
  <si>
    <t>NDS-UHM44亚克力屏</t>
    <phoneticPr fontId="1" type="noConversion"/>
  </si>
  <si>
    <t>L130mm*W44mm*T1.2mm 透明度高,硬度够,防刮 黑色丝印背面需要贴</t>
    <phoneticPr fontId="1" type="noConversion"/>
  </si>
  <si>
    <t>SJ00V0044R0</t>
    <phoneticPr fontId="1" type="noConversion"/>
  </si>
  <si>
    <t>圆形机脚</t>
    <phoneticPr fontId="1" type="noConversion"/>
  </si>
  <si>
    <t>81A50N ABS PU外径50高15外银橡胶垫+4个M4黑色螺丝</t>
    <phoneticPr fontId="1" type="noConversion"/>
  </si>
  <si>
    <t>C-M160410B01</t>
    <phoneticPr fontId="1" type="noConversion"/>
  </si>
  <si>
    <t>MUH44TPR2-N</t>
    <phoneticPr fontId="1" type="noConversion"/>
  </si>
  <si>
    <t>NDS-UHM44</t>
    <phoneticPr fontId="1" type="noConversion"/>
  </si>
  <si>
    <t>C-M160405B01</t>
    <phoneticPr fontId="1" type="noConversion"/>
  </si>
  <si>
    <t>MUH44A-N</t>
    <phoneticPr fontId="1" type="noConversion"/>
  </si>
  <si>
    <t>NDS-UM44</t>
    <phoneticPr fontId="1" type="noConversion"/>
  </si>
  <si>
    <t>C-M160804B01</t>
    <phoneticPr fontId="1" type="noConversion"/>
  </si>
  <si>
    <t>MUH88A-N</t>
    <phoneticPr fontId="1" type="noConversion"/>
  </si>
  <si>
    <t>NDS-UM88</t>
    <phoneticPr fontId="1" type="noConversion"/>
  </si>
  <si>
    <t>C-M160405B01</t>
    <phoneticPr fontId="1" type="noConversion"/>
  </si>
  <si>
    <t>验货等级</t>
    <phoneticPr fontId="1" type="noConversion"/>
  </si>
  <si>
    <t>品管关注</t>
    <phoneticPr fontId="1" type="noConversion"/>
  </si>
  <si>
    <t>DZ18V0085R0</t>
    <phoneticPr fontId="1" type="noConversion"/>
  </si>
  <si>
    <t>风扇</t>
    <phoneticPr fontId="1" type="noConversion"/>
  </si>
  <si>
    <t>B874015B1A040G00A CD401505LB 4015 5V 4000RPM +黑色网罩 2P-</t>
    <phoneticPr fontId="1" type="noConversion"/>
  </si>
  <si>
    <t>DZ18V0086R0</t>
    <phoneticPr fontId="1" type="noConversion"/>
  </si>
  <si>
    <t>G1402956 YY6025L12B 风扇 12V 0.13A 2400RPM+6公分黑色网罩 2P-</t>
    <phoneticPr fontId="1" type="noConversion"/>
  </si>
  <si>
    <t>C-M160808B01</t>
  </si>
  <si>
    <t>UHM88</t>
  </si>
  <si>
    <t>C-T166119U18</t>
  </si>
  <si>
    <t>EVTXHDB1</t>
  </si>
  <si>
    <t>C-T166219U18</t>
  </si>
  <si>
    <t>EVRXHDB1</t>
  </si>
  <si>
    <t>回复与回货日期差异</t>
    <phoneticPr fontId="1" type="noConversion"/>
  </si>
  <si>
    <t>未回复</t>
    <phoneticPr fontId="1" type="noConversion"/>
  </si>
  <si>
    <t>C-T076114F03</t>
    <phoneticPr fontId="1" type="noConversion"/>
  </si>
  <si>
    <t>TPHD402PT(NR)</t>
    <phoneticPr fontId="1" type="noConversion"/>
  </si>
  <si>
    <t>EXT.HDMI70IRSET</t>
    <phoneticPr fontId="1" type="noConversion"/>
  </si>
  <si>
    <t>C-T076214F03</t>
    <phoneticPr fontId="1" type="noConversion"/>
  </si>
  <si>
    <t>TPHD402PR(NR)</t>
    <phoneticPr fontId="1" type="noConversion"/>
  </si>
  <si>
    <t>EXT.HDMI70IRSER</t>
    <phoneticPr fontId="1" type="noConversion"/>
  </si>
  <si>
    <t>C-T166119F03</t>
    <phoneticPr fontId="1" type="noConversion"/>
  </si>
  <si>
    <t>TPHD-BYE-T</t>
    <phoneticPr fontId="1" type="noConversion"/>
  </si>
  <si>
    <t>EXT.HDMI70IXT</t>
    <phoneticPr fontId="1" type="noConversion"/>
  </si>
  <si>
    <t>C-T166219F03</t>
    <phoneticPr fontId="1" type="noConversion"/>
  </si>
  <si>
    <t>TPHD-BYE-R</t>
    <phoneticPr fontId="1" type="noConversion"/>
  </si>
  <si>
    <t>EXT.HDMI70IXR</t>
    <phoneticPr fontId="1" type="noConversion"/>
  </si>
  <si>
    <t>C-S160201F03</t>
    <phoneticPr fontId="1" type="noConversion"/>
  </si>
  <si>
    <t>SUH2</t>
    <phoneticPr fontId="1" type="noConversion"/>
  </si>
  <si>
    <t>SPL.HDMI12-4K</t>
    <phoneticPr fontId="1" type="noConversion"/>
  </si>
  <si>
    <t>C-S160402F03</t>
    <phoneticPr fontId="1" type="noConversion"/>
  </si>
  <si>
    <t>SUH4</t>
    <phoneticPr fontId="1" type="noConversion"/>
  </si>
  <si>
    <t>SPL.HDMI14-4K</t>
    <phoneticPr fontId="1" type="noConversion"/>
  </si>
  <si>
    <t>C-T076115E00</t>
    <phoneticPr fontId="1" type="noConversion"/>
  </si>
  <si>
    <t>HDBT70PT-WPB</t>
    <phoneticPr fontId="1" type="noConversion"/>
  </si>
  <si>
    <t>C-T166147B01</t>
    <phoneticPr fontId="1" type="noConversion"/>
  </si>
  <si>
    <t>TPUH411T</t>
    <phoneticPr fontId="1" type="noConversion"/>
  </si>
  <si>
    <t>NDS-871HD-TX</t>
    <phoneticPr fontId="1" type="noConversion"/>
  </si>
  <si>
    <t>C-T166247B01</t>
    <phoneticPr fontId="1" type="noConversion"/>
  </si>
  <si>
    <t>TPUH411R</t>
    <phoneticPr fontId="1" type="noConversion"/>
  </si>
  <si>
    <t>NDS-872HD-RX</t>
    <phoneticPr fontId="1" type="noConversion"/>
  </si>
  <si>
    <t>C-M160405A01</t>
    <phoneticPr fontId="1" type="noConversion"/>
  </si>
  <si>
    <t>MUH44A-N</t>
    <phoneticPr fontId="1" type="noConversion"/>
  </si>
  <si>
    <t>UHD4K-44</t>
    <phoneticPr fontId="1" type="noConversion"/>
  </si>
  <si>
    <t>C-M160404C39</t>
    <phoneticPr fontId="1" type="noConversion"/>
  </si>
  <si>
    <t>MUH66TPR2-N</t>
    <phoneticPr fontId="1" type="noConversion"/>
  </si>
  <si>
    <t>METIS-UHD6I6O</t>
    <phoneticPr fontId="1" type="noConversion"/>
  </si>
  <si>
    <t>C-T166144U24</t>
    <phoneticPr fontId="1" type="noConversion"/>
  </si>
  <si>
    <t>DL-HD70LS-TX</t>
    <phoneticPr fontId="1" type="noConversion"/>
  </si>
  <si>
    <t>C-T166244U24</t>
    <phoneticPr fontId="1" type="noConversion"/>
  </si>
  <si>
    <t>DL-HD70LS-RX</t>
    <phoneticPr fontId="1" type="noConversion"/>
  </si>
  <si>
    <t>WJ02V0175R0</t>
  </si>
  <si>
    <t>WJ05V0144R0</t>
  </si>
  <si>
    <t>WJ05V0145R0</t>
  </si>
  <si>
    <t>WJ05V0141R0</t>
  </si>
  <si>
    <t>WJ05V0146R0</t>
  </si>
  <si>
    <t>UMX64-DP底板</t>
  </si>
  <si>
    <t>外表面喷黑色细砂粉L436.6mm*W317mm*T2mm</t>
  </si>
  <si>
    <t>MDV248空插板</t>
  </si>
  <si>
    <t>全表面喷黑色细砂粉 不带弹簧螺钉L75*W23.4mm</t>
  </si>
  <si>
    <t>MMX88 IN空挡板</t>
  </si>
  <si>
    <t>全表面喷黑色细沙粉 不带弹簧螺钉L194.94*W25.2mm</t>
  </si>
  <si>
    <t>MMX144144空插板</t>
  </si>
  <si>
    <t>全表面喷黑色细砂粉 不带弹簧螺钉L186.6*W23.4mm</t>
  </si>
  <si>
    <t>MMX88 OUT空挡板</t>
  </si>
  <si>
    <t>全表面喷黑色细沙粉 不带弹簧螺钉L194.93*W25.2mm</t>
  </si>
  <si>
    <t>WJ01V0197R0C27</t>
  </si>
  <si>
    <t>WJ05V0143R0E00</t>
  </si>
  <si>
    <t>WJ05V0142R0E00</t>
  </si>
  <si>
    <t>WJ05V0129R0E00</t>
  </si>
  <si>
    <t>MMX-4O-SH 插板</t>
  </si>
  <si>
    <t>MMX-4I-SH 插板</t>
  </si>
  <si>
    <t>外表面喷黑色细沙粉194.94mm*25.2mm</t>
  </si>
  <si>
    <t>FMX-OSD挡板</t>
  </si>
  <si>
    <t>C-K001606C31</t>
  </si>
  <si>
    <t>LMX16</t>
  </si>
  <si>
    <t>D3002</t>
  </si>
  <si>
    <t>C-K000810C31</t>
  </si>
  <si>
    <t>LMX8</t>
  </si>
  <si>
    <t>D3001</t>
  </si>
  <si>
    <t>C-L176101Y03</t>
    <phoneticPr fontId="1" type="noConversion"/>
  </si>
  <si>
    <t>IPM11</t>
    <phoneticPr fontId="1" type="noConversion"/>
  </si>
  <si>
    <t>IPM1-Tx</t>
    <phoneticPr fontId="1" type="noConversion"/>
  </si>
  <si>
    <t>C-L176201Y03</t>
    <phoneticPr fontId="1" type="noConversion"/>
  </si>
  <si>
    <t>IPM12</t>
    <phoneticPr fontId="1" type="noConversion"/>
  </si>
  <si>
    <t>IPM1-Rx</t>
    <phoneticPr fontId="1" type="noConversion"/>
  </si>
  <si>
    <t>C-K001602U04</t>
    <phoneticPr fontId="1" type="noConversion"/>
  </si>
  <si>
    <t>MMX1616-N</t>
    <phoneticPr fontId="1" type="noConversion"/>
  </si>
  <si>
    <t>FLX-1616</t>
    <phoneticPr fontId="1" type="noConversion"/>
  </si>
  <si>
    <t>C-T166138Y03</t>
    <phoneticPr fontId="1" type="noConversion"/>
  </si>
  <si>
    <t>TPHD-BYH-T</t>
    <phoneticPr fontId="1" type="noConversion"/>
  </si>
  <si>
    <t>TPHD-70-Tx</t>
    <phoneticPr fontId="1" type="noConversion"/>
  </si>
  <si>
    <t>C-T166238Y03</t>
    <phoneticPr fontId="1" type="noConversion"/>
  </si>
  <si>
    <t>TPHD-BYH-R</t>
    <phoneticPr fontId="1" type="noConversion"/>
  </si>
  <si>
    <t>TPHD-70-Rx</t>
    <phoneticPr fontId="1" type="noConversion"/>
  </si>
  <si>
    <t>C-T166153U18</t>
    <phoneticPr fontId="1" type="noConversion"/>
  </si>
  <si>
    <t>TPHD-BYE-T</t>
    <phoneticPr fontId="1" type="noConversion"/>
  </si>
  <si>
    <t>EVTXHDB1</t>
    <phoneticPr fontId="1" type="noConversion"/>
  </si>
  <si>
    <t>C-T166253U18</t>
    <phoneticPr fontId="1" type="noConversion"/>
  </si>
  <si>
    <t>TPHD-BYE-R</t>
    <phoneticPr fontId="1" type="noConversion"/>
  </si>
  <si>
    <t>EVRXHDB1</t>
    <phoneticPr fontId="1" type="noConversion"/>
  </si>
  <si>
    <t>C-M160408N03</t>
    <phoneticPr fontId="1" type="noConversion"/>
  </si>
  <si>
    <t>MUH44F</t>
  </si>
  <si>
    <t>HMX 441 4K</t>
  </si>
  <si>
    <t>C-T166251N03</t>
  </si>
  <si>
    <t>TPUH411E-R</t>
  </si>
  <si>
    <t>HMX 441 4K RX</t>
  </si>
  <si>
    <t>C-M160409U18</t>
    <phoneticPr fontId="1" type="noConversion"/>
  </si>
  <si>
    <t>MUH44TPR2-TN</t>
  </si>
  <si>
    <t>EVMX4K04</t>
  </si>
  <si>
    <t>C-T166148E00</t>
  </si>
  <si>
    <t>C-T166248E00</t>
  </si>
  <si>
    <t>BT70PLT</t>
  </si>
  <si>
    <t>BT70PLR</t>
  </si>
  <si>
    <t>C-G100002F01</t>
    <phoneticPr fontId="1" type="noConversion"/>
  </si>
  <si>
    <t>C-W160401F01</t>
    <phoneticPr fontId="1" type="noConversion"/>
  </si>
  <si>
    <t>PA2B</t>
    <phoneticPr fontId="1" type="noConversion"/>
  </si>
  <si>
    <t>WUH4A</t>
    <phoneticPr fontId="1" type="noConversion"/>
  </si>
  <si>
    <t>P2A</t>
    <phoneticPr fontId="1" type="noConversion"/>
  </si>
  <si>
    <t>W4K</t>
    <phoneticPr fontId="1" type="noConversion"/>
  </si>
  <si>
    <t>C-J000010Y03</t>
    <phoneticPr fontId="1" type="noConversion"/>
  </si>
  <si>
    <t>C-M160405Y03</t>
    <phoneticPr fontId="1" type="noConversion"/>
  </si>
  <si>
    <t>CHA2</t>
    <phoneticPr fontId="1" type="noConversion"/>
  </si>
  <si>
    <t>IPM1-Tx</t>
    <phoneticPr fontId="1" type="noConversion"/>
  </si>
  <si>
    <t>MUH44A-N</t>
    <phoneticPr fontId="1" type="noConversion"/>
  </si>
  <si>
    <t>C-K163202K01</t>
    <phoneticPr fontId="1" type="noConversion"/>
  </si>
  <si>
    <t>MMX3232</t>
    <phoneticPr fontId="1" type="noConversion"/>
  </si>
  <si>
    <t>SY-MMU-3232</t>
    <phoneticPr fontId="1" type="noConversion"/>
  </si>
  <si>
    <t>实际回货日期</t>
    <phoneticPr fontId="1" type="noConversion"/>
  </si>
  <si>
    <t>C-T206103E01</t>
    <phoneticPr fontId="1" type="noConversion"/>
  </si>
  <si>
    <t>C-T206203E01</t>
    <phoneticPr fontId="1" type="noConversion"/>
  </si>
  <si>
    <t>C-Q140401E01</t>
    <phoneticPr fontId="1" type="noConversion"/>
  </si>
  <si>
    <t>C-T206202E01</t>
    <phoneticPr fontId="1" type="noConversion"/>
  </si>
  <si>
    <t>K12-PAD1</t>
    <phoneticPr fontId="1" type="noConversion"/>
  </si>
  <si>
    <t>C-T206102E01</t>
    <phoneticPr fontId="1" type="noConversion"/>
  </si>
  <si>
    <t>K12-RX1</t>
    <phoneticPr fontId="1" type="noConversion"/>
  </si>
  <si>
    <t>DZ12V0511R0</t>
    <phoneticPr fontId="1" type="noConversion"/>
  </si>
  <si>
    <t>PCB光板</t>
    <phoneticPr fontId="1" type="noConversion"/>
  </si>
  <si>
    <t>BT70P2RDA0 2016-01-18,单板尺寸：80.6X103 mm,板厚1.6mm,六层板</t>
    <phoneticPr fontId="1" type="noConversion"/>
  </si>
  <si>
    <t>DZ12V0512R0</t>
    <phoneticPr fontId="1" type="noConversion"/>
  </si>
  <si>
    <t>BT70P2TDA0 2016-01-18,单板尺寸：80.6X103 mm,板厚1.6mm,六层板</t>
    <phoneticPr fontId="1" type="noConversion"/>
  </si>
  <si>
    <t>DZ01V0352R0</t>
    <phoneticPr fontId="1" type="noConversion"/>
  </si>
  <si>
    <t>SMD IC</t>
    <phoneticPr fontId="1" type="noConversion"/>
  </si>
  <si>
    <t>MT41K64M16TW-107:J 96-Ball FBGA</t>
    <phoneticPr fontId="1" type="noConversion"/>
  </si>
  <si>
    <t>DZ12V0529R0</t>
    <phoneticPr fontId="1" type="noConversion"/>
  </si>
  <si>
    <t>C-PRAA1 2016-04-11,单板尺寸:140*171mm,板厚1.6mm,六层板</t>
    <phoneticPr fontId="1" type="noConversion"/>
  </si>
  <si>
    <t>DZ12V0532R0</t>
    <phoneticPr fontId="1" type="noConversion"/>
  </si>
  <si>
    <t>UHBT0404EAA1  2016-04-16 145.6mm*347mm,板厚1.6mm,四层板</t>
    <phoneticPr fontId="1" type="noConversion"/>
  </si>
  <si>
    <t>DZ01V0285R1</t>
    <phoneticPr fontId="1" type="noConversion"/>
  </si>
  <si>
    <t>TLP290 4.55*2.6mm 光藕</t>
    <phoneticPr fontId="1" type="noConversion"/>
  </si>
  <si>
    <t>DZ12V0471R2</t>
    <phoneticPr fontId="1" type="noConversion"/>
  </si>
  <si>
    <t>DZ01V0356R0</t>
    <phoneticPr fontId="25" type="noConversion"/>
  </si>
  <si>
    <t>SMD IC</t>
    <phoneticPr fontId="1" type="noConversion"/>
  </si>
  <si>
    <t>EP91A6S 100-pin TQFP package 6GHz 1-IN 1-OUT HDMI</t>
    <phoneticPr fontId="1" type="noConversion"/>
  </si>
  <si>
    <t>DZ01V0357R0</t>
    <phoneticPr fontId="25" type="noConversion"/>
  </si>
  <si>
    <t>MX25L6406EM2I-12G 8-SOP CLOCK 86MHz</t>
    <phoneticPr fontId="1" type="noConversion"/>
  </si>
  <si>
    <t>DZ01V0358R0</t>
    <phoneticPr fontId="25" type="noConversion"/>
  </si>
  <si>
    <t>CSRA67075DA01-CPSC-T LQFP144</t>
    <phoneticPr fontId="1" type="noConversion"/>
  </si>
  <si>
    <t>DZ10V0041R0</t>
    <phoneticPr fontId="25" type="noConversion"/>
  </si>
  <si>
    <t>SMD无源晶振</t>
    <phoneticPr fontId="1" type="noConversion"/>
  </si>
  <si>
    <t>频率振荡 20.25MHz 3225 HSX4-0302</t>
    <phoneticPr fontId="1" type="noConversion"/>
  </si>
  <si>
    <t>采购员
(责任人）</t>
    <phoneticPr fontId="1" type="noConversion"/>
  </si>
  <si>
    <t>欠料项数</t>
    <phoneticPr fontId="1" type="noConversion"/>
  </si>
  <si>
    <t>未回货</t>
    <phoneticPr fontId="1" type="noConversion"/>
  </si>
  <si>
    <t>按期</t>
    <phoneticPr fontId="1" type="noConversion"/>
  </si>
  <si>
    <t>超期数量</t>
    <phoneticPr fontId="1" type="noConversion"/>
  </si>
  <si>
    <t>数量比例</t>
    <phoneticPr fontId="1" type="noConversion"/>
  </si>
  <si>
    <t>贾璐</t>
    <phoneticPr fontId="1" type="noConversion"/>
  </si>
  <si>
    <t>张涛</t>
    <phoneticPr fontId="1" type="noConversion"/>
  </si>
  <si>
    <t>余玉祥</t>
    <phoneticPr fontId="1" type="noConversion"/>
  </si>
  <si>
    <t>张涛</t>
  </si>
  <si>
    <t>PCB光板</t>
    <phoneticPr fontId="1" type="noConversion"/>
  </si>
  <si>
    <t>BT30PR-PAAB4  2016-04-07,单板尺寸:126x148mm,板厚1.6mm,四层板</t>
    <phoneticPr fontId="1" type="noConversion"/>
  </si>
  <si>
    <t>DZ12V0473R2</t>
    <phoneticPr fontId="1" type="noConversion"/>
  </si>
  <si>
    <t>BT30PT-WPAA4  2016-03-19,单板尺寸:64X79mm,板厚1.6mm,六层板</t>
    <phoneticPr fontId="1" type="noConversion"/>
  </si>
  <si>
    <t>余玉祥</t>
  </si>
  <si>
    <t>贾璐</t>
  </si>
  <si>
    <t>祖伟华</t>
  </si>
  <si>
    <t>祖伟华</t>
    <phoneticPr fontId="1" type="noConversion"/>
  </si>
  <si>
    <t>DZ12V0531R0</t>
  </si>
  <si>
    <t>MAX-RS232AA1  2016-04-11,单板尺寸：32x50mm,板厚1.6mm,2层板</t>
  </si>
  <si>
    <t>DZ12V0536R0</t>
  </si>
  <si>
    <t>ADM16AA1  2016-04-29，单板尺寸:407mm*90mm,板厚2.5mm,十层板</t>
  </si>
  <si>
    <t>DZ12V0508R1</t>
  </si>
  <si>
    <t>UHBT44R2-TNAB2  2016-05-05,单板尺寸:35x116mm,板厚1.6mm,2层板</t>
  </si>
  <si>
    <t>DZ14V0027R1</t>
  </si>
  <si>
    <t>85*30*13.5蓝底白字(底光蓝色）/JK1602D-B1</t>
  </si>
  <si>
    <t>DZ12V0510R0</t>
  </si>
  <si>
    <t>BT70PLTAA1  2016-03-15,单板尺寸:78*116mm,板厚1.6mm,4层板</t>
  </si>
  <si>
    <t>DZ12V0507R0</t>
  </si>
  <si>
    <t>DZ14V0009R2</t>
  </si>
  <si>
    <t>UHBT44R2-TNAA0  2015-12-28,单板尺寸:35mm*257mm,板厚1.6mm,2层</t>
  </si>
  <si>
    <t>STN黄绿屏（底光黄绿色）/85*30*13.5/JK1602D-YG</t>
  </si>
  <si>
    <t>DZ12V0533R0</t>
    <phoneticPr fontId="1" type="noConversion"/>
  </si>
  <si>
    <t>ADM-12VAA1  2016-04-18,单板尺寸:15X45mm,板厚1.6mm,2层板</t>
  </si>
  <si>
    <t>DZ01V0339R0</t>
  </si>
  <si>
    <t>DZ01V0342R0</t>
  </si>
  <si>
    <t>DZ01V0343R0</t>
  </si>
  <si>
    <t>CYPD1120-40LQXI QFN40P0_5D_EPAD</t>
  </si>
  <si>
    <t>TS3USB32008RSVR UQFN16P0_4D</t>
  </si>
  <si>
    <t>TS5A23166DCUR ssop8p0_5D</t>
  </si>
  <si>
    <t>P01V0199R0</t>
    <phoneticPr fontId="1" type="noConversion"/>
  </si>
  <si>
    <t>12V电源模块（条码纸）</t>
    <phoneticPr fontId="1" type="noConversion"/>
  </si>
  <si>
    <t>ADM-12VAA1  2016-04-18</t>
    <phoneticPr fontId="1" type="noConversion"/>
  </si>
  <si>
    <t>DZ12V0516R0</t>
  </si>
  <si>
    <t>PCB光板</t>
    <phoneticPr fontId="1" type="noConversion"/>
  </si>
  <si>
    <t>4I2H2SAA0  2016-01-26,单板尺寸:140*171mm,板厚1.6mm,5层板</t>
    <phoneticPr fontId="1" type="noConversion"/>
  </si>
  <si>
    <t>DZ12V0544R0</t>
  </si>
  <si>
    <t>DZ12V0541R0</t>
  </si>
  <si>
    <t>DZ12V0542R0</t>
  </si>
  <si>
    <t>DZ12V0540R0</t>
  </si>
  <si>
    <t>DZ12V0543R0</t>
  </si>
  <si>
    <t>DZ12V0546R0</t>
  </si>
  <si>
    <t>DZ12V0547R0</t>
  </si>
  <si>
    <t>DZ12V0538R0</t>
  </si>
  <si>
    <t>DZ12V0539R0</t>
  </si>
  <si>
    <t>DZ12V0525R0</t>
  </si>
  <si>
    <t>DZ12V0526R0</t>
  </si>
  <si>
    <t>DZ12V0527R0</t>
  </si>
  <si>
    <t>DZ12V0528R0</t>
  </si>
  <si>
    <t>DZ12V0537R0</t>
  </si>
  <si>
    <t>UHBT0808R2AE1  2016-05-17 74mm*180mm，板厚1.6mm，六层板</t>
  </si>
  <si>
    <t>UHBT0808R2AH1  2016-05-17 74mm*180mm，板厚1.6mm，六层板</t>
  </si>
  <si>
    <t>UHBT44R2-NFA1  2016-05-17 150mm*420mm，板厚1.6mm，四层板</t>
  </si>
  <si>
    <t>UHBT0808R2AD0  2015-12-10 74mm*180mm，板厚1.6mm，六层板</t>
  </si>
  <si>
    <t>BT100PL3RAA1  2016-05-18 100.6mm*143mm,板厚1.6mm,六层板</t>
  </si>
  <si>
    <t>BT100PL3TAA1  2016-05-18 100.6mm*143mm,板厚1.6mm,四层板</t>
  </si>
  <si>
    <t>X-4I-VHAA1  2016-05-19,单板尺寸：140x171mm,板厚1.6mm,四层板</t>
  </si>
  <si>
    <t>X-4O-VHAA1  2016-05-19,单板尺寸：140x171mm,板厚1.6mm,四层板</t>
  </si>
  <si>
    <t>MODULAR9696AA0 2016-04-08,单板尺寸:99.6x320mm,板厚1.6mm,八层</t>
  </si>
  <si>
    <t>MODULAR9696AB0 2016-04-08,单板尺寸:99.6x162mm,板厚1.6mm,八层</t>
  </si>
  <si>
    <t>MODULAR9696AC0 2016-04-08,单板尺寸:99.6x320mm,板厚1.6mm,八层</t>
  </si>
  <si>
    <t>MODULAR9696AD0 2016-04-08,单板尺寸:99.6x162mm,板厚1.6mm,八层</t>
  </si>
  <si>
    <t>POETESTB0  2016-05-06，单板尺寸：15X45，板厚1.6mm，两层板</t>
  </si>
  <si>
    <t>客户</t>
    <phoneticPr fontId="1" type="noConversion"/>
  </si>
  <si>
    <t>出货时间</t>
    <phoneticPr fontId="1" type="noConversion"/>
  </si>
  <si>
    <t>C-K003208C01</t>
  </si>
  <si>
    <t>LMX32</t>
  </si>
  <si>
    <t>MATRIX3232-N</t>
  </si>
  <si>
    <t>C-K001607C01</t>
    <phoneticPr fontId="1" type="noConversion"/>
  </si>
  <si>
    <t>LMX16</t>
    <phoneticPr fontId="1" type="noConversion"/>
  </si>
  <si>
    <t>MATRIX1616-N</t>
    <phoneticPr fontId="1" type="noConversion"/>
  </si>
  <si>
    <t>C-K000811C01</t>
    <phoneticPr fontId="1" type="noConversion"/>
  </si>
  <si>
    <t>LMX8</t>
    <phoneticPr fontId="1" type="noConversion"/>
  </si>
  <si>
    <t>MATRIX88-N</t>
    <phoneticPr fontId="1" type="noConversion"/>
  </si>
  <si>
    <t>C-K160803K01</t>
    <phoneticPr fontId="1" type="noConversion"/>
  </si>
  <si>
    <t>SY-MMU-88A</t>
  </si>
  <si>
    <t>C-M160804A01</t>
    <phoneticPr fontId="1" type="noConversion"/>
  </si>
  <si>
    <t>MUH88A-N</t>
    <phoneticPr fontId="1" type="noConversion"/>
  </si>
  <si>
    <t>UHD4K-88</t>
    <phoneticPr fontId="1" type="noConversion"/>
  </si>
  <si>
    <t>C-J000010F01</t>
    <phoneticPr fontId="1" type="noConversion"/>
  </si>
  <si>
    <t>CHA2</t>
    <phoneticPr fontId="1" type="noConversion"/>
  </si>
  <si>
    <t>CH2A</t>
    <phoneticPr fontId="1" type="noConversion"/>
  </si>
  <si>
    <t>FL00V0056R0</t>
    <phoneticPr fontId="1" type="noConversion"/>
  </si>
  <si>
    <t>DZ18V0096R0</t>
    <phoneticPr fontId="1" type="noConversion"/>
  </si>
  <si>
    <t>VAT-H300(H)L-12-WF无铅 输入:200-240VAC 输出:12V 25A 可接3组</t>
  </si>
  <si>
    <t>φ5*75*PH1（DE&amp;LI）</t>
  </si>
  <si>
    <t>DZ12V0441R1</t>
    <phoneticPr fontId="1" type="noConversion"/>
  </si>
  <si>
    <t>UHBT44R2-NEA1  2016-05-17 150mm*420mm，板厚1.6mm，四层板</t>
    <phoneticPr fontId="1" type="noConversion"/>
  </si>
  <si>
    <t>DZ17V0198R0</t>
    <phoneticPr fontId="1" type="noConversion"/>
  </si>
  <si>
    <t>网络座</t>
    <phoneticPr fontId="1" type="noConversion"/>
  </si>
  <si>
    <t>MJ5988P-U011-RNL1B1 RJ45 59全塑带灯左绿右黄（平灯)下空上接触</t>
  </si>
  <si>
    <t>DZ12V0545R0</t>
    <phoneticPr fontId="1" type="noConversion"/>
  </si>
  <si>
    <t>BT70P2R1TAA1  2016-05-18 105.6mm*103mm,板厚1.6mm,六层板</t>
  </si>
  <si>
    <t>CUHA2主板(条码纸)</t>
  </si>
  <si>
    <t>LMX16串口接口板(条码纸)</t>
  </si>
  <si>
    <t>迅控矩阵 控制板(条码纸)</t>
  </si>
  <si>
    <t>LMX96双卡输入桥接板(条码纸)</t>
  </si>
  <si>
    <t>LMX96单卡输入桥接板(条码纸)</t>
  </si>
  <si>
    <t>LMX96双卡输出桥接板(条码纸)</t>
  </si>
  <si>
    <t>LMX96单卡输出桥接板(条码纸)</t>
  </si>
  <si>
    <t>INT-HDX100-RX(条码纸）</t>
  </si>
  <si>
    <t>INT-88HDX远端输出板(条码纸)</t>
  </si>
  <si>
    <t>DZ01V0359R0</t>
    <phoneticPr fontId="1" type="noConversion"/>
  </si>
  <si>
    <t>SMD IC</t>
    <phoneticPr fontId="1" type="noConversion"/>
  </si>
  <si>
    <t>GD25Q16CSIG 16M-bit Serial Flash SOIC8_5280</t>
    <phoneticPr fontId="1" type="noConversion"/>
  </si>
  <si>
    <t>DZ08V0052R1</t>
    <phoneticPr fontId="1" type="noConversion"/>
  </si>
  <si>
    <t>DIP发光二极管</t>
    <phoneticPr fontId="1" type="noConversion"/>
  </si>
  <si>
    <t>三脚 红绿共阳 （第二长脚为红灯“R” 最短脚为绿灯“G”</t>
    <phoneticPr fontId="1" type="noConversion"/>
  </si>
  <si>
    <t>DZ08V0082R0</t>
    <phoneticPr fontId="1" type="noConversion"/>
  </si>
  <si>
    <t>电压抑制二极管</t>
    <phoneticPr fontId="1" type="noConversion"/>
  </si>
  <si>
    <t>ESD保护 RCLAMP7534P.TNT 0.19pF Typical SGP2010N5 5-pin packa</t>
    <phoneticPr fontId="1" type="noConversion"/>
  </si>
  <si>
    <t>PCB光板</t>
    <phoneticPr fontId="1" type="noConversion"/>
  </si>
  <si>
    <t>UART IN AA0  2015-12-30,单板尺寸:32mmX50mm,板厚1.6mm,两层板</t>
    <phoneticPr fontId="1" type="noConversion"/>
  </si>
  <si>
    <t>DZ12V0506R1</t>
    <phoneticPr fontId="1" type="noConversion"/>
  </si>
  <si>
    <t>DZ12V0505R0</t>
    <phoneticPr fontId="1" type="noConversion"/>
  </si>
  <si>
    <t>PCB光板</t>
    <phoneticPr fontId="1" type="noConversion"/>
  </si>
  <si>
    <t>UART_CTRLAB2  2016-04-011,单板尺寸:83x100mm,板厚1.6mm,两层板</t>
    <phoneticPr fontId="1" type="noConversion"/>
  </si>
  <si>
    <t>DZ12V0530R1</t>
    <phoneticPr fontId="1" type="noConversion"/>
  </si>
  <si>
    <t>THDHD2AA2  2016-05-26 80.5mm*119mm,板厚1.6mm,四层板</t>
    <phoneticPr fontId="1" type="noConversion"/>
  </si>
  <si>
    <t>实际到货时间</t>
    <phoneticPr fontId="1" type="noConversion"/>
  </si>
  <si>
    <t>周数</t>
    <phoneticPr fontId="1" type="noConversion"/>
  </si>
  <si>
    <t>C-M040401L02</t>
  </si>
  <si>
    <t>MV4</t>
    <phoneticPr fontId="1" type="noConversion"/>
  </si>
  <si>
    <t>VWP-44</t>
    <phoneticPr fontId="1" type="noConversion"/>
  </si>
  <si>
    <t>C-L176201L02</t>
    <phoneticPr fontId="1" type="noConversion"/>
  </si>
  <si>
    <t>IPM12</t>
    <phoneticPr fontId="1" type="noConversion"/>
  </si>
  <si>
    <t>IP-100R</t>
    <phoneticPr fontId="1" type="noConversion"/>
  </si>
  <si>
    <t>C-S160401L02</t>
    <phoneticPr fontId="1" type="noConversion"/>
  </si>
  <si>
    <t>SUH4T</t>
    <phoneticPr fontId="1" type="noConversion"/>
  </si>
  <si>
    <t>SBT-14</t>
    <phoneticPr fontId="1" type="noConversion"/>
  </si>
  <si>
    <t>BZ03V0062R1</t>
    <phoneticPr fontId="1" type="noConversion"/>
  </si>
  <si>
    <t>P08V0068R0</t>
    <phoneticPr fontId="1" type="noConversion"/>
  </si>
  <si>
    <t>C-C000602U18</t>
    <phoneticPr fontId="1" type="noConversion"/>
  </si>
  <si>
    <t>MDV248珍珠棉</t>
    <phoneticPr fontId="1" type="noConversion"/>
  </si>
  <si>
    <t>上下(550L*460W*85H)mm</t>
    <phoneticPr fontId="1" type="noConversion"/>
  </si>
  <si>
    <t>EVSW1061主板(条码纸)</t>
    <phoneticPr fontId="1" type="noConversion"/>
  </si>
  <si>
    <t>R61T4AA1  2016-04-01</t>
    <phoneticPr fontId="1" type="noConversion"/>
  </si>
  <si>
    <t>SC61E</t>
    <phoneticPr fontId="1" type="noConversion"/>
  </si>
  <si>
    <t>EVSW1061</t>
    <phoneticPr fontId="1" type="noConversion"/>
  </si>
  <si>
    <t>C-S160402N03</t>
    <phoneticPr fontId="1" type="noConversion"/>
  </si>
  <si>
    <t>SUH4</t>
    <phoneticPr fontId="1" type="noConversion"/>
  </si>
  <si>
    <t>HDA 1x4S4K</t>
    <phoneticPr fontId="1" type="noConversion"/>
  </si>
  <si>
    <t>C-K001609A01</t>
    <phoneticPr fontId="1" type="noConversion"/>
  </si>
  <si>
    <t>MMX1616-N</t>
    <phoneticPr fontId="1" type="noConversion"/>
  </si>
  <si>
    <t>DMM1616</t>
    <phoneticPr fontId="1" type="noConversion"/>
  </si>
  <si>
    <t>C-T166145U04</t>
    <phoneticPr fontId="1" type="noConversion"/>
  </si>
  <si>
    <t>TPUH421T</t>
    <phoneticPr fontId="1" type="noConversion"/>
  </si>
  <si>
    <t>INT-HDXL100-TX</t>
    <phoneticPr fontId="1" type="noConversion"/>
  </si>
  <si>
    <t>BZ03V0100R0</t>
    <phoneticPr fontId="1" type="noConversion"/>
  </si>
  <si>
    <t>INT-HD70珍珠棉底(175*160*88mm)+盖(175*160*5mm)套 白色</t>
    <phoneticPr fontId="1" type="noConversion"/>
  </si>
  <si>
    <t>底(175*160*88mm)+盖(175*160*5mm)套 白色</t>
    <phoneticPr fontId="1" type="noConversion"/>
  </si>
  <si>
    <t>BZ02V0122R0</t>
    <phoneticPr fontId="1" type="noConversion"/>
  </si>
  <si>
    <t>INT-HD70纸箱</t>
    <phoneticPr fontId="1" type="noConversion"/>
  </si>
  <si>
    <t>内尺寸：175*160*100mm K=3K黄皮纸</t>
    <phoneticPr fontId="1" type="noConversion"/>
  </si>
  <si>
    <t>P17V0104R0</t>
    <phoneticPr fontId="1" type="noConversion"/>
  </si>
  <si>
    <t>INT-HDXL100-TX(条码纸）</t>
    <phoneticPr fontId="1" type="noConversion"/>
  </si>
  <si>
    <t>BT100PL3TAA1  2016-05-18</t>
    <phoneticPr fontId="1" type="noConversion"/>
  </si>
  <si>
    <t>BZ13V0021R0</t>
    <phoneticPr fontId="1" type="noConversion"/>
  </si>
  <si>
    <t>ACC-IRE</t>
    <phoneticPr fontId="1" type="noConversion"/>
  </si>
  <si>
    <t>CHT-F05 MYS-003B（Ф3.5插头) L=1.5M无盘绝缘</t>
    <phoneticPr fontId="1" type="noConversion"/>
  </si>
  <si>
    <t>C-T166245U04</t>
    <phoneticPr fontId="1" type="noConversion"/>
  </si>
  <si>
    <t>TPUH421R</t>
    <phoneticPr fontId="1" type="noConversion"/>
  </si>
  <si>
    <t>INT-HDXL100-RX</t>
    <phoneticPr fontId="1" type="noConversion"/>
  </si>
  <si>
    <t>P17V0102R0</t>
    <phoneticPr fontId="1" type="noConversion"/>
  </si>
  <si>
    <t>INT-HDX100-TX(条码纸）</t>
    <phoneticPr fontId="1" type="noConversion"/>
  </si>
  <si>
    <t>C-T166159U04</t>
    <phoneticPr fontId="1" type="noConversion"/>
  </si>
  <si>
    <t>TPUH421T</t>
    <phoneticPr fontId="1" type="noConversion"/>
  </si>
  <si>
    <t>INT-HDX100-TX</t>
    <phoneticPr fontId="1" type="noConversion"/>
  </si>
  <si>
    <t>C-T166259U04</t>
    <phoneticPr fontId="1" type="noConversion"/>
  </si>
  <si>
    <t>INT-HDX100-RX</t>
  </si>
  <si>
    <t>P17V0100R0</t>
    <phoneticPr fontId="1" type="noConversion"/>
  </si>
  <si>
    <t>C-T166158U04</t>
    <phoneticPr fontId="1" type="noConversion"/>
  </si>
  <si>
    <t>INT-HD70-TX(条码纸）</t>
    <phoneticPr fontId="1" type="noConversion"/>
  </si>
  <si>
    <t>BT70P2R1TAA1  2016-05-18</t>
    <phoneticPr fontId="1" type="noConversion"/>
  </si>
  <si>
    <t>TPUH411T</t>
    <phoneticPr fontId="1" type="noConversion"/>
  </si>
  <si>
    <t>INT-HD70-TX</t>
    <phoneticPr fontId="1" type="noConversion"/>
  </si>
  <si>
    <t>C-T166258U04</t>
    <phoneticPr fontId="1" type="noConversion"/>
  </si>
  <si>
    <t>P17V0099R0</t>
    <phoneticPr fontId="1" type="noConversion"/>
  </si>
  <si>
    <t>TPUH411R</t>
    <phoneticPr fontId="1" type="noConversion"/>
  </si>
  <si>
    <t>INT-HD70-RX</t>
    <phoneticPr fontId="1" type="noConversion"/>
  </si>
  <si>
    <t>INT-HD70-RX(条码纸）</t>
    <phoneticPr fontId="1" type="noConversion"/>
  </si>
  <si>
    <t>BT70P2R1RAA1  2016-05-18</t>
    <phoneticPr fontId="1" type="noConversion"/>
  </si>
  <si>
    <t>P17V0094R0</t>
    <phoneticPr fontId="1" type="noConversion"/>
  </si>
  <si>
    <t>C-M160407U04</t>
    <phoneticPr fontId="1" type="noConversion"/>
  </si>
  <si>
    <t>INT-44HDX主板(条码纸)</t>
    <phoneticPr fontId="1" type="noConversion"/>
  </si>
  <si>
    <t>UHBT44R2-NFA1  2016-05-17</t>
    <phoneticPr fontId="1" type="noConversion"/>
  </si>
  <si>
    <t>MUH44TPR2-N</t>
    <phoneticPr fontId="1" type="noConversion"/>
  </si>
  <si>
    <t>INT-44HDX</t>
    <phoneticPr fontId="1" type="noConversion"/>
  </si>
  <si>
    <t>C-M160806U04</t>
    <phoneticPr fontId="1" type="noConversion"/>
  </si>
  <si>
    <t>MUH88TPR2-N</t>
    <phoneticPr fontId="1" type="noConversion"/>
  </si>
  <si>
    <t>INT-88HDX</t>
    <phoneticPr fontId="1" type="noConversion"/>
  </si>
  <si>
    <t>C-M160604U04</t>
    <phoneticPr fontId="1" type="noConversion"/>
  </si>
  <si>
    <t>MUH66TPR2-N</t>
    <phoneticPr fontId="1" type="noConversion"/>
  </si>
  <si>
    <t>INT-66HDX</t>
  </si>
  <si>
    <t>C-S160401Y03</t>
    <phoneticPr fontId="1" type="noConversion"/>
  </si>
  <si>
    <t>SUH4T</t>
    <phoneticPr fontId="1" type="noConversion"/>
  </si>
  <si>
    <t>BZ02V0126R0</t>
    <phoneticPr fontId="1" type="noConversion"/>
  </si>
  <si>
    <t>纸箱</t>
    <phoneticPr fontId="1" type="noConversion"/>
  </si>
  <si>
    <t>纸箱 Z K=3K黄皮纸 南非AVC-SUH4T(SUH4T) 内尺寸：288L*184W*116</t>
    <phoneticPr fontId="1" type="noConversion"/>
  </si>
  <si>
    <t>C-G100003Y03</t>
    <phoneticPr fontId="1" type="noConversion"/>
  </si>
  <si>
    <t>BZ02V0124R0</t>
    <phoneticPr fontId="1" type="noConversion"/>
  </si>
  <si>
    <t>BZ02V0125R0</t>
    <phoneticPr fontId="1" type="noConversion"/>
  </si>
  <si>
    <t>C-G100005Y03</t>
    <phoneticPr fontId="1" type="noConversion"/>
  </si>
  <si>
    <t>C-C000503N04</t>
    <phoneticPr fontId="1" type="noConversion"/>
  </si>
  <si>
    <t>WJ05V0159R0E00</t>
    <phoneticPr fontId="1" type="noConversion"/>
  </si>
  <si>
    <t>WJ05V0160R0E00</t>
    <phoneticPr fontId="1" type="noConversion"/>
  </si>
  <si>
    <t>PA3V</t>
    <phoneticPr fontId="1" type="noConversion"/>
  </si>
  <si>
    <t>PA100V</t>
    <phoneticPr fontId="1" type="noConversion"/>
  </si>
  <si>
    <t>纸箱 Z K=3K黄皮纸 南非AVC-PA3V(PA100V) 内尺寸：300L*203W*80H</t>
    <phoneticPr fontId="1" type="noConversion"/>
  </si>
  <si>
    <t>纸箱 Z 南非AVC-PA250(PA100W) K=3K黄皮纸 内尺寸：310L*237W*11</t>
    <phoneticPr fontId="1" type="noConversion"/>
  </si>
  <si>
    <t>PA250</t>
    <phoneticPr fontId="1" type="noConversion"/>
  </si>
  <si>
    <t>PA100W</t>
    <phoneticPr fontId="1" type="noConversion"/>
  </si>
  <si>
    <t>SC51T(NR)</t>
    <phoneticPr fontId="1" type="noConversion"/>
  </si>
  <si>
    <t>VL120000</t>
    <phoneticPr fontId="1" type="noConversion"/>
  </si>
  <si>
    <t>MMX-4I-VH 插板</t>
    <phoneticPr fontId="1" type="noConversion"/>
  </si>
  <si>
    <t>表面喷黑色细沙粉 铝型材 L194.94mm*W25.2mm</t>
    <phoneticPr fontId="1" type="noConversion"/>
  </si>
  <si>
    <t>MMX-4O-VH 插板</t>
    <phoneticPr fontId="1" type="noConversion"/>
  </si>
  <si>
    <t>表面喷黑色细沙粉 铝型材 L194.94mm*W25.2mm</t>
    <phoneticPr fontId="1" type="noConversion"/>
  </si>
  <si>
    <t>C-K001608E00</t>
    <phoneticPr fontId="1" type="noConversion"/>
  </si>
  <si>
    <t>C-K003209E00</t>
    <phoneticPr fontId="1" type="noConversion"/>
  </si>
  <si>
    <t>C-T076214N04</t>
    <phoneticPr fontId="1" type="noConversion"/>
  </si>
  <si>
    <t>TPHD402PR</t>
    <phoneticPr fontId="1" type="noConversion"/>
  </si>
  <si>
    <t>VL120001R</t>
    <phoneticPr fontId="1" type="noConversion"/>
  </si>
  <si>
    <t>C-G100002N04</t>
    <phoneticPr fontId="1" type="noConversion"/>
  </si>
  <si>
    <t>PA2B</t>
    <phoneticPr fontId="1" type="noConversion"/>
  </si>
  <si>
    <t>VL120004</t>
    <phoneticPr fontId="1" type="noConversion"/>
  </si>
  <si>
    <t>C-T076114N04</t>
    <phoneticPr fontId="1" type="noConversion"/>
  </si>
  <si>
    <t>TPHD402PT</t>
    <phoneticPr fontId="1" type="noConversion"/>
  </si>
  <si>
    <t>VL120006T</t>
    <phoneticPr fontId="1" type="noConversion"/>
  </si>
  <si>
    <t>C-T166119N04</t>
    <phoneticPr fontId="1" type="noConversion"/>
  </si>
  <si>
    <t>TPHD-BYE-T</t>
    <phoneticPr fontId="1" type="noConversion"/>
  </si>
  <si>
    <t>VL120007T</t>
    <phoneticPr fontId="1" type="noConversion"/>
  </si>
  <si>
    <t>C-J000010N04</t>
    <phoneticPr fontId="1" type="noConversion"/>
  </si>
  <si>
    <t>CHA2</t>
    <phoneticPr fontId="1" type="noConversion"/>
  </si>
  <si>
    <t>VL120008</t>
    <phoneticPr fontId="1" type="noConversion"/>
  </si>
  <si>
    <t>C-S160201N04</t>
    <phoneticPr fontId="1" type="noConversion"/>
  </si>
  <si>
    <t>SUH2</t>
    <phoneticPr fontId="1" type="noConversion"/>
  </si>
  <si>
    <t>VL120009</t>
    <phoneticPr fontId="1" type="noConversion"/>
  </si>
  <si>
    <t>C-S160402N04</t>
    <phoneticPr fontId="1" type="noConversion"/>
  </si>
  <si>
    <t>SUH4</t>
    <phoneticPr fontId="1" type="noConversion"/>
  </si>
  <si>
    <t>VL120010</t>
    <phoneticPr fontId="1" type="noConversion"/>
  </si>
  <si>
    <t>C-W160401N04</t>
    <phoneticPr fontId="1" type="noConversion"/>
  </si>
  <si>
    <t>WUH4A</t>
    <phoneticPr fontId="1" type="noConversion"/>
  </si>
  <si>
    <t>VL120011</t>
    <phoneticPr fontId="1" type="noConversion"/>
  </si>
  <si>
    <t>C-M160407N04</t>
    <phoneticPr fontId="1" type="noConversion"/>
  </si>
  <si>
    <t>MUH44TPR2-N</t>
    <phoneticPr fontId="1" type="noConversion"/>
  </si>
  <si>
    <t>VL120012</t>
    <phoneticPr fontId="1" type="noConversion"/>
  </si>
  <si>
    <t>C-S160401N04</t>
    <phoneticPr fontId="1" type="noConversion"/>
  </si>
  <si>
    <t>SUH4T</t>
    <phoneticPr fontId="1" type="noConversion"/>
  </si>
  <si>
    <t>VL120013</t>
    <phoneticPr fontId="1" type="noConversion"/>
  </si>
  <si>
    <t>C-M160405N04</t>
    <phoneticPr fontId="1" type="noConversion"/>
  </si>
  <si>
    <t>MUH44A-N</t>
    <phoneticPr fontId="1" type="noConversion"/>
  </si>
  <si>
    <t>VL120014</t>
    <phoneticPr fontId="1" type="noConversion"/>
  </si>
  <si>
    <t>C-J200001N04</t>
    <phoneticPr fontId="1" type="noConversion"/>
  </si>
  <si>
    <t>CHH2</t>
    <phoneticPr fontId="1" type="noConversion"/>
  </si>
  <si>
    <t>VL120015</t>
    <phoneticPr fontId="1" type="noConversion"/>
  </si>
  <si>
    <t>C-T166140N04</t>
    <phoneticPr fontId="1" type="noConversion"/>
  </si>
  <si>
    <t>TPUH411T</t>
    <phoneticPr fontId="1" type="noConversion"/>
  </si>
  <si>
    <t>VL120016T</t>
    <phoneticPr fontId="1" type="noConversion"/>
  </si>
  <si>
    <t>C-T166240N04</t>
    <phoneticPr fontId="1" type="noConversion"/>
  </si>
  <si>
    <t>TPUH411R</t>
    <phoneticPr fontId="1" type="noConversion"/>
  </si>
  <si>
    <t>VL120016R</t>
    <phoneticPr fontId="1" type="noConversion"/>
  </si>
  <si>
    <t>C-G100005N04</t>
    <phoneticPr fontId="1" type="noConversion"/>
  </si>
  <si>
    <t>PA250</t>
    <phoneticPr fontId="1" type="noConversion"/>
  </si>
  <si>
    <t>VL120005</t>
    <phoneticPr fontId="1" type="noConversion"/>
  </si>
  <si>
    <t>BZ12V0042R0</t>
    <phoneticPr fontId="1" type="noConversion"/>
  </si>
  <si>
    <t>电源适配器</t>
    <phoneticPr fontId="1" type="noConversion"/>
  </si>
  <si>
    <t>LYD3304000 33V 4A 120W 4芯插头 2464 16#线 L=1.2M</t>
    <phoneticPr fontId="1" type="noConversion"/>
  </si>
  <si>
    <t>P09V0092R0</t>
    <phoneticPr fontId="1" type="noConversion"/>
  </si>
  <si>
    <t>TPHD402PR(HRX 1LP4K)接收板(条码纸)</t>
    <phoneticPr fontId="1" type="noConversion"/>
  </si>
  <si>
    <t>HDBT70PRB1  2015-03-03</t>
    <phoneticPr fontId="1" type="noConversion"/>
  </si>
  <si>
    <t>BZ02V0078R0</t>
    <phoneticPr fontId="1" type="noConversion"/>
  </si>
  <si>
    <t>HRX 1LP4K彩盒</t>
    <phoneticPr fontId="1" type="noConversion"/>
  </si>
  <si>
    <t>纸箱内尺寸：264（L）X198（W）X66(H）</t>
    <phoneticPr fontId="1" type="noConversion"/>
  </si>
  <si>
    <t>C-T166207N02</t>
    <phoneticPr fontId="1" type="noConversion"/>
  </si>
  <si>
    <t>HRX 1LP4K</t>
    <phoneticPr fontId="1" type="noConversion"/>
  </si>
  <si>
    <t>BZ03V0068R0</t>
    <phoneticPr fontId="1" type="noConversion"/>
  </si>
  <si>
    <t>TPHD403PL单机珍珠棉</t>
    <phoneticPr fontId="1" type="noConversion"/>
  </si>
  <si>
    <t>底(258*192*50mm)+盖258*192*5mm)套</t>
    <phoneticPr fontId="1" type="noConversion"/>
  </si>
  <si>
    <t>XC08V0025R0</t>
    <phoneticPr fontId="1" type="noConversion"/>
  </si>
  <si>
    <t>红白排线</t>
    <phoneticPr fontId="1" type="noConversion"/>
  </si>
  <si>
    <t>两端8P-2.54mm 5264插头 26号线 同向 L=200mm</t>
    <phoneticPr fontId="1" type="noConversion"/>
  </si>
  <si>
    <t>C-K006406C41</t>
    <phoneticPr fontId="1" type="noConversion"/>
  </si>
  <si>
    <t>LMX64</t>
    <phoneticPr fontId="1" type="noConversion"/>
  </si>
  <si>
    <t>SC-HD6464S</t>
    <phoneticPr fontId="1" type="noConversion"/>
  </si>
  <si>
    <t>C-T166155H02</t>
    <phoneticPr fontId="1" type="noConversion"/>
  </si>
  <si>
    <t>TPHD405PT-WPB</t>
    <phoneticPr fontId="1" type="noConversion"/>
  </si>
  <si>
    <t>HDBT70PT-WPB-W</t>
    <phoneticPr fontId="1" type="noConversion"/>
  </si>
  <si>
    <t>SJ11V0027R1E00</t>
    <phoneticPr fontId="1" type="noConversion"/>
  </si>
  <si>
    <t>UMX8A触摸面板亚克力</t>
    <phoneticPr fontId="1" type="noConversion"/>
  </si>
  <si>
    <t>L436.4*W51.8*1.2mm 硬度够，防刮</t>
    <phoneticPr fontId="1" type="noConversion"/>
  </si>
  <si>
    <t>X16-R1</t>
    <phoneticPr fontId="1" type="noConversion"/>
  </si>
  <si>
    <t>X32-R1</t>
    <phoneticPr fontId="1" type="noConversion"/>
  </si>
  <si>
    <t>表示超期</t>
    <phoneticPr fontId="1" type="noConversion"/>
  </si>
  <si>
    <t>24周物料交货及时率（6-2~6-8）</t>
    <phoneticPr fontId="1" type="noConversion"/>
  </si>
  <si>
    <t>欠料项数</t>
    <phoneticPr fontId="1" type="noConversion"/>
  </si>
  <si>
    <t>未按原要求交货</t>
    <phoneticPr fontId="1" type="noConversion"/>
  </si>
  <si>
    <t>回复时间按期</t>
    <phoneticPr fontId="1" type="noConversion"/>
  </si>
  <si>
    <t>回复时间未按期</t>
    <phoneticPr fontId="1" type="noConversion"/>
  </si>
  <si>
    <t>原要求交货及时率</t>
    <phoneticPr fontId="1" type="noConversion"/>
  </si>
  <si>
    <t>回复时间按期交货及时率</t>
    <phoneticPr fontId="1" type="noConversion"/>
  </si>
  <si>
    <t>25周物料交货及时率（6-12~6-16）</t>
    <phoneticPr fontId="1" type="noConversion"/>
  </si>
  <si>
    <t>C-G100003A01</t>
  </si>
  <si>
    <t>PA3V</t>
    <phoneticPr fontId="1" type="noConversion"/>
  </si>
  <si>
    <t>C-W160401A01</t>
    <phoneticPr fontId="1" type="noConversion"/>
  </si>
  <si>
    <t>WUH4A</t>
    <phoneticPr fontId="1" type="noConversion"/>
  </si>
  <si>
    <t>UHS41</t>
    <phoneticPr fontId="1" type="noConversion"/>
  </si>
  <si>
    <t>C-K006406C31</t>
    <phoneticPr fontId="1" type="noConversion"/>
  </si>
  <si>
    <t>LMX64</t>
    <phoneticPr fontId="1" type="noConversion"/>
  </si>
  <si>
    <t>P01V0188R0</t>
  </si>
  <si>
    <t>P01V0190R1</t>
  </si>
  <si>
    <t>UHBT0404EAA2  2016-05-27</t>
  </si>
  <si>
    <t>HMX 663LP4K后板</t>
    <phoneticPr fontId="1" type="noConversion"/>
  </si>
  <si>
    <t>外表面喷砂(100#)后黑色阳极氧化处理 铝型材 L430.7*W84</t>
    <phoneticPr fontId="1" type="noConversion"/>
  </si>
  <si>
    <t>HMX 884LP4K后板</t>
    <phoneticPr fontId="1" type="noConversion"/>
  </si>
  <si>
    <t>外表面喷砂(100#)后黑色阳极氧化处理 铝板 L430.7*W84mm</t>
    <phoneticPr fontId="1" type="noConversion"/>
  </si>
  <si>
    <t xml:space="preserve"> </t>
    <phoneticPr fontId="1" type="noConversion"/>
  </si>
  <si>
    <t>WJ04V0119R1N02</t>
    <phoneticPr fontId="1" type="noConversion"/>
  </si>
  <si>
    <t>WJ04V0118R1N02</t>
    <phoneticPr fontId="1" type="noConversion"/>
  </si>
  <si>
    <t>MUH44E</t>
  </si>
  <si>
    <t>C-M160403E01</t>
    <phoneticPr fontId="1" type="noConversion"/>
  </si>
  <si>
    <t>C-K000812E01</t>
    <phoneticPr fontId="1" type="noConversion"/>
  </si>
  <si>
    <t>LMX8-R1</t>
  </si>
  <si>
    <t>C-K000812E00</t>
    <phoneticPr fontId="1" type="noConversion"/>
  </si>
  <si>
    <t>X8-R1</t>
  </si>
  <si>
    <t>P14V0014R1</t>
    <phoneticPr fontId="1" type="noConversion"/>
  </si>
  <si>
    <t>MUH44E主板(条码纸)</t>
  </si>
  <si>
    <t>BZ02V0110R0</t>
    <phoneticPr fontId="1" type="noConversion"/>
  </si>
  <si>
    <t>南非AVC-TPHD-BYH(TPHD-70)纸箱</t>
  </si>
  <si>
    <t>BZ03V0087R0</t>
    <phoneticPr fontId="1" type="noConversion"/>
  </si>
  <si>
    <t>NDS-UHM44珍珠棉</t>
  </si>
  <si>
    <t>BZ01V0028R1</t>
    <phoneticPr fontId="1" type="noConversion"/>
  </si>
  <si>
    <t>NDS-UHM44外包箱</t>
  </si>
  <si>
    <t>内尺寸：550L*338W*588H(mm) K=K加强纸板</t>
  </si>
  <si>
    <t>P01V0194R0</t>
    <phoneticPr fontId="1" type="noConversion"/>
  </si>
  <si>
    <t>MODULAR9696AD0 2016-01-28</t>
  </si>
  <si>
    <t>WJ05V0141R1</t>
    <phoneticPr fontId="1" type="noConversion"/>
  </si>
  <si>
    <t>MMX144144(不带弹簧螺钉)-空插板</t>
  </si>
  <si>
    <t>外表面喷黑色细砂粉 2.5mm铝板 L200*W23.4mm</t>
  </si>
  <si>
    <t>BZ00V0015R0</t>
    <phoneticPr fontId="1" type="noConversion"/>
  </si>
  <si>
    <t>LMX96木箱</t>
  </si>
  <si>
    <t>内尺寸:L625*W625*H1134mm</t>
  </si>
  <si>
    <t>P01V0192R0</t>
    <phoneticPr fontId="1" type="noConversion"/>
  </si>
  <si>
    <t>MODULAR9696AB0 2016-01-28</t>
  </si>
  <si>
    <t>P01V0193R0</t>
    <phoneticPr fontId="1" type="noConversion"/>
  </si>
  <si>
    <t>MODULAR9696AC0 2016-01-27</t>
  </si>
  <si>
    <t>P01V0191R0</t>
    <phoneticPr fontId="1" type="noConversion"/>
  </si>
  <si>
    <t>MODULAR9696AA0 2016-01-27</t>
  </si>
  <si>
    <t>C-K009602E01</t>
    <phoneticPr fontId="1" type="noConversion"/>
  </si>
  <si>
    <t>UMX96-N</t>
    <phoneticPr fontId="1" type="noConversion"/>
  </si>
  <si>
    <t>BZ01V0032R0</t>
    <phoneticPr fontId="1" type="noConversion"/>
  </si>
  <si>
    <t>LMX96纸箱</t>
    <phoneticPr fontId="1" type="noConversion"/>
  </si>
  <si>
    <t>上下盖(585L*585W*260H(mm)*2+外盖(605L*605W*1104H(mm)内尺寸 K</t>
    <phoneticPr fontId="1" type="noConversion"/>
  </si>
  <si>
    <t>BZ03V0094R0</t>
    <phoneticPr fontId="1" type="noConversion"/>
  </si>
  <si>
    <t>LMX96珍珠棉</t>
    <phoneticPr fontId="1" type="noConversion"/>
  </si>
  <si>
    <t>下盖(580*150mm)+上盖(580*150mm)+前后盖(420*784*60mm)*2+左右</t>
    <phoneticPr fontId="1" type="noConversion"/>
  </si>
  <si>
    <t>BZ02V0098R1</t>
    <phoneticPr fontId="1" type="noConversion"/>
  </si>
  <si>
    <t>NDS-UHM44内纸箱内尺寸：525L*325W*120H(mm) K=K加强纸板</t>
    <phoneticPr fontId="1" type="noConversion"/>
  </si>
  <si>
    <t>BZ02V0129R0</t>
    <phoneticPr fontId="1" type="noConversion"/>
  </si>
  <si>
    <t>澳大利亚AVA-MUH44E内包装箱</t>
  </si>
  <si>
    <t>内尺寸:405L*265W*105H K=3K纸板,外面亮光彩印,里面用黄皮纸</t>
  </si>
  <si>
    <t>BZ01V0035R0</t>
    <phoneticPr fontId="1" type="noConversion"/>
  </si>
  <si>
    <t>澳大利亚AVA-MUH44E外包箱</t>
    <phoneticPr fontId="1" type="noConversion"/>
  </si>
  <si>
    <t>内尺寸:590L*420W*620H K=K五层纸,外面哑光彩印,里面用黄皮纸</t>
    <phoneticPr fontId="1" type="noConversion"/>
  </si>
  <si>
    <t>BZ02V0130R0</t>
    <phoneticPr fontId="1" type="noConversion"/>
  </si>
  <si>
    <t>澳大利亚AVA-MUH44E配件纸盒</t>
    <phoneticPr fontId="1" type="noConversion"/>
  </si>
  <si>
    <t>内尺寸:396L*256W*50H K9K E坑黄皮纸</t>
    <phoneticPr fontId="1" type="noConversion"/>
  </si>
  <si>
    <t>BZ03V0096R0</t>
    <phoneticPr fontId="1" type="noConversion"/>
  </si>
  <si>
    <t>MUH44E珍珠棉</t>
    <phoneticPr fontId="1" type="noConversion"/>
  </si>
  <si>
    <t>底(400x261x45mm)+盖(400x265x5mm)</t>
    <phoneticPr fontId="1" type="noConversion"/>
  </si>
  <si>
    <t>C-K001608E01</t>
    <phoneticPr fontId="1" type="noConversion"/>
  </si>
  <si>
    <t>LMX16-R1</t>
    <phoneticPr fontId="1" type="noConversion"/>
  </si>
  <si>
    <t>C-K003209E01</t>
    <phoneticPr fontId="1" type="noConversion"/>
  </si>
  <si>
    <t>LMX32-R1</t>
    <phoneticPr fontId="1" type="noConversion"/>
  </si>
  <si>
    <t>C-K182403C33</t>
    <phoneticPr fontId="1" type="noConversion"/>
  </si>
  <si>
    <t>FMX32</t>
    <phoneticPr fontId="1" type="noConversion"/>
  </si>
  <si>
    <t>ADM32</t>
    <phoneticPr fontId="1" type="noConversion"/>
  </si>
  <si>
    <t>DZ12V0532R1</t>
    <phoneticPr fontId="1" type="noConversion"/>
  </si>
  <si>
    <t>PCB光板</t>
    <phoneticPr fontId="1" type="noConversion"/>
  </si>
  <si>
    <t>6-05-27 159.6mm*347mm,板厚1.6mm,四层板</t>
    <phoneticPr fontId="1" type="noConversion"/>
  </si>
  <si>
    <t>CUHA2</t>
  </si>
  <si>
    <t>DZ02V0219R0</t>
    <phoneticPr fontId="1" type="noConversion"/>
  </si>
  <si>
    <t>DZ12V0386R1</t>
    <phoneticPr fontId="1" type="noConversion"/>
  </si>
  <si>
    <t>1W-1R±1%  2512</t>
  </si>
  <si>
    <t>PCB光板</t>
    <phoneticPr fontId="1" type="noConversion"/>
  </si>
  <si>
    <t>HDBT70PRF2  2016-04-08,单板尺寸:80x92mm,板厚1.6mm,六层板</t>
  </si>
  <si>
    <t>DZ01V0279R1</t>
    <phoneticPr fontId="1" type="noConversion"/>
  </si>
  <si>
    <t>SMD IC</t>
    <phoneticPr fontId="1" type="noConversion"/>
  </si>
  <si>
    <t>SI3402-B-GM QFN-20</t>
    <phoneticPr fontId="1" type="noConversion"/>
  </si>
  <si>
    <t>DZ08V0068R1</t>
    <phoneticPr fontId="1" type="noConversion"/>
  </si>
  <si>
    <t>1812 0.3A 30V Bourns MF-MSMF030</t>
  </si>
  <si>
    <t>TPUH412T(条码纸)</t>
  </si>
  <si>
    <t>NDS-UHM44主板(条码纸)</t>
  </si>
  <si>
    <t>NDS-UHM88 主板(条码纸)</t>
  </si>
  <si>
    <t>TPUH412R(条码纸)</t>
  </si>
  <si>
    <t>NDS-UHM88液晶板（条码纸）</t>
  </si>
  <si>
    <t>NDS-UHM88输入卡板（条码纸）</t>
  </si>
  <si>
    <t>NDS-UHM44按键板(条码纸)</t>
  </si>
  <si>
    <t>NDS-UHM88 HDBT(B)板(条码纸)</t>
  </si>
  <si>
    <t>NDS-UHM88串口板(条码纸)</t>
  </si>
  <si>
    <t>NDS-UHM88 HDMI输出板(条码纸)</t>
  </si>
  <si>
    <t>DZ08V0083R0</t>
    <phoneticPr fontId="1" type="noConversion"/>
  </si>
  <si>
    <t>肖特基二极管</t>
    <phoneticPr fontId="1" type="noConversion"/>
  </si>
  <si>
    <t>SBL3060CT TO-220-3L</t>
    <phoneticPr fontId="1" type="noConversion"/>
  </si>
  <si>
    <t>DZ10V0015R2</t>
    <phoneticPr fontId="1" type="noConversion"/>
  </si>
  <si>
    <t>SMD有源晶振</t>
    <phoneticPr fontId="1" type="noConversion"/>
  </si>
  <si>
    <t>25.000MHZ 30PPM 3.3V</t>
    <phoneticPr fontId="1" type="noConversion"/>
  </si>
  <si>
    <t>DZ12V0492R1</t>
    <phoneticPr fontId="1" type="noConversion"/>
  </si>
  <si>
    <t>PCB光板</t>
    <phoneticPr fontId="1" type="noConversion"/>
  </si>
  <si>
    <t>AUH44TAA1  2016-04-11,单板尺寸：150x420mm,板厚1.6mm,四层板</t>
    <phoneticPr fontId="1" type="noConversion"/>
  </si>
  <si>
    <t>DZ12V0494R1</t>
    <phoneticPr fontId="1" type="noConversion"/>
  </si>
  <si>
    <t>AUH44TAC2  2016-04-09,单板尺寸：351x35mm,板厚1.6mm,两层板</t>
    <phoneticPr fontId="1" type="noConversion"/>
  </si>
  <si>
    <t>DZ12V0522R0</t>
    <phoneticPr fontId="1" type="noConversion"/>
  </si>
  <si>
    <t>R61T4AA1  2016-04-01,单板尺寸:337x113.7mm,板厚1.6mm,4层板</t>
    <phoneticPr fontId="1" type="noConversion"/>
  </si>
  <si>
    <t>DZ14V0032R1</t>
    <phoneticPr fontId="1" type="noConversion"/>
  </si>
  <si>
    <t>LCD液晶屏</t>
    <phoneticPr fontId="1" type="noConversion"/>
  </si>
  <si>
    <t>85*30*13.5白底黑字(底光白色）/JK1602D-B</t>
    <phoneticPr fontId="1" type="noConversion"/>
  </si>
  <si>
    <t>BYOD-PUCK</t>
  </si>
  <si>
    <t>BZ02V0105R1</t>
  </si>
  <si>
    <t>BZ02V0113R0</t>
  </si>
  <si>
    <t>BZ11V0014R0</t>
  </si>
  <si>
    <t>P08V0065R0</t>
  </si>
  <si>
    <t>P08V0064R0</t>
  </si>
  <si>
    <t>C-J000016E00</t>
  </si>
  <si>
    <t>P17V0107R0</t>
  </si>
  <si>
    <t>C-T166160E00</t>
    <phoneticPr fontId="1" type="noConversion"/>
  </si>
  <si>
    <t>BT70P3T</t>
  </si>
  <si>
    <t>BZ03V0103R0</t>
    <phoneticPr fontId="1" type="noConversion"/>
  </si>
  <si>
    <t>TPUH412珍珠棉</t>
  </si>
  <si>
    <t>底（175*150*127mm)+盖（175*150*5mm）套 白色</t>
  </si>
  <si>
    <t>BZ02V0131R0</t>
    <phoneticPr fontId="1" type="noConversion"/>
  </si>
  <si>
    <t>TPUH412纸箱</t>
  </si>
  <si>
    <t>内尺寸：176L*152W*142H K=3K黄皮纸</t>
  </si>
  <si>
    <t>C-T166260E00</t>
    <phoneticPr fontId="1" type="noConversion"/>
  </si>
  <si>
    <t>BT70P3R</t>
  </si>
  <si>
    <t>TPHD-BYH-T(U10)(条码纸)</t>
  </si>
  <si>
    <t>BT70PT3-ARCAA2  2016-06-17</t>
  </si>
  <si>
    <t>BZ03V0105R0</t>
    <phoneticPr fontId="1" type="noConversion"/>
  </si>
  <si>
    <t>CM-BT20-COMPACT-70珍珠棉</t>
  </si>
  <si>
    <t>底(226*170*55mm)+盖(226*170*5mm)+(100*100*5mm)套 白色</t>
  </si>
  <si>
    <t>C-T166149U10</t>
    <phoneticPr fontId="1" type="noConversion"/>
  </si>
  <si>
    <t>CM-BT20-COMPACT-TX70</t>
  </si>
  <si>
    <t>BZ01V0036R0</t>
    <phoneticPr fontId="1" type="noConversion"/>
  </si>
  <si>
    <t>CM-BT20-COMPACT-70外包箱</t>
  </si>
  <si>
    <t>内尺寸：570L*501W*450H K=K黄皮纸</t>
  </si>
  <si>
    <t>P16V0031R0</t>
    <phoneticPr fontId="1" type="noConversion"/>
  </si>
  <si>
    <t>BT70P2R1RAA1  2016-05-18</t>
  </si>
  <si>
    <t>P16V0032R0</t>
    <phoneticPr fontId="1" type="noConversion"/>
  </si>
  <si>
    <t>BT70P2R1TAA1  2016-05-18</t>
  </si>
  <si>
    <t>BZ03V0095R0</t>
    <phoneticPr fontId="1" type="noConversion"/>
  </si>
  <si>
    <t>CUHA2珍珠棉</t>
  </si>
  <si>
    <t>底(259*193*50mm)+盖(259*193*6mm)套 白色</t>
  </si>
  <si>
    <t>P14V0013R1</t>
    <phoneticPr fontId="1" type="noConversion"/>
  </si>
  <si>
    <t>THDHD2AA2  2016-05-26</t>
  </si>
  <si>
    <t>THDHD2</t>
  </si>
  <si>
    <t>P17V0095R0</t>
    <phoneticPr fontId="1" type="noConversion"/>
  </si>
  <si>
    <t>UHBT0808R2AE1  2016-05-17</t>
  </si>
  <si>
    <t>P17V0097R0</t>
    <phoneticPr fontId="1" type="noConversion"/>
  </si>
  <si>
    <t>INT-88HDX输入板(条码纸)</t>
  </si>
  <si>
    <t>UHBT0808R2AD0  2015-12-10</t>
  </si>
  <si>
    <t>P17V0096R0</t>
    <phoneticPr fontId="1" type="noConversion"/>
  </si>
  <si>
    <t>INT-88HDX本地输出板(条码纸)</t>
  </si>
  <si>
    <t>UHBT0808R2AH1  2016-05-17</t>
  </si>
  <si>
    <t>P17V0069R0</t>
    <phoneticPr fontId="1" type="noConversion"/>
  </si>
  <si>
    <t>P17V0066R0</t>
    <phoneticPr fontId="1" type="noConversion"/>
  </si>
  <si>
    <t>AUH88TAF0  2015-11-13 100米</t>
  </si>
  <si>
    <t>P17V0068R0</t>
    <phoneticPr fontId="1" type="noConversion"/>
  </si>
  <si>
    <t>AUH88TAH1  2016-01-14</t>
  </si>
  <si>
    <t>P17V0070R0</t>
    <phoneticPr fontId="1" type="noConversion"/>
  </si>
  <si>
    <t>UHBT88R2-NDD0  2015-07-11</t>
  </si>
  <si>
    <t>P17V0067R0</t>
    <phoneticPr fontId="1" type="noConversion"/>
  </si>
  <si>
    <t>AUH88TAG0  2015-11-02</t>
  </si>
  <si>
    <t>P17V0065R0</t>
    <phoneticPr fontId="1" type="noConversion"/>
  </si>
  <si>
    <t>NDS-UHM88 HDBT(A)板(条码纸)</t>
  </si>
  <si>
    <t>AUH88TAF0  2015-11-13 70米</t>
  </si>
  <si>
    <t>BZ01V0029R1</t>
    <phoneticPr fontId="1" type="noConversion"/>
  </si>
  <si>
    <t>NDS-UHM88外包箱</t>
  </si>
  <si>
    <t>内尺寸：570L*460W*458H(mm) K=K加强纸</t>
  </si>
  <si>
    <t>P17V0071R0</t>
    <phoneticPr fontId="1" type="noConversion"/>
  </si>
  <si>
    <t>P09V0050R0</t>
    <phoneticPr fontId="1" type="noConversion"/>
  </si>
  <si>
    <t>VHD-8输入卡板（条码纸）</t>
  </si>
  <si>
    <t>FL16V0053R1</t>
    <phoneticPr fontId="1" type="noConversion"/>
  </si>
  <si>
    <t>巴西AUD（NDS-UHM88）内包箱贴纸</t>
  </si>
  <si>
    <t>P17V0101R0</t>
    <phoneticPr fontId="1" type="noConversion"/>
  </si>
  <si>
    <t>BT100PL3RAA1  2016-05-18</t>
  </si>
  <si>
    <t>P17V0103R0</t>
    <phoneticPr fontId="1" type="noConversion"/>
  </si>
  <si>
    <t>INT-HDXL100-RX(条码纸）</t>
  </si>
  <si>
    <t>MMX-4O-SH输出卡板(条码纸)</t>
  </si>
  <si>
    <t>4O2H2SAA1  2016-03-16</t>
  </si>
  <si>
    <t>MMX-4I-SH输入卡板(条码纸)</t>
  </si>
  <si>
    <t>4I2H2SAA0  2016-01-26</t>
  </si>
  <si>
    <t>C-T000002A02</t>
    <phoneticPr fontId="1" type="noConversion"/>
  </si>
  <si>
    <t>TPUH-RM4</t>
  </si>
  <si>
    <t>BZ03V0102R0</t>
    <phoneticPr fontId="1" type="noConversion"/>
  </si>
  <si>
    <t>TPUH-RM4珍珠棉</t>
  </si>
  <si>
    <t>底(505*66*35mm)+盖(505*66*5mm)套 白色</t>
  </si>
  <si>
    <t>BZ02V0123R0</t>
    <phoneticPr fontId="1" type="noConversion"/>
  </si>
  <si>
    <t>TPUH-RM4纸盒</t>
  </si>
  <si>
    <t>内尺寸：506*66*42mm K5K E坑纸板</t>
  </si>
  <si>
    <t>国际保修卡</t>
  </si>
  <si>
    <t>NDS-国际版保修卡-300g的铜版纸，双面过胶  210*105mm</t>
  </si>
  <si>
    <t>C-J000016U19</t>
    <phoneticPr fontId="1" type="noConversion"/>
  </si>
  <si>
    <t>TL-AD-HD</t>
  </si>
  <si>
    <t>内尺寸：170L*105W*112Hmm K=3K白色纸皮</t>
  </si>
  <si>
    <t>BZ02V0121R1</t>
    <phoneticPr fontId="1" type="noConversion"/>
  </si>
  <si>
    <t>BYOD(U24)纸箱</t>
  </si>
  <si>
    <t>内尺寸：278L*125W*115H K=3K黄皮纸</t>
  </si>
  <si>
    <t>BZ03V0099R0</t>
    <phoneticPr fontId="1" type="noConversion"/>
  </si>
  <si>
    <t>BYOD珍珠棉</t>
  </si>
  <si>
    <t>底(273L*120W*95H)mm+盖(273L*120W*10H)mm 套 白色</t>
  </si>
  <si>
    <t>C-J000015U24</t>
    <phoneticPr fontId="1" type="noConversion"/>
  </si>
  <si>
    <t>XC07V0078R0</t>
    <phoneticPr fontId="1" type="noConversion"/>
  </si>
  <si>
    <t>BYOD线束</t>
  </si>
  <si>
    <t>黑色线 含（HDMI线、Micro USB线、USB-C线(5P)、USB-C线、MINI D</t>
  </si>
  <si>
    <t>XC07V0079R0</t>
    <phoneticPr fontId="1" type="noConversion"/>
  </si>
  <si>
    <t>BYOD Lightning线</t>
  </si>
  <si>
    <t>5P 白色普通Lightning线 末端渗锡3.0mm L=60mm</t>
  </si>
  <si>
    <t>XC07V0080R0</t>
    <phoneticPr fontId="1" type="noConversion"/>
  </si>
  <si>
    <t>Lightning转HDMI转换器</t>
  </si>
  <si>
    <t>Lightning Digital AV Adapter（MD826AM/A）</t>
  </si>
  <si>
    <t>HMX 441 4K Kit配件纸盒</t>
  </si>
  <si>
    <t>内尺寸：386L*256W*50H(mm)K9K E坑纸板</t>
  </si>
  <si>
    <t>RS2托盘-411支架</t>
  </si>
  <si>
    <t>RS2托盘-421支架</t>
  </si>
  <si>
    <t>WJ00V0459R2</t>
    <phoneticPr fontId="1" type="noConversion"/>
  </si>
  <si>
    <t>WJ00V0460R2</t>
    <phoneticPr fontId="1" type="noConversion"/>
  </si>
  <si>
    <t>BT70PR3-ARCAA2  2016-06-17</t>
  </si>
  <si>
    <t>DMX-IBTAA1  2016-06-14</t>
  </si>
  <si>
    <t>DMX-IUHAA1  2016-06-14</t>
  </si>
  <si>
    <t>DZ12V0550R0</t>
    <phoneticPr fontId="1" type="noConversion"/>
  </si>
  <si>
    <t>BT70PT3-ARCAA2  2016-06-17 110.6mm*103mm,板厚1.6mm,六层板</t>
    <phoneticPr fontId="1" type="noConversion"/>
  </si>
  <si>
    <t>DZ12V0551R0</t>
    <phoneticPr fontId="1" type="noConversion"/>
  </si>
  <si>
    <t>PCB光板</t>
    <phoneticPr fontId="1" type="noConversion"/>
  </si>
  <si>
    <t>BT70PR3-ARCAA2  2016-06-17 110.6mm*103mm,板厚1.6mm,六层板</t>
  </si>
  <si>
    <t>DZ12V0552R0</t>
    <phoneticPr fontId="1" type="noConversion"/>
  </si>
  <si>
    <t>DMX-IBTAA1  2016-06-14,单板尺寸:182.6x58mm,板厚1.6mm,六层板</t>
  </si>
  <si>
    <t>DZ12V0553R0</t>
    <phoneticPr fontId="1" type="noConversion"/>
  </si>
  <si>
    <t>DMX-OUHAA1  2016-06-16,单板尺寸:182.6x58mm,板厚1.6mm,六层板</t>
  </si>
  <si>
    <t>DZ12V0554R0</t>
    <phoneticPr fontId="1" type="noConversion"/>
  </si>
  <si>
    <t>DMX-OBTAA1  2016-06-20,单板尺寸:182.6x58mm,板厚1.6mm,六层板</t>
  </si>
  <si>
    <t>DZ12V0555R0</t>
    <phoneticPr fontId="1" type="noConversion"/>
  </si>
  <si>
    <t>DMX-IUHAA1  2016-06-14,单板尺寸:182.6x58mm,板厚1.6mm,六层板</t>
  </si>
  <si>
    <t>DZ12V0513R0</t>
    <phoneticPr fontId="1" type="noConversion"/>
  </si>
  <si>
    <t>UHBT70PRC1  2016-03-11,单板尺寸：63x115.2mm,板厚1.6mm,4层板</t>
  </si>
  <si>
    <t>DZ12V0514R0</t>
    <phoneticPr fontId="1" type="noConversion"/>
  </si>
  <si>
    <t>UHBT70PTC1  2016-03-11,单板尺寸：63x115.2mm,板厚1.6mm,4层板</t>
  </si>
  <si>
    <t>DZ12V0523R0</t>
    <phoneticPr fontId="1" type="noConversion"/>
  </si>
  <si>
    <t>BT150PTAA1  2016-04-01,单板尺寸:91.6*103mm,板厚1.6mm,6层板</t>
  </si>
  <si>
    <t>DZ12V0524R0</t>
    <phoneticPr fontId="1" type="noConversion"/>
  </si>
  <si>
    <t>BT150PRAA1  2016-04-01,单板尺寸:91.6x103mm,板厚1.6mm,6层板</t>
  </si>
  <si>
    <t>DZ08V0074R1</t>
    <phoneticPr fontId="1" type="noConversion"/>
  </si>
  <si>
    <t>DZ08V0065R1</t>
    <phoneticPr fontId="1" type="noConversion"/>
  </si>
  <si>
    <t>1206 1A 72V 12.100.1</t>
  </si>
  <si>
    <t>DZ03V0168R0</t>
    <phoneticPr fontId="1" type="noConversion"/>
  </si>
  <si>
    <t>2.2uF/10V±20% 0402</t>
  </si>
  <si>
    <t>DZ03V0169R0</t>
    <phoneticPr fontId="1" type="noConversion"/>
  </si>
  <si>
    <t>22NF/16V±20% 0402</t>
  </si>
  <si>
    <t>DZ03V0170R0</t>
    <phoneticPr fontId="1" type="noConversion"/>
  </si>
  <si>
    <t>47NF/16V±20% 0402</t>
  </si>
  <si>
    <t>DZ03V0171R0</t>
    <phoneticPr fontId="1" type="noConversion"/>
  </si>
  <si>
    <t>33PF/50V±20% 0402</t>
  </si>
  <si>
    <t>DZ02V0209R0</t>
    <phoneticPr fontId="1" type="noConversion"/>
  </si>
  <si>
    <t>SMD电阻</t>
    <phoneticPr fontId="1" type="noConversion"/>
  </si>
  <si>
    <t>1/16W-150R±1% 0402</t>
  </si>
  <si>
    <t>DZ02V0210R0</t>
    <phoneticPr fontId="1" type="noConversion"/>
  </si>
  <si>
    <t>1/16W-180R±1% 0402</t>
  </si>
  <si>
    <t>DZ02V0212R0</t>
    <phoneticPr fontId="1" type="noConversion"/>
  </si>
  <si>
    <t>1/16W-20K±1% 0402</t>
  </si>
  <si>
    <t>DZ02V0213R0</t>
    <phoneticPr fontId="1" type="noConversion"/>
  </si>
  <si>
    <t>1/16W-75R±1% 0402</t>
  </si>
  <si>
    <t>DZ01V0346R0</t>
    <phoneticPr fontId="1" type="noConversion"/>
  </si>
  <si>
    <t>MP4560DN sop-8 2A/55V</t>
  </si>
  <si>
    <t>DZ01V0360R0</t>
    <phoneticPr fontId="1" type="noConversion"/>
  </si>
  <si>
    <t>SY8089AAAC SOT-23-5</t>
  </si>
  <si>
    <t>DZ01V0363R0</t>
    <phoneticPr fontId="1" type="noConversion"/>
  </si>
  <si>
    <t>SY8368AQQC QFN3*3-12</t>
  </si>
  <si>
    <t>C-T076114D04</t>
    <phoneticPr fontId="1" type="noConversion"/>
  </si>
  <si>
    <t>HD70XT</t>
  </si>
  <si>
    <t>C-T076214D04</t>
    <phoneticPr fontId="1" type="noConversion"/>
  </si>
  <si>
    <t>HD70XR</t>
  </si>
  <si>
    <t>BZ05V0450R0</t>
    <phoneticPr fontId="1" type="noConversion"/>
  </si>
  <si>
    <t>TPHD-BYE（CM-BT15-COMPACT70） A5黑白双面打印</t>
  </si>
  <si>
    <t>P17V0108R0</t>
    <phoneticPr fontId="1" type="noConversion"/>
  </si>
  <si>
    <t>TPHD-BYH-R(U10)(条码纸)</t>
  </si>
  <si>
    <t>C-T166249U10</t>
    <phoneticPr fontId="1" type="noConversion"/>
  </si>
  <si>
    <t>CM-BT20-COMPACT-RX70</t>
  </si>
  <si>
    <t>P17V0062R1</t>
    <phoneticPr fontId="1" type="noConversion"/>
  </si>
  <si>
    <t>AUH44TAA1  2016-04-11</t>
  </si>
  <si>
    <t>P17V0063R0</t>
    <phoneticPr fontId="1" type="noConversion"/>
  </si>
  <si>
    <t>NDS-UHM44 IR 232连接板(条码纸)</t>
  </si>
  <si>
    <t>AUH44TAB1  2016-01-14</t>
  </si>
  <si>
    <t>BZ05V0539R0</t>
    <phoneticPr fontId="1" type="noConversion"/>
  </si>
  <si>
    <t>TPM408 A5黑白双面打印,中性中文</t>
  </si>
  <si>
    <t>BZ05V0592R0</t>
  </si>
  <si>
    <t>FL09V0117R0</t>
  </si>
  <si>
    <t>FL09V0118R0</t>
    <phoneticPr fontId="1" type="noConversion"/>
  </si>
  <si>
    <t>美国INT (U04)内包箱贴纸1</t>
  </si>
  <si>
    <t>100*50MM 纸质</t>
  </si>
  <si>
    <t>FL09V0116R0</t>
    <phoneticPr fontId="1" type="noConversion"/>
  </si>
  <si>
    <t>美国INT（U04） INT-66HDX UL专用  PET哑银条码纸</t>
  </si>
  <si>
    <t>60*40MM_PET哑银材质</t>
  </si>
  <si>
    <t>FL09V0119R0</t>
    <phoneticPr fontId="1" type="noConversion"/>
  </si>
  <si>
    <t>美国INT (U04)内包箱贴纸2</t>
  </si>
  <si>
    <t>TPUH421（INT-HDXL100）A5黑白双面打印</t>
  </si>
  <si>
    <t>26周物料交货及时率（6-17~6-23）</t>
    <phoneticPr fontId="1" type="noConversion"/>
  </si>
  <si>
    <t>原要求交货时间未到期</t>
    <phoneticPr fontId="1" type="noConversion"/>
  </si>
  <si>
    <t>回复时间未到期</t>
    <phoneticPr fontId="1" type="noConversion"/>
  </si>
  <si>
    <t>27周物料交货及时率（6-24~6-30）</t>
    <phoneticPr fontId="1" type="noConversion"/>
  </si>
  <si>
    <t>表示未到期</t>
    <phoneticPr fontId="1" type="noConversion"/>
  </si>
  <si>
    <t>表示未回复</t>
    <phoneticPr fontId="1" type="noConversion"/>
  </si>
  <si>
    <t>TPHD-BYL-R</t>
  </si>
  <si>
    <t>TPHD-BYL-T</t>
  </si>
  <si>
    <t>BZ04V0026R0</t>
  </si>
  <si>
    <t>C-M160403U28</t>
  </si>
  <si>
    <t>C-T166140H03</t>
  </si>
  <si>
    <t>C-T166148F02</t>
  </si>
  <si>
    <t>C-T166240H03</t>
  </si>
  <si>
    <t>C-T206104E00</t>
  </si>
  <si>
    <t>C-T206204E00</t>
  </si>
  <si>
    <t>FL16V0054R1</t>
  </si>
  <si>
    <t>FL19V0014R0</t>
  </si>
  <si>
    <t>P01V0175R1</t>
  </si>
  <si>
    <t>BZ02V0097R1</t>
    <phoneticPr fontId="1" type="noConversion"/>
  </si>
  <si>
    <t>NDS-UHM88内纸箱</t>
  </si>
  <si>
    <t>内尺寸：540L*440W*195H(mm) K=K加强纸</t>
  </si>
  <si>
    <t>BZ02V0098R2</t>
    <phoneticPr fontId="1" type="noConversion"/>
  </si>
  <si>
    <t>NDS-UHM44内纸箱</t>
  </si>
  <si>
    <t>内尺寸：525L*325W*120H(mm) K=K加强纸板</t>
  </si>
  <si>
    <t>BZ02V0100R0</t>
    <phoneticPr fontId="1" type="noConversion"/>
  </si>
  <si>
    <t>K12包装内盖纸板</t>
  </si>
  <si>
    <t>外尺寸：394L*290W*3H(mm) K=3K加强纸板</t>
  </si>
  <si>
    <t>BZ02V0101R0</t>
    <phoneticPr fontId="1" type="noConversion"/>
  </si>
  <si>
    <t>K12纸托</t>
  </si>
  <si>
    <t>外尺寸：400L*295W*65H 材料纸浆</t>
  </si>
  <si>
    <t>BZ02V0103R0</t>
    <phoneticPr fontId="1" type="noConversion"/>
  </si>
  <si>
    <t>K12(EDU-KIT-001)纸箱</t>
  </si>
  <si>
    <t>内尺寸：400L*295W*68H(INT客户专用) K=3K加强纸板</t>
  </si>
  <si>
    <t>BZ03V0088R1</t>
    <phoneticPr fontId="1" type="noConversion"/>
  </si>
  <si>
    <t>NDS-UHM88珍珠棉</t>
  </si>
  <si>
    <t>BZ03V0092R0</t>
    <phoneticPr fontId="1" type="noConversion"/>
  </si>
  <si>
    <t>TPHD-BYL珍珠棉</t>
  </si>
  <si>
    <t>底（175L*150*102H）+盖（175L*150*5H） 白色珍珠棉</t>
  </si>
  <si>
    <t>BZ03V0093R0</t>
    <phoneticPr fontId="1" type="noConversion"/>
  </si>
  <si>
    <t>TPUH451珍珠棉</t>
  </si>
  <si>
    <t>底(175*150*104mm)+盖(174*150*5mm)套 白色</t>
  </si>
  <si>
    <t>26号遥控器</t>
  </si>
  <si>
    <t>适应MUH44E</t>
  </si>
  <si>
    <t>BZ13V0011R1</t>
    <phoneticPr fontId="1" type="noConversion"/>
  </si>
  <si>
    <t>CH-F05-FH-1 MYS-003B(5P-3.5凤凰头) 白色线 L=1.5M</t>
  </si>
  <si>
    <t>BZ13V0012R1</t>
    <phoneticPr fontId="1" type="noConversion"/>
  </si>
  <si>
    <t>CH-F05-FH-2 MYS-003B(5P-3.5凤凰头) L=1.5M</t>
  </si>
  <si>
    <t>BZ12V0041R0</t>
    <phoneticPr fontId="1" type="noConversion"/>
  </si>
  <si>
    <t>24V 1.25A</t>
  </si>
  <si>
    <t>HDBT4X3</t>
  </si>
  <si>
    <t>C-Q140801H03</t>
    <phoneticPr fontId="1" type="noConversion"/>
  </si>
  <si>
    <t>DC-WP8-B</t>
  </si>
  <si>
    <t>DC-TPUH411T</t>
  </si>
  <si>
    <t>GTP70PELT</t>
  </si>
  <si>
    <t>DC-TPUH411R</t>
  </si>
  <si>
    <t>C-T166248F02</t>
    <phoneticPr fontId="1" type="noConversion"/>
  </si>
  <si>
    <t>GTP70PELR</t>
  </si>
  <si>
    <t>C-T166253U28</t>
    <phoneticPr fontId="1" type="noConversion"/>
  </si>
  <si>
    <t>HDBT4X3-RX</t>
  </si>
  <si>
    <t>BT150PT</t>
  </si>
  <si>
    <t>BT150PR</t>
  </si>
  <si>
    <t>FL09V0109R0</t>
    <phoneticPr fontId="1" type="noConversion"/>
  </si>
  <si>
    <t>美国TLN_PET哑银条码纸</t>
  </si>
  <si>
    <t>FL09V0111R0</t>
    <phoneticPr fontId="1" type="noConversion"/>
  </si>
  <si>
    <t>澳大利亚ISU专用条码纸</t>
  </si>
  <si>
    <t>50*25MM白色纸质</t>
  </si>
  <si>
    <t>FL09V0114R0</t>
    <phoneticPr fontId="1" type="noConversion"/>
  </si>
  <si>
    <t>美国VAN（U28）专用哑银条码纸</t>
  </si>
  <si>
    <t>50*25MM哑银材质</t>
  </si>
  <si>
    <t>美国INT（U04） INT-88HDX UL专用  PET哑银条码纸</t>
  </si>
  <si>
    <t>FL09V0120R0</t>
    <phoneticPr fontId="1" type="noConversion"/>
  </si>
  <si>
    <t>荷兰CVB专用哑银条码纸</t>
  </si>
  <si>
    <t>巴西AUD（NDS-UHM44）内包箱贴纸</t>
  </si>
  <si>
    <t>13*13*5T 灰色 2.0W导热系数 硬度30</t>
  </si>
  <si>
    <t>MODULAR160160AK1  2016-06-17</t>
  </si>
  <si>
    <t>P01V0195R0</t>
    <phoneticPr fontId="1" type="noConversion"/>
  </si>
  <si>
    <t>LMX8(MATRIX88-N)(条码纸)</t>
  </si>
  <si>
    <t>MAX-RS232AA1  2016-04-11</t>
  </si>
  <si>
    <t>P01V0197R0</t>
    <phoneticPr fontId="1" type="noConversion"/>
  </si>
  <si>
    <t>LMX16(MATRIX1616-N)按键板(条码纸)</t>
  </si>
  <si>
    <t>P04V0060R2</t>
    <phoneticPr fontId="1" type="noConversion"/>
  </si>
  <si>
    <t>IP011EA2  2015-01-30 (新料SI3402-B)</t>
  </si>
  <si>
    <t>P04V0061R2</t>
    <phoneticPr fontId="1" type="noConversion"/>
  </si>
  <si>
    <t>IP012DA2  2015-01-30 (新料SI3402-B)</t>
  </si>
  <si>
    <t>P04V0073R2</t>
    <phoneticPr fontId="1" type="noConversion"/>
  </si>
  <si>
    <t>BT30PR-PAAB4  2016-04-07</t>
  </si>
  <si>
    <t>P04V0075R2</t>
    <phoneticPr fontId="1" type="noConversion"/>
  </si>
  <si>
    <t>BT30PT-WPAA4  2016-03-19</t>
  </si>
  <si>
    <t>P04V0077R1</t>
    <phoneticPr fontId="1" type="noConversion"/>
  </si>
  <si>
    <t>P4NAA3  2016-03-19</t>
  </si>
  <si>
    <t>28周物料交货及时率（6-24~6-30）</t>
    <phoneticPr fontId="1" type="noConversion"/>
  </si>
  <si>
    <t>美国INT K12-BULK1(EDU-KIT-001)安装手册</t>
  </si>
  <si>
    <t>INT-66HDX按键板（条码纸）</t>
  </si>
  <si>
    <t>YU19V0005R0-62</t>
    <phoneticPr fontId="1" type="noConversion"/>
  </si>
  <si>
    <t>P17V0064R1</t>
    <phoneticPr fontId="1" type="noConversion"/>
  </si>
  <si>
    <t>BZ02V0071R2</t>
    <phoneticPr fontId="1" type="noConversion"/>
  </si>
  <si>
    <t>P09V0112R0</t>
    <phoneticPr fontId="1" type="noConversion"/>
  </si>
  <si>
    <t>XC06V0008R2</t>
    <phoneticPr fontId="1" type="noConversion"/>
  </si>
  <si>
    <t>BZ05V0331R1</t>
    <phoneticPr fontId="1" type="noConversion"/>
  </si>
  <si>
    <t>P17V0023R1</t>
    <phoneticPr fontId="1" type="noConversion"/>
  </si>
  <si>
    <t>DZ01V0046R1</t>
  </si>
  <si>
    <t>DZ08V0067R1</t>
  </si>
  <si>
    <t>SMBJ24CA SMB/D0-214AC</t>
  </si>
  <si>
    <t>FM24C16D-Y HDCP-KEY  2048*8EEPROM SOP-8(烧录程序回货,点黄点)</t>
  </si>
  <si>
    <t>YU19V0005R0-61</t>
    <phoneticPr fontId="1" type="noConversion"/>
  </si>
  <si>
    <t>AUH44TAC2  2016-04-09</t>
  </si>
  <si>
    <t>HDBT70PRF2  2016-04-08</t>
  </si>
  <si>
    <t>P16V0028R0</t>
    <phoneticPr fontId="1" type="noConversion"/>
  </si>
  <si>
    <t>TPUH451R(条码纸）</t>
  </si>
  <si>
    <t>BT150PRAA1  2016-04-01</t>
  </si>
  <si>
    <t>K12-BULK1(EDU-KIT-001)  A5黑白双面打印</t>
  </si>
  <si>
    <t>BZ05V0332R0</t>
    <phoneticPr fontId="1" type="noConversion"/>
  </si>
  <si>
    <t>内尺寸：170L*104W*64H(mm）K=9K黄皮纸,厚度不能超过2mm</t>
  </si>
  <si>
    <t>BZ05V0304R2</t>
    <phoneticPr fontId="1" type="noConversion"/>
  </si>
  <si>
    <t>MUH44TP,MUH66TP, MUH88TP(HMX 442LP4K,HMX 663LP4K,HMX 884LP4K</t>
  </si>
  <si>
    <t>FL16V0056R1</t>
    <phoneticPr fontId="1" type="noConversion"/>
  </si>
  <si>
    <t>巴西AUD（NDS-UM44）内包箱贴纸</t>
  </si>
  <si>
    <t>YLS-VGA-1605-1 DB9母转3.5mm立体声公头 L=1.35M 黑色</t>
  </si>
  <si>
    <t>TPUH412T</t>
  </si>
  <si>
    <t>TPUH412R</t>
  </si>
  <si>
    <t>TPUH422T</t>
  </si>
  <si>
    <t>TPUH422R</t>
  </si>
  <si>
    <t>TPUH-RM</t>
  </si>
  <si>
    <t>A-B12V0053R0</t>
  </si>
  <si>
    <t>ACC-PSU5V5M-6</t>
  </si>
  <si>
    <t>HNBL050100UX 5V 1A 标配含美、英、欧、澳转换头，USB 3.5mm音插</t>
  </si>
  <si>
    <t>BZ03V0104R0</t>
    <phoneticPr fontId="1" type="noConversion"/>
  </si>
  <si>
    <t>TPUH422珍珠棉</t>
  </si>
  <si>
    <t>BZ09V0006R0</t>
    <phoneticPr fontId="1" type="noConversion"/>
  </si>
  <si>
    <t>TSM3保护膜</t>
  </si>
  <si>
    <t>W=276mm  T6P504材质</t>
  </si>
  <si>
    <t>C-C000502U19</t>
    <phoneticPr fontId="1" type="noConversion"/>
  </si>
  <si>
    <t>TL-5X1-HDV</t>
  </si>
  <si>
    <t>C-G100002U19</t>
    <phoneticPr fontId="1" type="noConversion"/>
  </si>
  <si>
    <t>TL-A80-20W</t>
  </si>
  <si>
    <t>C-G100005U19</t>
    <phoneticPr fontId="1" type="noConversion"/>
  </si>
  <si>
    <t>TL-A80-50W</t>
  </si>
  <si>
    <t>C-K181602E00</t>
    <phoneticPr fontId="1" type="noConversion"/>
  </si>
  <si>
    <t>DX16</t>
  </si>
  <si>
    <t>C-K182404E00</t>
    <phoneticPr fontId="1" type="noConversion"/>
  </si>
  <si>
    <t>DX32</t>
  </si>
  <si>
    <t>C-Q140401U19</t>
    <phoneticPr fontId="1" type="noConversion"/>
  </si>
  <si>
    <t>TL-CAV-01</t>
  </si>
  <si>
    <t>C-Q140801U19</t>
    <phoneticPr fontId="1" type="noConversion"/>
  </si>
  <si>
    <t>TL-WPCT-01BK</t>
  </si>
  <si>
    <t>C-T000001U19</t>
    <phoneticPr fontId="1" type="noConversion"/>
  </si>
  <si>
    <t>C-T166119D04</t>
    <phoneticPr fontId="1" type="noConversion"/>
  </si>
  <si>
    <t>UH-70X</t>
  </si>
  <si>
    <t>C-T166138U19</t>
    <phoneticPr fontId="1" type="noConversion"/>
  </si>
  <si>
    <t>TL-TP70-HDIR</t>
  </si>
  <si>
    <t>C-T166160A02</t>
    <phoneticPr fontId="1" type="noConversion"/>
  </si>
  <si>
    <t>TPU412T</t>
  </si>
  <si>
    <t>C-T166160E01</t>
    <phoneticPr fontId="1" type="noConversion"/>
  </si>
  <si>
    <t>C-T166160U19</t>
    <phoneticPr fontId="1" type="noConversion"/>
  </si>
  <si>
    <t>TL-TP70-HDC</t>
  </si>
  <si>
    <t>C-T166161A02</t>
    <phoneticPr fontId="1" type="noConversion"/>
  </si>
  <si>
    <t>TPU422T</t>
  </si>
  <si>
    <t>C-T166161E00</t>
    <phoneticPr fontId="1" type="noConversion"/>
  </si>
  <si>
    <t>BT100P3T</t>
  </si>
  <si>
    <t>C-T166161U19</t>
    <phoneticPr fontId="1" type="noConversion"/>
  </si>
  <si>
    <t>TL-TP100-HDC</t>
  </si>
  <si>
    <t>C-T166163A01</t>
    <phoneticPr fontId="1" type="noConversion"/>
  </si>
  <si>
    <t>HD300ST</t>
  </si>
  <si>
    <t>C-T166219D04</t>
    <phoneticPr fontId="1" type="noConversion"/>
  </si>
  <si>
    <t>C-T166219I02</t>
    <phoneticPr fontId="1" type="noConversion"/>
  </si>
  <si>
    <t>MPTP-B70R</t>
  </si>
  <si>
    <t>C-T166238U19</t>
    <phoneticPr fontId="1" type="noConversion"/>
  </si>
  <si>
    <t>C-T166260A02</t>
    <phoneticPr fontId="1" type="noConversion"/>
  </si>
  <si>
    <t>TPU412R</t>
  </si>
  <si>
    <t>C-T166260E01</t>
    <phoneticPr fontId="1" type="noConversion"/>
  </si>
  <si>
    <t>C-T166260U19</t>
    <phoneticPr fontId="1" type="noConversion"/>
  </si>
  <si>
    <t>C-T166261A02</t>
    <phoneticPr fontId="1" type="noConversion"/>
  </si>
  <si>
    <t>TPU422R</t>
  </si>
  <si>
    <t>C-T166261E00</t>
    <phoneticPr fontId="1" type="noConversion"/>
  </si>
  <si>
    <t>BT100P3R</t>
  </si>
  <si>
    <t>C-T166261U19</t>
    <phoneticPr fontId="1" type="noConversion"/>
  </si>
  <si>
    <t>C-T166263A01</t>
    <phoneticPr fontId="1" type="noConversion"/>
  </si>
  <si>
    <t>HD300SR</t>
  </si>
  <si>
    <t>C-T206102U19</t>
    <phoneticPr fontId="1" type="noConversion"/>
  </si>
  <si>
    <t>C-W160401U19</t>
    <phoneticPr fontId="1" type="noConversion"/>
  </si>
  <si>
    <t>TL-4X1-HD</t>
  </si>
  <si>
    <t>DZ18V0087R0</t>
    <phoneticPr fontId="1" type="noConversion"/>
  </si>
  <si>
    <t>DZ18V0097R0</t>
    <phoneticPr fontId="1" type="noConversion"/>
  </si>
  <si>
    <t>SP-320-48 +48V 6.7A</t>
  </si>
  <si>
    <t>FL09V0080R1</t>
    <phoneticPr fontId="1" type="noConversion"/>
  </si>
  <si>
    <t>PLX-HDB.2内纸箱贴纸哑银30mm*50mm</t>
  </si>
  <si>
    <t>P01V0202R0</t>
    <phoneticPr fontId="1" type="noConversion"/>
  </si>
  <si>
    <t>FMX16背板（条码纸）</t>
  </si>
  <si>
    <t>ADM16AA1  2016-04-29</t>
  </si>
  <si>
    <t>P06V0024R2</t>
    <phoneticPr fontId="1" type="noConversion"/>
  </si>
  <si>
    <t>PA100WAA4  2015-11-30</t>
  </si>
  <si>
    <t>P08V0053R1</t>
    <phoneticPr fontId="1" type="noConversion"/>
  </si>
  <si>
    <t>I-DVAA2  2016-06-16</t>
  </si>
  <si>
    <t>P08V0071R1</t>
    <phoneticPr fontId="1" type="noConversion"/>
  </si>
  <si>
    <t>MMX-4I-VH输入卡板(条码纸)</t>
  </si>
  <si>
    <t>X-4I-VHAA2  2016-06-21</t>
  </si>
  <si>
    <t>P08V0072R0</t>
    <phoneticPr fontId="1" type="noConversion"/>
  </si>
  <si>
    <t>MMX-4O-VH输出卡板(条码纸)</t>
  </si>
  <si>
    <t>X-4O-VHAA1  2016-05-19</t>
  </si>
  <si>
    <t>P08V0073R0</t>
    <phoneticPr fontId="1" type="noConversion"/>
  </si>
  <si>
    <t>FMX-IBT输入卡板(条码纸)</t>
  </si>
  <si>
    <t>P08V0074R0</t>
    <phoneticPr fontId="1" type="noConversion"/>
  </si>
  <si>
    <t>FMX-OUH输出卡板(条码纸）</t>
  </si>
  <si>
    <t>DMX-OUHAA1  2016-06-16</t>
  </si>
  <si>
    <t>P08V0075R0</t>
    <phoneticPr fontId="1" type="noConversion"/>
  </si>
  <si>
    <t>FMX-OBT输出卡板(条码纸）</t>
  </si>
  <si>
    <t>DMX-OBTAA1  2016-06-20</t>
  </si>
  <si>
    <t>P08V0076R0</t>
    <phoneticPr fontId="1" type="noConversion"/>
  </si>
  <si>
    <t>FMX-IUH输入卡板(条码纸)</t>
  </si>
  <si>
    <t>P14V0012R1</t>
    <phoneticPr fontId="1" type="noConversion"/>
  </si>
  <si>
    <t>UHBT44R2-NEA1  2016-05-17</t>
  </si>
  <si>
    <t>P16V0011R1</t>
    <phoneticPr fontId="1" type="noConversion"/>
  </si>
  <si>
    <t>BT70P2RAA1  2016-03-02</t>
  </si>
  <si>
    <t>P16V0033R0</t>
    <phoneticPr fontId="1" type="noConversion"/>
  </si>
  <si>
    <t>TPUH422R(条码纸）</t>
  </si>
  <si>
    <t>P16V0034R0</t>
    <phoneticPr fontId="1" type="noConversion"/>
  </si>
  <si>
    <t>TPUH422T(条码纸）</t>
  </si>
  <si>
    <t>BT100PL3TAA1  2016-05-18</t>
  </si>
  <si>
    <t>P17V0081R0</t>
    <phoneticPr fontId="1" type="noConversion"/>
  </si>
  <si>
    <t>TPHD-BYE-R(EVRXHDB1)（条码纸）</t>
  </si>
  <si>
    <t>UHBT70PRC1  2016-03-11</t>
  </si>
  <si>
    <t>P17V0082R0</t>
    <phoneticPr fontId="1" type="noConversion"/>
  </si>
  <si>
    <t>TPHD-BYE-T(EVTXHDB1)（条码纸）</t>
  </si>
  <si>
    <t>UHBT70PTC1  2016-03-11</t>
  </si>
  <si>
    <t>P17V0105R0</t>
    <phoneticPr fontId="1" type="noConversion"/>
  </si>
  <si>
    <t>TPUH412R(HD300SR)(条码纸)</t>
  </si>
  <si>
    <t>BT70P2R1RAA1  2016-05-18 12V红外</t>
  </si>
  <si>
    <t>P17V0106R0</t>
    <phoneticPr fontId="1" type="noConversion"/>
  </si>
  <si>
    <t>TPUH412T(HD300ST)(条码纸)</t>
  </si>
  <si>
    <t>BT70P2R1TAA1  2016-05-18 12V红外</t>
  </si>
  <si>
    <t>SJ11V0025R1E00</t>
    <phoneticPr fontId="1" type="noConversion"/>
  </si>
  <si>
    <t>L436.4*W51.8*1.2mm 硬度够，防刮</t>
  </si>
  <si>
    <t>SJ11V0030R1E00</t>
    <phoneticPr fontId="1" type="noConversion"/>
  </si>
  <si>
    <t>L436.4*W51.8*T1.2mm 硬度够，防刮</t>
  </si>
  <si>
    <t>WJ05V0164R0E00</t>
    <phoneticPr fontId="1" type="noConversion"/>
  </si>
  <si>
    <t>FMX-IUH控制挡板</t>
  </si>
  <si>
    <t>表面喷黑色细沙粉75mm*45*23.4mm</t>
  </si>
  <si>
    <t>WJ05V0165R0E00</t>
    <phoneticPr fontId="1" type="noConversion"/>
  </si>
  <si>
    <t>FMX-OUH控制挡板</t>
  </si>
  <si>
    <t>WJ05V0166R0E00</t>
    <phoneticPr fontId="1" type="noConversion"/>
  </si>
  <si>
    <t>FMX-IBT控制挡板</t>
  </si>
  <si>
    <t>WJ05V0167R0E00</t>
    <phoneticPr fontId="1" type="noConversion"/>
  </si>
  <si>
    <t>FMX-OBT控制挡板</t>
  </si>
  <si>
    <t>XC00V0010R0</t>
    <phoneticPr fontId="1" type="noConversion"/>
  </si>
  <si>
    <t>红色 UL1007 OD=1.8mm 20AWG 300V 80℃</t>
  </si>
  <si>
    <t>XC00V0011R0</t>
    <phoneticPr fontId="1" type="noConversion"/>
  </si>
  <si>
    <t>黑色 UL1007 OD=1.8mm 20AWG 300V 80℃</t>
  </si>
  <si>
    <t>YU19V0006R0-61</t>
    <phoneticPr fontId="1" type="noConversion"/>
  </si>
  <si>
    <t>YU19V0006R0-62</t>
    <phoneticPr fontId="1" type="noConversion"/>
  </si>
  <si>
    <t>DZ03V0173R0</t>
    <phoneticPr fontId="1" type="noConversion"/>
  </si>
  <si>
    <t>47UF/63V±20% VZH470M1JTR 8*10</t>
  </si>
  <si>
    <t>DZ12V0557R0</t>
    <phoneticPr fontId="1" type="noConversion"/>
  </si>
  <si>
    <t>R51SAB2  2016-06-24,单板尺寸：72x206mm,板厚1.6mm,两层板</t>
  </si>
  <si>
    <t>DZ12V0558R0</t>
    <phoneticPr fontId="1" type="noConversion"/>
  </si>
  <si>
    <t>R51SAC1  2016-05-28,单板尺寸：30x196mm,板厚1.6mm,两层板</t>
  </si>
  <si>
    <t>BZ02V0136R0</t>
  </si>
  <si>
    <t>BZ03V0066R1</t>
  </si>
  <si>
    <t>BZ05V0330R1</t>
  </si>
  <si>
    <t>BZ12V0042R1</t>
  </si>
  <si>
    <t>C-T166119H01</t>
  </si>
  <si>
    <t>C-T166219C31</t>
  </si>
  <si>
    <t>C-T166219W01</t>
  </si>
  <si>
    <t>P16V0018R1</t>
  </si>
  <si>
    <t>XC07V0076R0</t>
  </si>
  <si>
    <t>通讯屏蔽线</t>
  </si>
  <si>
    <t>3P-2.0mm 带屏蔽 双端子 反向 L=70mm</t>
  </si>
  <si>
    <t>SJ11V0034R0B01</t>
    <phoneticPr fontId="1" type="noConversion"/>
  </si>
  <si>
    <t>NDS-UM44亚克力屏</t>
  </si>
  <si>
    <t>L130mm*W44mm*T1.2mm 透明度高,硬度够,防刮 黑色丝印背面需要贴3</t>
  </si>
  <si>
    <t>P17V0084R0</t>
    <phoneticPr fontId="1" type="noConversion"/>
  </si>
  <si>
    <t>P01V0198R0</t>
    <phoneticPr fontId="1" type="noConversion"/>
  </si>
  <si>
    <t>P01V0196R0</t>
    <phoneticPr fontId="1" type="noConversion"/>
  </si>
  <si>
    <t>BZ01V0022R1</t>
    <phoneticPr fontId="1" type="noConversion"/>
  </si>
  <si>
    <t>内尺寸：548L*298W*240H(mm）K=K黄皮纸</t>
  </si>
  <si>
    <t>BZ02V0071R3</t>
    <phoneticPr fontId="1" type="noConversion"/>
  </si>
  <si>
    <t>内尺寸：170L*108W*65H(mm）K9K加强黄皮纸,厚度不能超过2MM,印刷</t>
  </si>
  <si>
    <t>BZ02V0073R1</t>
    <phoneticPr fontId="1" type="noConversion"/>
  </si>
  <si>
    <t>内尺寸：177L*143W*227H(mm) K9K加强黄皮纸,厚度不能超过2MM</t>
  </si>
  <si>
    <t>BZ02V0074R2</t>
    <phoneticPr fontId="1" type="noConversion"/>
  </si>
  <si>
    <t>内尺寸：90L*105W*17H(mm） K9K黄皮纸,厚度不能超过2MM</t>
  </si>
  <si>
    <t>MUH44E(U28)彩盒</t>
  </si>
  <si>
    <t>内尺寸:L405*W265*H105mm W9纸板 厚度2.5mm 外表面亮光彩印,里面</t>
  </si>
  <si>
    <t>MUH88TPR2-N(EVMX4K08) A5双面光面彩印</t>
  </si>
  <si>
    <t>FJ-SW3602660F (2009) 36V 2.66A 95.76W 品字尾 过六级能效 DC 4</t>
  </si>
  <si>
    <t>C-T166119C31</t>
    <phoneticPr fontId="1" type="noConversion"/>
  </si>
  <si>
    <t>HDMI-NET100T</t>
  </si>
  <si>
    <t>C-T166119H01</t>
    <phoneticPr fontId="1" type="noConversion"/>
  </si>
  <si>
    <t>HDBT-EX1T-4K</t>
  </si>
  <si>
    <t>C-T166119W01</t>
    <phoneticPr fontId="1" type="noConversion"/>
  </si>
  <si>
    <t>SHE70T</t>
  </si>
  <si>
    <t>HDMI-NET100R</t>
  </si>
  <si>
    <t>SHE70R</t>
  </si>
  <si>
    <t>FL16V0064R0</t>
    <phoneticPr fontId="1" type="noConversion"/>
  </si>
  <si>
    <t>FL16V0065R0</t>
    <phoneticPr fontId="1" type="noConversion"/>
  </si>
  <si>
    <t>PET哑银贴纸</t>
  </si>
  <si>
    <t>60*40MM_PET哑银材质 巴西AUD_NDS-UHM88 UL专用</t>
  </si>
  <si>
    <t>LMX8(MATRIX88-N)按键板(条码纸)</t>
  </si>
  <si>
    <t>ADM32主板(条码纸)</t>
  </si>
  <si>
    <t>BT70P2TCA0  2016-01-08</t>
  </si>
  <si>
    <t>P17V0083R0</t>
    <phoneticPr fontId="1" type="noConversion"/>
  </si>
  <si>
    <t>NDS-UM44主板（条码纸）</t>
  </si>
  <si>
    <t>AUH44AA0  2016-01-08</t>
  </si>
  <si>
    <t>NDS-UM44音频板（条码纸）</t>
  </si>
  <si>
    <t>AUH44AB0  2016-01-07</t>
  </si>
  <si>
    <t>P17V0085R1</t>
    <phoneticPr fontId="1" type="noConversion"/>
  </si>
  <si>
    <t>NDS-UM44按键板（条码纸）</t>
  </si>
  <si>
    <t>AUH44AC2  2016-04-29</t>
  </si>
  <si>
    <t>DZ15V0032R0</t>
  </si>
  <si>
    <t>LS-1191-2B1 12V 50mA 长宽高3.3*4.4*3.4mm</t>
  </si>
  <si>
    <t>C-S160201U19</t>
  </si>
  <si>
    <t>C-S160402U19</t>
  </si>
  <si>
    <t>TL-DA14-HD</t>
  </si>
  <si>
    <t>TL-DA12-HD</t>
  </si>
  <si>
    <t>C-M160403E00</t>
    <phoneticPr fontId="1" type="noConversion"/>
  </si>
  <si>
    <t>UHBT0404E</t>
  </si>
  <si>
    <t>C-M160403I02</t>
    <phoneticPr fontId="1" type="noConversion"/>
  </si>
  <si>
    <t>MP-HD-44A-E</t>
  </si>
  <si>
    <t>C-G100003U19</t>
    <phoneticPr fontId="1" type="noConversion"/>
  </si>
  <si>
    <t>TL-A70-40W</t>
  </si>
  <si>
    <t>C-C000602H01</t>
    <phoneticPr fontId="1" type="noConversion"/>
  </si>
  <si>
    <t>SW421-4K</t>
  </si>
  <si>
    <t>备注</t>
    <phoneticPr fontId="1" type="noConversion"/>
  </si>
  <si>
    <t>DZ12V0393R2</t>
    <phoneticPr fontId="1" type="noConversion"/>
  </si>
  <si>
    <t>I-DVAA2  2016-06-16,单板尺寸:182.6x58mm,板厚1.6mm,四层板</t>
  </si>
  <si>
    <t>DZ12V0515R0</t>
    <phoneticPr fontId="1" type="noConversion"/>
  </si>
  <si>
    <t>4O2H2SAA1  2016-03-16，单板尺寸：140*171mm，板厚1.6mm，4层板</t>
  </si>
  <si>
    <t>廖利娟</t>
  </si>
  <si>
    <t>DZ08V0088R0</t>
    <phoneticPr fontId="44" type="noConversion"/>
  </si>
  <si>
    <t>DZ02V0208R0</t>
    <phoneticPr fontId="1" type="noConversion"/>
  </si>
  <si>
    <t>1/16W-13K±1% 0402</t>
  </si>
  <si>
    <t>保险丝</t>
  </si>
  <si>
    <t>TRB090Z DIP 30V/0.9A DIP自恢复式 直脚 DIP</t>
  </si>
  <si>
    <t>DZ12V0561R0</t>
    <phoneticPr fontId="1" type="noConversion"/>
  </si>
  <si>
    <t>FX-I-HD-4KAA1  2016-07-27,单板尺寸:182.6x58mm,板厚1.6mm,四层</t>
  </si>
  <si>
    <t>DZ12V0562R0</t>
    <phoneticPr fontId="1" type="noConversion"/>
  </si>
  <si>
    <t>FX-O-HD-4KAA1  2016-07-27,单板尺寸:182.6x58mm,板厚1.6mm,四层</t>
  </si>
  <si>
    <t>DZ08V0087R0</t>
    <phoneticPr fontId="1" type="noConversion"/>
  </si>
  <si>
    <t>304WWD-DG/39 3mm 白发白雾状有边长脚，圆头</t>
  </si>
  <si>
    <t>深圳市强达电路有限公司</t>
  </si>
  <si>
    <t>DZ12V0568R0</t>
  </si>
  <si>
    <t>BTM70PT3AA1  2016-08-05，单板尺寸：96mm*267mm，板厚1.6mm，六层板</t>
  </si>
  <si>
    <t>PO160829314</t>
  </si>
  <si>
    <t>PO160829326</t>
  </si>
  <si>
    <t>PO160829330</t>
  </si>
  <si>
    <t>PO160829331</t>
  </si>
  <si>
    <t>PO160905064</t>
  </si>
  <si>
    <t>PO160905060</t>
  </si>
  <si>
    <t>DZ11V005600</t>
  </si>
  <si>
    <t>DZ12V040600</t>
  </si>
  <si>
    <t>DZ01V003500</t>
  </si>
  <si>
    <t>DZ12V011303</t>
  </si>
  <si>
    <t>DZ12V014702</t>
  </si>
  <si>
    <t>DZ14V001100</t>
  </si>
  <si>
    <t>P06V0023R1E00</t>
  </si>
  <si>
    <t>DZ14V001900</t>
  </si>
  <si>
    <t>DZ01V002300</t>
  </si>
  <si>
    <t>DZ17V018400</t>
  </si>
  <si>
    <t>DZ01V027300</t>
  </si>
  <si>
    <t>DZ12V053600</t>
  </si>
  <si>
    <t>MODULAR160160AA0_1 2015-05-20</t>
  </si>
  <si>
    <t>HDMI88AA2 2014-11-24</t>
  </si>
  <si>
    <t>HDMI1616AA0 2013-11-20</t>
  </si>
  <si>
    <t>RT5350F TPRP817409自带14P单排针*2(先烧录后再回货,一点红色)</t>
  </si>
  <si>
    <t>(MJ88-BX11-RVSL1)RJ45-8P8C 上空下接触 带弹片 带灯(左绿右黄) 卧式90°沉板式</t>
  </si>
  <si>
    <t>ADM16AA1 2016-04-29,单板尺寸:407mm*90mm,板厚2.5mm,十层板</t>
  </si>
  <si>
    <t>P17V0081R0</t>
  </si>
  <si>
    <t>P01V0202R0</t>
  </si>
  <si>
    <t>欠料</t>
  </si>
  <si>
    <t>恩尼电子（深圳）有限公司</t>
  </si>
  <si>
    <t>PO16080011</t>
  </si>
  <si>
    <t>汕头超声印制板公司</t>
  </si>
  <si>
    <t>PO16080070</t>
  </si>
  <si>
    <t>深圳市兆码电子有限公司</t>
  </si>
  <si>
    <t>PO16030019</t>
  </si>
  <si>
    <t>PO160819209</t>
  </si>
  <si>
    <t>深圳市联旗电子有限公司</t>
  </si>
  <si>
    <t>PO16080008</t>
  </si>
  <si>
    <t>深圳市海凌科电子电子有限公司</t>
  </si>
  <si>
    <t>PO16050015</t>
  </si>
  <si>
    <t>深圳市君凯威科技有限公司</t>
  </si>
  <si>
    <t>PO16060046</t>
  </si>
  <si>
    <t>东莞市合陵电子有限公司</t>
  </si>
  <si>
    <t>PO160830348</t>
  </si>
  <si>
    <t>深圳市全科科技有限公司</t>
  </si>
  <si>
    <t>PO16070186</t>
  </si>
  <si>
    <t>PO160825290</t>
  </si>
  <si>
    <t>DZ11V005600</t>
    <phoneticPr fontId="1" type="noConversion"/>
  </si>
  <si>
    <t>DZ12V040600</t>
    <phoneticPr fontId="1" type="noConversion"/>
  </si>
  <si>
    <t>P01V0146R2</t>
    <phoneticPr fontId="1" type="noConversion"/>
  </si>
  <si>
    <t>9/8已交货</t>
    <phoneticPr fontId="1" type="noConversion"/>
  </si>
  <si>
    <t>DZ01V010900</t>
  </si>
  <si>
    <t>DZ01V027400</t>
  </si>
  <si>
    <t>DZ12V037501</t>
  </si>
  <si>
    <t>DZ01V036100</t>
  </si>
  <si>
    <t>DZ01V036200</t>
  </si>
  <si>
    <t>DZ01V036300</t>
  </si>
  <si>
    <t>DZ01V025200</t>
  </si>
  <si>
    <t>DZ01V026600</t>
  </si>
  <si>
    <t>DZ08V008600</t>
  </si>
  <si>
    <t>DZ12V056801</t>
  </si>
  <si>
    <t>DZ01V019900</t>
  </si>
  <si>
    <t>DZ01V018000</t>
  </si>
  <si>
    <t>DZ01V027200</t>
  </si>
  <si>
    <t>DZ12V033600</t>
  </si>
  <si>
    <t>DZ12V039900</t>
  </si>
  <si>
    <t>P01V0201R0</t>
    <phoneticPr fontId="1" type="noConversion"/>
  </si>
  <si>
    <t>飞思电子有限公司</t>
  </si>
  <si>
    <t>PO16070217</t>
  </si>
  <si>
    <t>PO160829319</t>
  </si>
  <si>
    <t>芯智国际有限公司</t>
  </si>
  <si>
    <t>PO16070240</t>
  </si>
  <si>
    <t>深圳市鑫华通科技有限公司</t>
  </si>
  <si>
    <t>PO16070196</t>
  </si>
  <si>
    <t>品佳股份有限公司</t>
  </si>
  <si>
    <t>PO16060040</t>
  </si>
  <si>
    <t>香港欣尚佳科技有限公司</t>
  </si>
  <si>
    <t>PO16010012</t>
  </si>
  <si>
    <t>威健国际贸易（上海）有限公司</t>
  </si>
  <si>
    <t>PO16030005</t>
  </si>
  <si>
    <t>深圳力堃科技有限公司</t>
  </si>
  <si>
    <t>PO160824267</t>
  </si>
  <si>
    <t>PO160906070</t>
  </si>
  <si>
    <t>深圳市旭新天邦科技有限公司</t>
  </si>
  <si>
    <t>PO16030017</t>
  </si>
  <si>
    <t>世平国际（香港）有限公司</t>
  </si>
  <si>
    <t>PO160825278</t>
  </si>
  <si>
    <t>海威电子科技有限公司</t>
  </si>
  <si>
    <t>PO16010014</t>
  </si>
  <si>
    <t>PO160822236</t>
  </si>
  <si>
    <t>PO160903047</t>
  </si>
  <si>
    <t>UHBT88BH1 2015-03-19</t>
  </si>
  <si>
    <t>MSD3458HBE-L-Z1 EPLQFP156P0_4D_EPAD</t>
  </si>
  <si>
    <t>MST4030H1 LQFP64P_0_4D_epad</t>
  </si>
  <si>
    <t>SiI9533CNUC QFN88P0_4D_EPAD</t>
  </si>
  <si>
    <t>SMD 保险丝</t>
  </si>
  <si>
    <t>SMD2920P185TF L2920</t>
  </si>
  <si>
    <t>BTM70PT3AA2  2016-09-01，单板尺寸：96mm*267mm，板厚1.6mm，六层板 拼板（1*1）</t>
  </si>
  <si>
    <t>MDIN380 FBGA240</t>
  </si>
  <si>
    <t>4ODSA1 2014-12-03</t>
  </si>
  <si>
    <t>4OHSAA1 2015-06-25</t>
  </si>
  <si>
    <t>SC51TS POE电源模块（条码纸）</t>
  </si>
  <si>
    <t>P08V0073R0</t>
  </si>
  <si>
    <t>P05V0048R1</t>
  </si>
  <si>
    <t>P17V0112R1</t>
  </si>
  <si>
    <t>PO160905066</t>
  </si>
  <si>
    <t>PO160908100</t>
  </si>
  <si>
    <t>PO160905065</t>
  </si>
  <si>
    <t>PO160908102</t>
  </si>
  <si>
    <t>PO160908101</t>
  </si>
  <si>
    <t>张涛</t>
    <phoneticPr fontId="1" type="noConversion"/>
  </si>
  <si>
    <t>廖利娟</t>
    <phoneticPr fontId="1" type="noConversion"/>
  </si>
  <si>
    <t>贾璐</t>
    <phoneticPr fontId="1" type="noConversion"/>
  </si>
  <si>
    <t>DZ01V003500</t>
    <phoneticPr fontId="1" type="noConversion"/>
  </si>
  <si>
    <t>DZ01V002300</t>
    <phoneticPr fontId="1" type="noConversion"/>
  </si>
  <si>
    <t>待检仓576</t>
    <phoneticPr fontId="1" type="noConversion"/>
  </si>
  <si>
    <t>原料仓43</t>
    <phoneticPr fontId="1" type="noConversion"/>
  </si>
  <si>
    <t>原料仓95</t>
    <phoneticPr fontId="1" type="noConversion"/>
  </si>
  <si>
    <t>原料仓284</t>
    <phoneticPr fontId="1" type="noConversion"/>
  </si>
  <si>
    <t>原料仓2311</t>
    <phoneticPr fontId="1" type="noConversion"/>
  </si>
  <si>
    <t>原料仓8302</t>
    <phoneticPr fontId="1" type="noConversion"/>
  </si>
  <si>
    <t>原料仓273</t>
    <phoneticPr fontId="1" type="noConversion"/>
  </si>
  <si>
    <t>待检仓20K</t>
    <phoneticPr fontId="1" type="noConversion"/>
  </si>
  <si>
    <t>原料仓270</t>
    <phoneticPr fontId="1" type="noConversion"/>
  </si>
  <si>
    <t>原料仓191</t>
    <phoneticPr fontId="1" type="noConversion"/>
  </si>
  <si>
    <t>原料仓14</t>
    <phoneticPr fontId="1" type="noConversion"/>
  </si>
  <si>
    <t>原料仓10</t>
    <phoneticPr fontId="1" type="noConversion"/>
  </si>
  <si>
    <t>原料仓288</t>
    <phoneticPr fontId="1" type="noConversion"/>
  </si>
  <si>
    <t>9/21到</t>
    <phoneticPr fontId="1" type="noConversion"/>
  </si>
  <si>
    <t>原料仓21</t>
    <phoneticPr fontId="1" type="noConversion"/>
  </si>
  <si>
    <t>原料仓2043</t>
    <phoneticPr fontId="1" type="noConversion"/>
  </si>
  <si>
    <t>待检仓993</t>
    <phoneticPr fontId="1" type="noConversion"/>
  </si>
  <si>
    <t>8/15号已到，请核实</t>
    <phoneticPr fontId="1" type="noConversion"/>
  </si>
  <si>
    <t>9/13号已到，请核实</t>
    <phoneticPr fontId="1" type="noConversion"/>
  </si>
  <si>
    <t>8月29日已回货，在途只50PCS，9月23日交货</t>
    <phoneticPr fontId="1" type="noConversion"/>
  </si>
  <si>
    <t>9月19日已回货，请核实</t>
    <phoneticPr fontId="1" type="noConversion"/>
  </si>
  <si>
    <t>DZ12V056801</t>
    <phoneticPr fontId="1" type="noConversion"/>
  </si>
  <si>
    <t>下单只有302PCS，9月14日已回货，不存在欠料，请核实</t>
    <phoneticPr fontId="1" type="noConversion"/>
  </si>
  <si>
    <t>DZ12V033600</t>
    <phoneticPr fontId="1" type="noConversion"/>
  </si>
  <si>
    <t>DZ12V039900</t>
    <phoneticPr fontId="1" type="noConversion"/>
  </si>
  <si>
    <t>所有在途都已回货，请核实</t>
    <phoneticPr fontId="1" type="noConversion"/>
  </si>
  <si>
    <t>9/19已交576</t>
    <phoneticPr fontId="1" type="noConversion"/>
  </si>
  <si>
    <t>9/18 已交20000</t>
    <phoneticPr fontId="1" type="noConversion"/>
  </si>
  <si>
    <t>9/18已交货</t>
    <phoneticPr fontId="1" type="noConversion"/>
  </si>
  <si>
    <t>订单已取消 改为4031</t>
    <phoneticPr fontId="1" type="noConversion"/>
  </si>
  <si>
    <t>DZ12V014702</t>
    <phoneticPr fontId="1" type="noConversion"/>
  </si>
  <si>
    <t>DZ14V001100</t>
    <phoneticPr fontId="1" type="noConversion"/>
  </si>
  <si>
    <t>DZ14V001900</t>
    <phoneticPr fontId="1" type="noConversion"/>
  </si>
  <si>
    <t>DZ17V018400</t>
    <phoneticPr fontId="1" type="noConversion"/>
  </si>
  <si>
    <t>DZ01V027300</t>
    <phoneticPr fontId="1" type="noConversion"/>
  </si>
  <si>
    <t>DZ12V053600</t>
    <phoneticPr fontId="1" type="noConversion"/>
  </si>
  <si>
    <t>DZ12V037501</t>
    <phoneticPr fontId="1" type="noConversion"/>
  </si>
  <si>
    <t>DZ01V036100</t>
    <phoneticPr fontId="1" type="noConversion"/>
  </si>
  <si>
    <t>DZ01V036200</t>
    <phoneticPr fontId="1" type="noConversion"/>
  </si>
  <si>
    <t>DZ01V036300</t>
    <phoneticPr fontId="1" type="noConversion"/>
  </si>
  <si>
    <t>DZ01V010900</t>
    <phoneticPr fontId="1" type="noConversion"/>
  </si>
  <si>
    <t>DZ01V025200</t>
    <phoneticPr fontId="1" type="noConversion"/>
  </si>
  <si>
    <t>DZ12V011303</t>
    <phoneticPr fontId="1" type="noConversion"/>
  </si>
  <si>
    <t>DZ01V030100</t>
  </si>
  <si>
    <t>PO160908104</t>
  </si>
  <si>
    <t>PO160908103</t>
  </si>
  <si>
    <t>P14V0014R1</t>
  </si>
  <si>
    <t>DZ10V001300</t>
    <phoneticPr fontId="1" type="noConversion"/>
  </si>
  <si>
    <t>DZ01V008700</t>
    <phoneticPr fontId="1" type="noConversion"/>
  </si>
  <si>
    <t>PO160908103</t>
    <phoneticPr fontId="1" type="noConversion"/>
  </si>
  <si>
    <t>DZ01V014000</t>
    <phoneticPr fontId="1" type="noConversion"/>
  </si>
  <si>
    <t>DZ12V030401</t>
    <phoneticPr fontId="1" type="noConversion"/>
  </si>
  <si>
    <t>4IDSA3 2015-01-03</t>
  </si>
  <si>
    <t>深圳市晶科鑫实业有限公司</t>
  </si>
  <si>
    <t>PO160903040</t>
  </si>
  <si>
    <t>PO16070171</t>
  </si>
  <si>
    <t>PO16070153</t>
  </si>
  <si>
    <t>晨兴安富利有限公司</t>
  </si>
  <si>
    <t>PO16070181</t>
  </si>
  <si>
    <t>DZ01V030100</t>
    <phoneticPr fontId="1" type="noConversion"/>
  </si>
</sst>
</file>

<file path=xl/styles.xml><?xml version="1.0" encoding="utf-8"?>
<styleSheet xmlns="http://schemas.openxmlformats.org/spreadsheetml/2006/main">
  <numFmts count="7">
    <numFmt numFmtId="5" formatCode="&quot;¥&quot;#,##0;&quot;¥&quot;\-#,##0"/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0_);[Red]\(0\)"/>
    <numFmt numFmtId="178" formatCode="&quot;Yes&quot;;&quot;Yes&quot;;&quot;No&quot;"/>
    <numFmt numFmtId="179" formatCode="[$￥-804]#,##0;[Red][$￥-804]\-#,##0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华文行楷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ajor"/>
    </font>
    <font>
      <sz val="9"/>
      <name val="微软雅黑"/>
      <family val="2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Arial Black"/>
      <family val="2"/>
    </font>
    <font>
      <sz val="10"/>
      <color rgb="FFC00000"/>
      <name val="Arial Black"/>
      <family val="2"/>
    </font>
    <font>
      <sz val="11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ajor"/>
    </font>
    <font>
      <sz val="10"/>
      <color theme="1"/>
      <name val="宋体"/>
      <family val="3"/>
      <charset val="134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 tint="-0.499984740745262"/>
        <bgColor theme="0" tint="-0.34998626667073579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2" fillId="0" borderId="0"/>
    <xf numFmtId="0" fontId="2" fillId="0" borderId="0"/>
    <xf numFmtId="0" fontId="7" fillId="0" borderId="0">
      <alignment vertical="center"/>
    </xf>
    <xf numFmtId="0" fontId="8" fillId="0" borderId="0">
      <alignment vertical="center"/>
    </xf>
    <xf numFmtId="176" fontId="9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/>
    <xf numFmtId="0" fontId="2" fillId="0" borderId="0"/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6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0" fontId="2" fillId="0" borderId="0"/>
    <xf numFmtId="0" fontId="3" fillId="0" borderId="0">
      <alignment vertical="center"/>
    </xf>
    <xf numFmtId="0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176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176" fontId="2" fillId="0" borderId="0"/>
    <xf numFmtId="0" fontId="3" fillId="0" borderId="0">
      <alignment vertical="center"/>
    </xf>
    <xf numFmtId="0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176" fontId="2" fillId="0" borderId="0"/>
    <xf numFmtId="176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176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176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176" fontId="2" fillId="0" borderId="0"/>
    <xf numFmtId="0" fontId="2" fillId="0" borderId="0"/>
    <xf numFmtId="0" fontId="2" fillId="0" borderId="0"/>
    <xf numFmtId="176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0" fontId="2" fillId="0" borderId="0"/>
    <xf numFmtId="0" fontId="3" fillId="0" borderId="0">
      <alignment vertical="center"/>
    </xf>
    <xf numFmtId="0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176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176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176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10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176" fontId="2" fillId="0" borderId="0"/>
    <xf numFmtId="0" fontId="2" fillId="0" borderId="0"/>
    <xf numFmtId="176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176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10" fillId="0" borderId="0"/>
    <xf numFmtId="0" fontId="10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10" fillId="0" borderId="0"/>
    <xf numFmtId="0" fontId="10" fillId="0" borderId="0"/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10" fillId="0" borderId="0"/>
    <xf numFmtId="0" fontId="10" fillId="0" borderId="0"/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10" fillId="0" borderId="0"/>
    <xf numFmtId="0" fontId="10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10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10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3" fillId="0" borderId="0">
      <alignment vertical="center"/>
    </xf>
    <xf numFmtId="0" fontId="2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10" fillId="0" borderId="0"/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10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176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10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10" fillId="0" borderId="0"/>
    <xf numFmtId="0" fontId="2" fillId="0" borderId="0"/>
    <xf numFmtId="0" fontId="3" fillId="0" borderId="0">
      <alignment vertical="center"/>
    </xf>
    <xf numFmtId="0" fontId="2" fillId="0" borderId="0"/>
    <xf numFmtId="0" fontId="10" fillId="0" borderId="0"/>
    <xf numFmtId="176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176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176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176" fontId="2" fillId="0" borderId="0"/>
    <xf numFmtId="0" fontId="2" fillId="0" borderId="0"/>
    <xf numFmtId="0" fontId="3" fillId="0" borderId="0">
      <alignment vertical="center"/>
    </xf>
    <xf numFmtId="0" fontId="2" fillId="0" borderId="0"/>
    <xf numFmtId="176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176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176" fontId="2" fillId="0" borderId="0"/>
    <xf numFmtId="176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176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176" fontId="2" fillId="0" borderId="0"/>
    <xf numFmtId="176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176" fontId="2" fillId="0" borderId="0"/>
    <xf numFmtId="0" fontId="2" fillId="0" borderId="0"/>
    <xf numFmtId="0" fontId="2" fillId="0" borderId="0"/>
    <xf numFmtId="176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176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2" fillId="0" borderId="0"/>
    <xf numFmtId="176" fontId="2" fillId="0" borderId="0"/>
    <xf numFmtId="0" fontId="2" fillId="0" borderId="0"/>
    <xf numFmtId="176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176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78" fontId="3" fillId="0" borderId="0">
      <alignment vertical="center"/>
    </xf>
    <xf numFmtId="5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5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5" fontId="3" fillId="0" borderId="0">
      <alignment vertical="center"/>
    </xf>
    <xf numFmtId="0" fontId="3" fillId="0" borderId="0">
      <alignment vertical="center"/>
    </xf>
    <xf numFmtId="43" fontId="2" fillId="0" borderId="0" applyFont="0" applyFill="0" applyBorder="0" applyAlignment="0" applyProtection="0"/>
  </cellStyleXfs>
  <cellXfs count="189">
    <xf numFmtId="0" fontId="0" fillId="0" borderId="0" xfId="0">
      <alignment vertical="center"/>
    </xf>
    <xf numFmtId="0" fontId="18" fillId="3" borderId="1" xfId="0" applyFont="1" applyFill="1" applyBorder="1" applyAlignment="1">
      <alignment horizontal="left" vertical="center" wrapText="1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3" fillId="7" borderId="1" xfId="0" applyFont="1" applyFill="1" applyBorder="1">
      <alignment vertical="center"/>
    </xf>
    <xf numFmtId="0" fontId="17" fillId="4" borderId="1" xfId="0" applyNumberFormat="1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18" fillId="3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vertical="center"/>
    </xf>
    <xf numFmtId="0" fontId="22" fillId="8" borderId="1" xfId="0" applyFont="1" applyFill="1" applyBorder="1" applyAlignment="1">
      <alignment horizontal="center" vertical="center"/>
    </xf>
    <xf numFmtId="41" fontId="3" fillId="0" borderId="0" xfId="0" applyNumberFormat="1" applyFont="1" applyBorder="1">
      <alignment vertical="center"/>
    </xf>
    <xf numFmtId="41" fontId="3" fillId="10" borderId="1" xfId="0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vertical="center"/>
    </xf>
    <xf numFmtId="0" fontId="3" fillId="0" borderId="0" xfId="0" applyFont="1" applyBorder="1">
      <alignment vertical="center"/>
    </xf>
    <xf numFmtId="41" fontId="3" fillId="0" borderId="0" xfId="0" applyNumberFormat="1" applyFont="1" applyBorder="1">
      <alignment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>
      <alignment vertical="center"/>
    </xf>
    <xf numFmtId="41" fontId="3" fillId="4" borderId="0" xfId="0" applyNumberFormat="1" applyFont="1" applyFill="1" applyBorder="1">
      <alignment vertical="center"/>
    </xf>
    <xf numFmtId="0" fontId="28" fillId="4" borderId="1" xfId="0" applyFont="1" applyFill="1" applyBorder="1" applyAlignment="1">
      <alignment horizontal="center" vertical="center"/>
    </xf>
    <xf numFmtId="177" fontId="28" fillId="4" borderId="1" xfId="0" applyNumberFormat="1" applyFont="1" applyFill="1" applyBorder="1" applyAlignment="1">
      <alignment horizontal="center" vertical="center"/>
    </xf>
    <xf numFmtId="0" fontId="29" fillId="0" borderId="3" xfId="486" applyNumberFormat="1" applyFont="1" applyFill="1" applyBorder="1" applyAlignment="1" applyProtection="1">
      <alignment horizontal="left" vertical="top" wrapText="1"/>
    </xf>
    <xf numFmtId="0" fontId="30" fillId="4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28" fillId="4" borderId="1" xfId="0" applyNumberFormat="1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20" fillId="2" borderId="0" xfId="0" applyNumberFormat="1" applyFont="1" applyFill="1" applyBorder="1" applyAlignment="1">
      <alignment vertical="center"/>
    </xf>
    <xf numFmtId="9" fontId="3" fillId="0" borderId="0" xfId="0" applyNumberFormat="1" applyFont="1" applyBorder="1">
      <alignment vertical="center"/>
    </xf>
    <xf numFmtId="9" fontId="3" fillId="4" borderId="0" xfId="0" applyNumberFormat="1" applyFont="1" applyFill="1" applyBorder="1">
      <alignment vertical="center"/>
    </xf>
    <xf numFmtId="0" fontId="17" fillId="9" borderId="1" xfId="0" applyNumberFormat="1" applyFont="1" applyFill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left" shrinkToFit="1"/>
    </xf>
    <xf numFmtId="0" fontId="28" fillId="11" borderId="0" xfId="0" applyFont="1" applyFill="1" applyBorder="1" applyAlignment="1">
      <alignment horizontal="left" shrinkToFi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32" fillId="4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 wrapText="1"/>
    </xf>
    <xf numFmtId="14" fontId="20" fillId="13" borderId="1" xfId="0" applyNumberFormat="1" applyFont="1" applyFill="1" applyBorder="1" applyAlignment="1">
      <alignment horizontal="left" vertical="center" wrapText="1"/>
    </xf>
    <xf numFmtId="0" fontId="20" fillId="13" borderId="1" xfId="0" applyFont="1" applyFill="1" applyBorder="1" applyAlignment="1">
      <alignment horizontal="center" vertical="center"/>
    </xf>
    <xf numFmtId="0" fontId="20" fillId="14" borderId="0" xfId="0" applyFont="1" applyFill="1" applyBorder="1" applyAlignment="1">
      <alignment horizontal="center" vertical="center"/>
    </xf>
    <xf numFmtId="0" fontId="29" fillId="0" borderId="6" xfId="486" applyNumberFormat="1" applyFont="1" applyFill="1" applyBorder="1" applyAlignment="1" applyProtection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1" fillId="1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26" fillId="4" borderId="1" xfId="0" applyFont="1" applyFill="1" applyBorder="1" applyAlignment="1"/>
    <xf numFmtId="0" fontId="28" fillId="0" borderId="1" xfId="486" applyNumberFormat="1" applyFont="1" applyFill="1" applyBorder="1" applyAlignment="1" applyProtection="1">
      <alignment horizontal="left" vertical="top" wrapText="1"/>
    </xf>
    <xf numFmtId="0" fontId="3" fillId="0" borderId="5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1" fontId="33" fillId="0" borderId="1" xfId="0" applyNumberFormat="1" applyFont="1" applyBorder="1">
      <alignment vertical="center"/>
    </xf>
    <xf numFmtId="41" fontId="34" fillId="0" borderId="1" xfId="0" applyNumberFormat="1" applyFont="1" applyBorder="1">
      <alignment vertical="center"/>
    </xf>
    <xf numFmtId="9" fontId="35" fillId="0" borderId="1" xfId="0" applyNumberFormat="1" applyFont="1" applyBorder="1">
      <alignment vertical="center"/>
    </xf>
    <xf numFmtId="9" fontId="3" fillId="0" borderId="1" xfId="0" applyNumberFormat="1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41" fontId="33" fillId="4" borderId="1" xfId="0" applyNumberFormat="1" applyFont="1" applyFill="1" applyBorder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26" fillId="12" borderId="1" xfId="121" applyFont="1" applyFill="1" applyBorder="1" applyAlignment="1">
      <alignment horizontal="left" wrapText="1" shrinkToFit="1"/>
    </xf>
    <xf numFmtId="0" fontId="26" fillId="12" borderId="1" xfId="121" applyFont="1" applyFill="1" applyBorder="1" applyAlignment="1">
      <alignment wrapText="1" shrinkToFit="1"/>
    </xf>
    <xf numFmtId="0" fontId="26" fillId="4" borderId="1" xfId="121" applyFont="1" applyFill="1" applyBorder="1" applyAlignment="1">
      <alignment horizontal="left" wrapText="1"/>
    </xf>
    <xf numFmtId="0" fontId="26" fillId="4" borderId="1" xfId="121" applyFont="1" applyFill="1" applyBorder="1" applyAlignment="1">
      <alignment wrapText="1"/>
    </xf>
    <xf numFmtId="0" fontId="3" fillId="12" borderId="1" xfId="15" applyNumberFormat="1" applyFont="1" applyFill="1" applyBorder="1" applyAlignment="1">
      <alignment vertical="center" wrapText="1"/>
    </xf>
    <xf numFmtId="0" fontId="26" fillId="4" borderId="1" xfId="121" applyFont="1" applyFill="1" applyBorder="1" applyAlignment="1">
      <alignment horizontal="left"/>
    </xf>
    <xf numFmtId="0" fontId="26" fillId="4" borderId="1" xfId="121" applyFont="1" applyFill="1" applyBorder="1" applyAlignment="1"/>
    <xf numFmtId="0" fontId="29" fillId="0" borderId="3" xfId="486" applyNumberFormat="1" applyFont="1" applyFill="1" applyBorder="1" applyAlignment="1" applyProtection="1">
      <alignment horizontal="left" vertical="top" wrapText="1"/>
    </xf>
    <xf numFmtId="0" fontId="3" fillId="0" borderId="7" xfId="0" applyFont="1" applyBorder="1">
      <alignment vertical="center"/>
    </xf>
    <xf numFmtId="0" fontId="26" fillId="4" borderId="1" xfId="0" applyFont="1" applyFill="1" applyBorder="1" applyAlignment="1">
      <alignment wrapText="1"/>
    </xf>
    <xf numFmtId="0" fontId="26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vertical="center"/>
    </xf>
    <xf numFmtId="0" fontId="26" fillId="4" borderId="5" xfId="0" applyFont="1" applyFill="1" applyBorder="1" applyAlignment="1">
      <alignment wrapText="1"/>
    </xf>
    <xf numFmtId="0" fontId="0" fillId="0" borderId="1" xfId="0" applyFont="1" applyBorder="1" applyAlignment="1">
      <alignment horizontal="left" vertical="center" wrapText="1"/>
    </xf>
    <xf numFmtId="0" fontId="32" fillId="11" borderId="1" xfId="15" applyNumberFormat="1" applyFont="1" applyFill="1" applyBorder="1" applyAlignment="1">
      <alignment vertical="center" wrapText="1"/>
    </xf>
    <xf numFmtId="0" fontId="26" fillId="11" borderId="1" xfId="0" applyFont="1" applyFill="1" applyBorder="1" applyAlignment="1">
      <alignment shrinkToFit="1"/>
    </xf>
    <xf numFmtId="0" fontId="26" fillId="11" borderId="1" xfId="0" applyFont="1" applyFill="1" applyBorder="1" applyAlignment="1">
      <alignment horizontal="left" shrinkToFit="1"/>
    </xf>
    <xf numFmtId="14" fontId="28" fillId="4" borderId="7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left" vertical="center"/>
    </xf>
    <xf numFmtId="0" fontId="26" fillId="4" borderId="4" xfId="0" applyFont="1" applyFill="1" applyBorder="1" applyAlignment="1"/>
    <xf numFmtId="0" fontId="0" fillId="0" borderId="4" xfId="0" applyFont="1" applyBorder="1" applyAlignment="1"/>
    <xf numFmtId="0" fontId="36" fillId="12" borderId="4" xfId="15" applyNumberFormat="1" applyFont="1" applyFill="1" applyBorder="1" applyAlignment="1">
      <alignment vertical="center" wrapText="1"/>
    </xf>
    <xf numFmtId="0" fontId="32" fillId="11" borderId="4" xfId="15" applyNumberFormat="1" applyFont="1" applyFill="1" applyBorder="1" applyAlignment="1">
      <alignment vertical="center" wrapText="1"/>
    </xf>
    <xf numFmtId="0" fontId="32" fillId="12" borderId="4" xfId="15" applyNumberFormat="1" applyFont="1" applyFill="1" applyBorder="1" applyAlignment="1">
      <alignment vertical="center" wrapText="1"/>
    </xf>
    <xf numFmtId="0" fontId="29" fillId="0" borderId="8" xfId="486" applyNumberFormat="1" applyFont="1" applyFill="1" applyBorder="1" applyAlignment="1" applyProtection="1">
      <alignment horizontal="left" vertical="top" wrapText="1"/>
    </xf>
    <xf numFmtId="0" fontId="29" fillId="0" borderId="0" xfId="486" applyNumberFormat="1" applyFont="1" applyFill="1" applyBorder="1" applyAlignment="1" applyProtection="1">
      <alignment horizontal="left" vertical="top" wrapText="1"/>
    </xf>
    <xf numFmtId="0" fontId="37" fillId="0" borderId="0" xfId="0" applyFont="1" applyBorder="1">
      <alignment vertical="center"/>
    </xf>
    <xf numFmtId="0" fontId="0" fillId="0" borderId="0" xfId="0" applyFill="1" applyBorder="1" applyAlignment="1">
      <alignment vertical="center" wrapText="1"/>
    </xf>
    <xf numFmtId="0" fontId="21" fillId="9" borderId="2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9" fillId="4" borderId="3" xfId="0" applyNumberFormat="1" applyFont="1" applyFill="1" applyBorder="1" applyAlignment="1" applyProtection="1">
      <alignment horizontal="left" vertical="top" wrapText="1"/>
    </xf>
    <xf numFmtId="14" fontId="3" fillId="0" borderId="0" xfId="0" applyNumberFormat="1" applyFont="1" applyBorder="1" applyAlignment="1">
      <alignment horizontal="center" vertical="center"/>
    </xf>
    <xf numFmtId="14" fontId="31" fillId="9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left" vertical="center" wrapText="1"/>
    </xf>
    <xf numFmtId="0" fontId="29" fillId="0" borderId="1" xfId="0" applyNumberFormat="1" applyFont="1" applyFill="1" applyBorder="1" applyAlignment="1" applyProtection="1">
      <alignment horizontal="left" vertical="top" wrapText="1"/>
    </xf>
    <xf numFmtId="0" fontId="29" fillId="0" borderId="3" xfId="486" applyNumberFormat="1" applyFont="1" applyFill="1" applyBorder="1" applyAlignment="1" applyProtection="1">
      <alignment horizontal="left" vertical="top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16" borderId="2" xfId="0" applyFont="1" applyFill="1" applyBorder="1" applyAlignment="1">
      <alignment vertical="center"/>
    </xf>
    <xf numFmtId="0" fontId="21" fillId="17" borderId="2" xfId="0" applyFont="1" applyFill="1" applyBorder="1" applyAlignment="1">
      <alignment vertical="center"/>
    </xf>
    <xf numFmtId="0" fontId="38" fillId="4" borderId="1" xfId="0" applyNumberFormat="1" applyFont="1" applyFill="1" applyBorder="1" applyAlignment="1">
      <alignment horizontal="left" vertical="center"/>
    </xf>
    <xf numFmtId="0" fontId="29" fillId="0" borderId="3" xfId="0" applyNumberFormat="1" applyFont="1" applyFill="1" applyBorder="1" applyAlignment="1" applyProtection="1">
      <alignment horizontal="left" vertical="top" wrapText="1"/>
    </xf>
    <xf numFmtId="0" fontId="3" fillId="4" borderId="1" xfId="0" applyFont="1" applyFill="1" applyBorder="1" applyAlignment="1">
      <alignment horizontal="left" vertical="center"/>
    </xf>
    <xf numFmtId="0" fontId="28" fillId="4" borderId="1" xfId="486" applyNumberFormat="1" applyFont="1" applyFill="1" applyBorder="1" applyAlignment="1" applyProtection="1">
      <alignment horizontal="left" vertical="top" wrapText="1"/>
    </xf>
    <xf numFmtId="58" fontId="3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left" vertical="center" shrinkToFit="1"/>
    </xf>
    <xf numFmtId="0" fontId="32" fillId="0" borderId="1" xfId="0" applyFont="1" applyFill="1" applyBorder="1" applyAlignment="1">
      <alignment horizontal="left" vertical="center" shrinkToFit="1"/>
    </xf>
    <xf numFmtId="0" fontId="32" fillId="9" borderId="1" xfId="0" applyFont="1" applyFill="1" applyBorder="1" applyAlignment="1">
      <alignment horizontal="left" vertical="center" shrinkToFit="1"/>
    </xf>
    <xf numFmtId="0" fontId="26" fillId="4" borderId="1" xfId="0" applyFont="1" applyFill="1" applyBorder="1" applyAlignment="1">
      <alignment vertical="center"/>
    </xf>
    <xf numFmtId="179" fontId="0" fillId="0" borderId="1" xfId="0" applyNumberFormat="1" applyBorder="1">
      <alignment vertical="center"/>
    </xf>
    <xf numFmtId="179" fontId="0" fillId="0" borderId="1" xfId="0" applyNumberFormat="1" applyFill="1" applyBorder="1">
      <alignment vertical="center"/>
    </xf>
    <xf numFmtId="179" fontId="0" fillId="9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14" fontId="3" fillId="0" borderId="0" xfId="0" applyNumberFormat="1" applyFont="1" applyBorder="1" applyAlignment="1">
      <alignment vertical="center"/>
    </xf>
    <xf numFmtId="177" fontId="0" fillId="0" borderId="1" xfId="0" applyNumberFormat="1" applyBorder="1" applyAlignment="1">
      <alignment vertical="center" wrapText="1"/>
    </xf>
    <xf numFmtId="177" fontId="0" fillId="0" borderId="5" xfId="0" applyNumberFormat="1" applyFill="1" applyBorder="1" applyAlignment="1">
      <alignment vertical="center" wrapText="1"/>
    </xf>
    <xf numFmtId="0" fontId="40" fillId="4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left" vertical="center"/>
    </xf>
    <xf numFmtId="0" fontId="40" fillId="4" borderId="1" xfId="0" applyFont="1" applyFill="1" applyBorder="1">
      <alignment vertical="center"/>
    </xf>
    <xf numFmtId="0" fontId="40" fillId="4" borderId="0" xfId="0" applyFont="1" applyFill="1" applyBorder="1">
      <alignment vertical="center"/>
    </xf>
    <xf numFmtId="179" fontId="41" fillId="4" borderId="1" xfId="0" applyNumberFormat="1" applyFont="1" applyFill="1" applyBorder="1">
      <alignment vertical="center"/>
    </xf>
    <xf numFmtId="0" fontId="41" fillId="4" borderId="1" xfId="0" applyFont="1" applyFill="1" applyBorder="1" applyAlignment="1">
      <alignment horizontal="left" vertical="center"/>
    </xf>
    <xf numFmtId="0" fontId="42" fillId="11" borderId="1" xfId="0" applyFont="1" applyFill="1" applyBorder="1" applyAlignment="1">
      <alignment horizontal="left" shrinkToFit="1"/>
    </xf>
    <xf numFmtId="0" fontId="42" fillId="4" borderId="1" xfId="486" applyNumberFormat="1" applyFont="1" applyFill="1" applyBorder="1" applyAlignment="1" applyProtection="1">
      <alignment horizontal="left" vertical="top" wrapText="1"/>
    </xf>
    <xf numFmtId="0" fontId="41" fillId="4" borderId="1" xfId="0" applyFont="1" applyFill="1" applyBorder="1">
      <alignment vertical="center"/>
    </xf>
    <xf numFmtId="177" fontId="41" fillId="4" borderId="1" xfId="0" applyNumberFormat="1" applyFont="1" applyFill="1" applyBorder="1">
      <alignment vertical="center"/>
    </xf>
    <xf numFmtId="177" fontId="41" fillId="4" borderId="1" xfId="0" applyNumberFormat="1" applyFont="1" applyFill="1" applyBorder="1" applyAlignment="1">
      <alignment vertical="center" wrapText="1"/>
    </xf>
    <xf numFmtId="14" fontId="41" fillId="4" borderId="1" xfId="0" applyNumberFormat="1" applyFont="1" applyFill="1" applyBorder="1" applyAlignment="1">
      <alignment horizontal="left" vertical="center"/>
    </xf>
    <xf numFmtId="0" fontId="41" fillId="4" borderId="1" xfId="0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vertical="center" wrapText="1"/>
    </xf>
    <xf numFmtId="0" fontId="43" fillId="12" borderId="1" xfId="15" applyNumberFormat="1" applyFont="1" applyFill="1" applyBorder="1" applyAlignment="1">
      <alignment vertical="center" wrapText="1"/>
    </xf>
    <xf numFmtId="0" fontId="45" fillId="0" borderId="1" xfId="0" applyFont="1" applyBorder="1" applyAlignment="1">
      <alignment horizontal="center" vertical="center" wrapText="1"/>
    </xf>
    <xf numFmtId="58" fontId="3" fillId="0" borderId="1" xfId="0" applyNumberFormat="1" applyFont="1" applyBorder="1" applyAlignment="1">
      <alignment horizontal="left" vertical="center"/>
    </xf>
    <xf numFmtId="0" fontId="0" fillId="0" borderId="1" xfId="0" applyBorder="1">
      <alignment vertical="center"/>
    </xf>
    <xf numFmtId="177" fontId="21" fillId="0" borderId="2" xfId="0" applyNumberFormat="1" applyFont="1" applyBorder="1" applyAlignment="1">
      <alignment vertical="center"/>
    </xf>
    <xf numFmtId="177" fontId="18" fillId="13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>
      <alignment vertical="center"/>
    </xf>
    <xf numFmtId="177" fontId="3" fillId="0" borderId="0" xfId="0" applyNumberFormat="1" applyFont="1" applyBorder="1">
      <alignment vertical="center"/>
    </xf>
    <xf numFmtId="0" fontId="39" fillId="1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28" fillId="18" borderId="1" xfId="0" applyFont="1" applyFill="1" applyBorder="1" applyAlignment="1">
      <alignment horizontal="center" vertical="center"/>
    </xf>
    <xf numFmtId="0" fontId="0" fillId="18" borderId="1" xfId="0" applyFill="1" applyBorder="1">
      <alignment vertical="center"/>
    </xf>
    <xf numFmtId="0" fontId="39" fillId="19" borderId="1" xfId="0" applyFont="1" applyFill="1" applyBorder="1" applyAlignment="1">
      <alignment horizontal="left"/>
    </xf>
    <xf numFmtId="0" fontId="28" fillId="20" borderId="1" xfId="0" applyFont="1" applyFill="1" applyBorder="1" applyAlignment="1">
      <alignment horizontal="left" shrinkToFit="1"/>
    </xf>
    <xf numFmtId="0" fontId="28" fillId="18" borderId="1" xfId="486" applyNumberFormat="1" applyFont="1" applyFill="1" applyBorder="1" applyAlignment="1" applyProtection="1">
      <alignment horizontal="left" vertical="top" wrapText="1"/>
    </xf>
    <xf numFmtId="177" fontId="0" fillId="18" borderId="1" xfId="0" applyNumberFormat="1" applyFill="1" applyBorder="1">
      <alignment vertical="center"/>
    </xf>
    <xf numFmtId="0" fontId="45" fillId="18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left" vertical="center"/>
    </xf>
    <xf numFmtId="14" fontId="3" fillId="18" borderId="1" xfId="0" applyNumberFormat="1" applyFont="1" applyFill="1" applyBorder="1" applyAlignment="1">
      <alignment horizontal="left" vertical="center"/>
    </xf>
    <xf numFmtId="0" fontId="38" fillId="18" borderId="1" xfId="0" applyNumberFormat="1" applyFont="1" applyFill="1" applyBorder="1" applyAlignment="1">
      <alignment horizontal="left" vertical="center"/>
    </xf>
    <xf numFmtId="0" fontId="3" fillId="18" borderId="1" xfId="0" applyFont="1" applyFill="1" applyBorder="1" applyAlignment="1">
      <alignment horizontal="center" vertical="center"/>
    </xf>
    <xf numFmtId="58" fontId="3" fillId="18" borderId="1" xfId="0" applyNumberFormat="1" applyFont="1" applyFill="1" applyBorder="1" applyAlignment="1">
      <alignment horizontal="left" vertical="center"/>
    </xf>
    <xf numFmtId="14" fontId="28" fillId="18" borderId="7" xfId="0" applyNumberFormat="1" applyFont="1" applyFill="1" applyBorder="1" applyAlignment="1">
      <alignment horizontal="center" vertical="center"/>
    </xf>
    <xf numFmtId="0" fontId="28" fillId="18" borderId="1" xfId="0" applyNumberFormat="1" applyFont="1" applyFill="1" applyBorder="1" applyAlignment="1">
      <alignment horizontal="left" vertical="center"/>
    </xf>
    <xf numFmtId="177" fontId="28" fillId="18" borderId="1" xfId="0" applyNumberFormat="1" applyFont="1" applyFill="1" applyBorder="1" applyAlignment="1">
      <alignment horizontal="center" vertical="center"/>
    </xf>
    <xf numFmtId="0" fontId="3" fillId="18" borderId="1" xfId="0" applyFont="1" applyFill="1" applyBorder="1">
      <alignment vertical="center"/>
    </xf>
    <xf numFmtId="0" fontId="3" fillId="18" borderId="7" xfId="0" applyFont="1" applyFill="1" applyBorder="1">
      <alignment vertical="center"/>
    </xf>
    <xf numFmtId="0" fontId="3" fillId="18" borderId="1" xfId="0" applyNumberFormat="1" applyFont="1" applyFill="1" applyBorder="1" applyAlignment="1">
      <alignment horizontal="left" vertical="center"/>
    </xf>
    <xf numFmtId="177" fontId="3" fillId="18" borderId="1" xfId="0" applyNumberFormat="1" applyFont="1" applyFill="1" applyBorder="1">
      <alignment vertical="center"/>
    </xf>
    <xf numFmtId="0" fontId="3" fillId="18" borderId="1" xfId="0" applyFont="1" applyFill="1" applyBorder="1" applyAlignment="1">
      <alignment horizontal="left" vertical="center" wrapText="1"/>
    </xf>
    <xf numFmtId="0" fontId="38" fillId="4" borderId="7" xfId="0" applyNumberFormat="1" applyFont="1" applyFill="1" applyBorder="1" applyAlignment="1">
      <alignment horizontal="left" vertical="center"/>
    </xf>
    <xf numFmtId="58" fontId="3" fillId="18" borderId="1" xfId="0" applyNumberFormat="1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18" borderId="4" xfId="0" applyFont="1" applyFill="1" applyBorder="1" applyAlignment="1">
      <alignment horizontal="left" vertical="center"/>
    </xf>
    <xf numFmtId="0" fontId="38" fillId="18" borderId="7" xfId="0" applyNumberFormat="1" applyFon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177" fontId="3" fillId="4" borderId="1" xfId="0" applyNumberFormat="1" applyFont="1" applyFill="1" applyBorder="1">
      <alignment vertical="center"/>
    </xf>
    <xf numFmtId="0" fontId="3" fillId="4" borderId="1" xfId="0" applyFont="1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58" fontId="3" fillId="4" borderId="1" xfId="0" applyNumberFormat="1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3" fillId="4" borderId="4" xfId="0" applyFont="1" applyFill="1" applyBorder="1" applyAlignment="1">
      <alignment horizontal="left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58" fontId="28" fillId="4" borderId="1" xfId="0" applyNumberFormat="1" applyFont="1" applyFill="1" applyBorder="1" applyAlignment="1">
      <alignment horizontal="left" vertical="center"/>
    </xf>
  </cellXfs>
  <cellStyles count="1550">
    <cellStyle name="0,0_x000a__x000a_NA_x000a__x000a_ 2" xfId="161"/>
    <cellStyle name="0,0_x000d__x000a_NA_x000d__x000a_" xfId="125"/>
    <cellStyle name="0,0_x000d__x000a_NA_x000d__x000a_ 10" xfId="153"/>
    <cellStyle name="0,0_x000d__x000a_NA_x000d__x000a_ 10 2" xfId="611"/>
    <cellStyle name="0,0_x000d__x000a_NA_x000d__x000a_ 10 3" xfId="612"/>
    <cellStyle name="0,0_x000d__x000a_NA_x000d__x000a_ 10 4" xfId="613"/>
    <cellStyle name="0,0_x000d__x000a_NA_x000d__x000a_ 10 5" xfId="614"/>
    <cellStyle name="0,0_x000d__x000a_NA_x000d__x000a_ 10 6" xfId="615"/>
    <cellStyle name="0,0_x000d__x000a_NA_x000d__x000a_ 10 7" xfId="616"/>
    <cellStyle name="0,0_x000d__x000a_NA_x000d__x000a_ 11" xfId="154"/>
    <cellStyle name="0,0_x000d__x000a_NA_x000d__x000a_ 12" xfId="156"/>
    <cellStyle name="0,0_x000d__x000a_NA_x000d__x000a_ 13" xfId="155"/>
    <cellStyle name="0,0_x000d__x000a_NA_x000d__x000a_ 14" xfId="167"/>
    <cellStyle name="0,0_x000d__x000a_NA_x000d__x000a_ 15" xfId="170"/>
    <cellStyle name="0,0_x000d__x000a_NA_x000d__x000a_ 16" xfId="171"/>
    <cellStyle name="0,0_x000d__x000a_NA_x000d__x000a_ 17" xfId="173"/>
    <cellStyle name="0,0_x000d__x000a_NA_x000d__x000a_ 18" xfId="176"/>
    <cellStyle name="0,0_x000d__x000a_NA_x000d__x000a_ 19" xfId="178"/>
    <cellStyle name="0,0_x000d__x000a_NA_x000d__x000a_ 2" xfId="123"/>
    <cellStyle name="0,0_x000d__x000a_NA_x000d__x000a_ 2 10" xfId="618"/>
    <cellStyle name="0,0_x000d__x000a_NA_x000d__x000a_ 2 10 2" xfId="619"/>
    <cellStyle name="0,0_x000d__x000a_NA_x000d__x000a_ 2 10 3" xfId="620"/>
    <cellStyle name="0,0_x000d__x000a_NA_x000d__x000a_ 2 10 4" xfId="621"/>
    <cellStyle name="0,0_x000d__x000a_NA_x000d__x000a_ 2 10 5" xfId="622"/>
    <cellStyle name="0,0_x000d__x000a_NA_x000d__x000a_ 2 10 6" xfId="623"/>
    <cellStyle name="0,0_x000d__x000a_NA_x000d__x000a_ 2 10 7" xfId="624"/>
    <cellStyle name="0,0_x000d__x000a_NA_x000d__x000a_ 2 11" xfId="986"/>
    <cellStyle name="0,0_x000d__x000a_NA_x000d__x000a_ 2 12" xfId="737"/>
    <cellStyle name="0,0_x000d__x000a_NA_x000d__x000a_ 2 13" xfId="1069"/>
    <cellStyle name="0,0_x000d__x000a_NA_x000d__x000a_ 2 2" xfId="137"/>
    <cellStyle name="0,0_x000d__x000a_NA_x000d__x000a_ 2 2 2" xfId="625"/>
    <cellStyle name="0,0_x000d__x000a_NA_x000d__x000a_ 2 2 3" xfId="758"/>
    <cellStyle name="0,0_x000d__x000a_NA_x000d__x000a_ 2 2 4" xfId="987"/>
    <cellStyle name="0,0_x000d__x000a_NA_x000d__x000a_ 2 2 5" xfId="981"/>
    <cellStyle name="0,0_x000d__x000a_NA_x000d__x000a_ 2 2 6" xfId="1042"/>
    <cellStyle name="0,0_x000d__x000a_NA_x000d__x000a_ 2 3" xfId="139"/>
    <cellStyle name="0,0_x000d__x000a_NA_x000d__x000a_ 2 4" xfId="142"/>
    <cellStyle name="0,0_x000d__x000a_NA_x000d__x000a_ 2 5" xfId="147"/>
    <cellStyle name="0,0_x000d__x000a_NA_x000d__x000a_ 2 6" xfId="149"/>
    <cellStyle name="0,0_x000d__x000a_NA_x000d__x000a_ 2 7" xfId="172"/>
    <cellStyle name="0,0_x000d__x000a_NA_x000d__x000a_ 2 8" xfId="617"/>
    <cellStyle name="0,0_x000d__x000a_NA_x000d__x000a_ 2 9" xfId="752"/>
    <cellStyle name="0,0_x000d__x000a_NA_x000d__x000a_ 20" xfId="179"/>
    <cellStyle name="0,0_x000d__x000a_NA_x000d__x000a_ 21" xfId="175"/>
    <cellStyle name="0,0_x000d__x000a_NA_x000d__x000a_ 22" xfId="418"/>
    <cellStyle name="0,0_x000d__x000a_NA_x000d__x000a_ 3" xfId="135"/>
    <cellStyle name="0,0_x000d__x000a_NA_x000d__x000a_ 4" xfId="138"/>
    <cellStyle name="0,0_x000d__x000a_NA_x000d__x000a_ 4 2" xfId="158"/>
    <cellStyle name="0,0_x000d__x000a_NA_x000d__x000a_ 4 3" xfId="163"/>
    <cellStyle name="0,0_x000d__x000a_NA_x000d__x000a_ 4 4" xfId="165"/>
    <cellStyle name="0,0_x000d__x000a_NA_x000d__x000a_ 5" xfId="141"/>
    <cellStyle name="0,0_x000d__x000a_NA_x000d__x000a_ 5 2" xfId="159"/>
    <cellStyle name="0,0_x000d__x000a_NA_x000d__x000a_ 5 3" xfId="164"/>
    <cellStyle name="0,0_x000d__x000a_NA_x000d__x000a_ 5 4" xfId="166"/>
    <cellStyle name="0,0_x000d__x000a_NA_x000d__x000a_ 6" xfId="143"/>
    <cellStyle name="0,0_x000d__x000a_NA_x000d__x000a_ 7" xfId="146"/>
    <cellStyle name="0,0_x000d__x000a_NA_x000d__x000a_ 8" xfId="148"/>
    <cellStyle name="0,0_x000d__x000a_NA_x000d__x000a_ 9" xfId="152"/>
    <cellStyle name="0,0_x005f_x000a__x005f_x000a_NA_x005f_x000a__x005f_x000a_" xfId="104"/>
    <cellStyle name="Normal 2" xfId="18"/>
    <cellStyle name="百分比 2" xfId="486"/>
    <cellStyle name="百分比 3" xfId="1283"/>
    <cellStyle name="百分比 4" xfId="1285"/>
    <cellStyle name="常规" xfId="0" builtinId="0"/>
    <cellStyle name="常规 10" xfId="121"/>
    <cellStyle name="常规 10 2" xfId="511"/>
    <cellStyle name="常规 10 3" xfId="669"/>
    <cellStyle name="常规 10 4" xfId="732"/>
    <cellStyle name="常规 10 5" xfId="1078"/>
    <cellStyle name="常规 10 6" xfId="1186"/>
    <cellStyle name="常规 11" xfId="264"/>
    <cellStyle name="常规 11 2" xfId="518"/>
    <cellStyle name="常规 11 3" xfId="676"/>
    <cellStyle name="常规 11 4" xfId="693"/>
    <cellStyle name="常规 11 5" xfId="1105"/>
    <cellStyle name="常规 11 6" xfId="1208"/>
    <cellStyle name="常规 12" xfId="318"/>
    <cellStyle name="常规 12 10" xfId="1278"/>
    <cellStyle name="常规 12 11" xfId="1302"/>
    <cellStyle name="常规 12 12" xfId="1298"/>
    <cellStyle name="常规 12 2" xfId="521"/>
    <cellStyle name="常规 12 2 2" xfId="1524"/>
    <cellStyle name="常规 12 3" xfId="594"/>
    <cellStyle name="常规 12 4" xfId="595"/>
    <cellStyle name="常规 12 5" xfId="592"/>
    <cellStyle name="常规 12 6" xfId="678"/>
    <cellStyle name="常规 12 7" xfId="690"/>
    <cellStyle name="常规 12 8" xfId="1083"/>
    <cellStyle name="常规 12 9" xfId="1191"/>
    <cellStyle name="常规 13" xfId="436"/>
    <cellStyle name="常规 13 2" xfId="524"/>
    <cellStyle name="常规 13 2 2 2 2 2 2 2" xfId="1525"/>
    <cellStyle name="常规 13 2 2 2 2 2 2 2 2" xfId="1536"/>
    <cellStyle name="常规 13 3" xfId="681"/>
    <cellStyle name="常规 13 4" xfId="563"/>
    <cellStyle name="常规 13 5" xfId="1100"/>
    <cellStyle name="常规 13 6" xfId="1203"/>
    <cellStyle name="常规 14" xfId="354"/>
    <cellStyle name="常规 14 2" xfId="539"/>
    <cellStyle name="常规 14 3" xfId="694"/>
    <cellStyle name="常规 14 4" xfId="720"/>
    <cellStyle name="常规 14 5" xfId="1064"/>
    <cellStyle name="常规 14 6" xfId="1178"/>
    <cellStyle name="常规 140" xfId="1526"/>
    <cellStyle name="常规 140 2" xfId="1537"/>
    <cellStyle name="常规 140 7" xfId="1527"/>
    <cellStyle name="常规 140 7 2" xfId="1535"/>
    <cellStyle name="常规 140 7 3" xfId="1547"/>
    <cellStyle name="常规 15" xfId="1279"/>
    <cellStyle name="常规 15 2" xfId="540"/>
    <cellStyle name="常规 15 3" xfId="695"/>
    <cellStyle name="常规 15 4" xfId="713"/>
    <cellStyle name="常规 15 5" xfId="1012"/>
    <cellStyle name="常规 15 6" xfId="1040"/>
    <cellStyle name="常规 15 7" xfId="1528"/>
    <cellStyle name="常规 153" xfId="1538"/>
    <cellStyle name="常规 154" xfId="1539"/>
    <cellStyle name="常规 16" xfId="1281"/>
    <cellStyle name="常规 16 2" xfId="599"/>
    <cellStyle name="常规 16 3" xfId="741"/>
    <cellStyle name="常规 16 4" xfId="749"/>
    <cellStyle name="常规 16 5" xfId="994"/>
    <cellStyle name="常规 16 6" xfId="996"/>
    <cellStyle name="常规 17" xfId="1519"/>
    <cellStyle name="常规 17 2" xfId="791"/>
    <cellStyle name="常规 17 3" xfId="1008"/>
    <cellStyle name="常规 17 4" xfId="1032"/>
    <cellStyle name="常规 17 5" xfId="750"/>
    <cellStyle name="常规 17 6" xfId="1548"/>
    <cellStyle name="常规 18" xfId="915"/>
    <cellStyle name="常规 19 2" xfId="1108"/>
    <cellStyle name="常规 19 3" xfId="1223"/>
    <cellStyle name="常规 2" xfId="2"/>
    <cellStyle name="常规 2 10" xfId="51"/>
    <cellStyle name="常规 2 10 2" xfId="514"/>
    <cellStyle name="常规 2 10 3" xfId="672"/>
    <cellStyle name="常规 2 10 4" xfId="711"/>
    <cellStyle name="常规 2 10 5" xfId="1002"/>
    <cellStyle name="常规 2 10 6" xfId="1033"/>
    <cellStyle name="常规 2 11" xfId="54"/>
    <cellStyle name="常规 2 11 2" xfId="519"/>
    <cellStyle name="常规 2 11 3" xfId="677"/>
    <cellStyle name="常规 2 11 4" xfId="780"/>
    <cellStyle name="常规 2 11 5" xfId="1099"/>
    <cellStyle name="常规 2 11 6" xfId="1202"/>
    <cellStyle name="常规 2 12" xfId="57"/>
    <cellStyle name="常规 2 12 2" xfId="522"/>
    <cellStyle name="常规 2 12 3" xfId="679"/>
    <cellStyle name="常规 2 12 4" xfId="689"/>
    <cellStyle name="常规 2 12 5" xfId="1074"/>
    <cellStyle name="常规 2 12 6" xfId="1183"/>
    <cellStyle name="常规 2 13" xfId="66"/>
    <cellStyle name="常规 2 13 10" xfId="903"/>
    <cellStyle name="常规 2 13 11" xfId="926"/>
    <cellStyle name="常规 2 13 12" xfId="944"/>
    <cellStyle name="常规 2 13 13" xfId="668"/>
    <cellStyle name="常规 2 13 13 2" xfId="1118"/>
    <cellStyle name="常规 2 13 13 3" xfId="1225"/>
    <cellStyle name="常规 2 13 14" xfId="1153"/>
    <cellStyle name="常规 2 13 15" xfId="1092"/>
    <cellStyle name="常规 2 13 16" xfId="1196"/>
    <cellStyle name="常规 2 13 2" xfId="525"/>
    <cellStyle name="常规 2 13 2 10" xfId="1152"/>
    <cellStyle name="常规 2 13 2 11" xfId="979"/>
    <cellStyle name="常规 2 13 2 12" xfId="1049"/>
    <cellStyle name="常规 2 13 2 2" xfId="560"/>
    <cellStyle name="常规 2 13 2 2 10" xfId="1151"/>
    <cellStyle name="常规 2 13 2 2 11" xfId="1043"/>
    <cellStyle name="常规 2 13 2 2 12" xfId="751"/>
    <cellStyle name="常规 2 13 2 2 2" xfId="637"/>
    <cellStyle name="常规 2 13 2 2 2 2" xfId="638"/>
    <cellStyle name="常规 2 13 2 2 2 3" xfId="766"/>
    <cellStyle name="常规 2 13 2 2 2 4" xfId="991"/>
    <cellStyle name="常规 2 13 2 2 2 5" xfId="1029"/>
    <cellStyle name="常规 2 13 2 2 2 6" xfId="1067"/>
    <cellStyle name="常规 2 13 2 2 3" xfId="765"/>
    <cellStyle name="常规 2 13 2 2 3 2" xfId="825"/>
    <cellStyle name="常规 2 13 2 2 3 3" xfId="1024"/>
    <cellStyle name="常规 2 13 2 2 3 4" xfId="779"/>
    <cellStyle name="常规 2 13 2 2 3 5" xfId="1106"/>
    <cellStyle name="常规 2 13 2 2 4" xfId="877"/>
    <cellStyle name="常规 2 13 2 2 5" xfId="804"/>
    <cellStyle name="常规 2 13 2 2 6" xfId="901"/>
    <cellStyle name="常规 2 13 2 2 7" xfId="924"/>
    <cellStyle name="常规 2 13 2 2 8" xfId="942"/>
    <cellStyle name="常规 2 13 2 2 9" xfId="990"/>
    <cellStyle name="常规 2 13 2 2 9 2" xfId="1120"/>
    <cellStyle name="常规 2 13 2 2 9 3" xfId="1227"/>
    <cellStyle name="常规 2 13 2 3" xfId="710"/>
    <cellStyle name="常规 2 13 2 3 2" xfId="824"/>
    <cellStyle name="常规 2 13 2 3 3" xfId="1023"/>
    <cellStyle name="常规 2 13 2 3 4" xfId="626"/>
    <cellStyle name="常规 2 13 2 3 5" xfId="1084"/>
    <cellStyle name="常规 2 13 2 4" xfId="878"/>
    <cellStyle name="常规 2 13 2 5" xfId="803"/>
    <cellStyle name="常规 2 13 2 6" xfId="902"/>
    <cellStyle name="常规 2 13 2 7" xfId="925"/>
    <cellStyle name="常规 2 13 2 8" xfId="943"/>
    <cellStyle name="常规 2 13 2 9" xfId="770"/>
    <cellStyle name="常规 2 13 2 9 2" xfId="1119"/>
    <cellStyle name="常规 2 13 2 9 3" xfId="1226"/>
    <cellStyle name="常规 2 13 3" xfId="598"/>
    <cellStyle name="常规 2 13 4" xfId="589"/>
    <cellStyle name="常规 2 13 5" xfId="548"/>
    <cellStyle name="常规 2 13 6" xfId="636"/>
    <cellStyle name="常规 2 13 7" xfId="682"/>
    <cellStyle name="常规 2 13 7 2" xfId="823"/>
    <cellStyle name="常规 2 13 7 3" xfId="1022"/>
    <cellStyle name="常规 2 13 7 4" xfId="1046"/>
    <cellStyle name="常规 2 13 7 5" xfId="988"/>
    <cellStyle name="常规 2 13 8" xfId="879"/>
    <cellStyle name="常规 2 13 9" xfId="802"/>
    <cellStyle name="常规 2 14" xfId="60"/>
    <cellStyle name="常规 2 14 2" xfId="571"/>
    <cellStyle name="常规 2 14 3" xfId="719"/>
    <cellStyle name="常规 2 14 4" xfId="740"/>
    <cellStyle name="常规 2 14 5" xfId="998"/>
    <cellStyle name="常规 2 14 6" xfId="774"/>
    <cellStyle name="常规 2 15" xfId="76"/>
    <cellStyle name="常规 2 15 2" xfId="579"/>
    <cellStyle name="常规 2 15 3" xfId="726"/>
    <cellStyle name="常规 2 15 4" xfId="702"/>
    <cellStyle name="常规 2 15 5" xfId="1054"/>
    <cellStyle name="常规 2 15 6" xfId="1171"/>
    <cellStyle name="常规 2 16" xfId="81"/>
    <cellStyle name="常规 2 16 2" xfId="585"/>
    <cellStyle name="常规 2 16 3" xfId="731"/>
    <cellStyle name="常规 2 16 4" xfId="759"/>
    <cellStyle name="常规 2 16 5" xfId="1079"/>
    <cellStyle name="常规 2 16 6" xfId="1187"/>
    <cellStyle name="常规 2 17" xfId="84"/>
    <cellStyle name="常规 2 17 10" xfId="1146"/>
    <cellStyle name="常规 2 17 11" xfId="1011"/>
    <cellStyle name="常规 2 17 12" xfId="1025"/>
    <cellStyle name="常规 2 17 2" xfId="546"/>
    <cellStyle name="常规 2 17 2 10" xfId="1145"/>
    <cellStyle name="常规 2 17 2 11" xfId="1037"/>
    <cellStyle name="常规 2 17 2 12" xfId="1048"/>
    <cellStyle name="常规 2 17 2 2" xfId="639"/>
    <cellStyle name="常规 2 17 2 2 2" xfId="640"/>
    <cellStyle name="常规 2 17 2 2 3" xfId="768"/>
    <cellStyle name="常规 2 17 2 2 4" xfId="993"/>
    <cellStyle name="常规 2 17 2 2 5" xfId="997"/>
    <cellStyle name="常规 2 17 2 2 6" xfId="1041"/>
    <cellStyle name="常规 2 17 2 3" xfId="767"/>
    <cellStyle name="常规 2 17 2 3 2" xfId="833"/>
    <cellStyle name="常规 2 17 2 3 3" xfId="1028"/>
    <cellStyle name="常规 2 17 2 3 4" xfId="1044"/>
    <cellStyle name="常规 2 17 2 3 5" xfId="704"/>
    <cellStyle name="常规 2 17 2 4" xfId="866"/>
    <cellStyle name="常规 2 17 2 5" xfId="815"/>
    <cellStyle name="常规 2 17 2 6" xfId="888"/>
    <cellStyle name="常规 2 17 2 7" xfId="793"/>
    <cellStyle name="常规 2 17 2 8" xfId="912"/>
    <cellStyle name="常规 2 17 2 9" xfId="992"/>
    <cellStyle name="常规 2 17 2 9 2" xfId="1122"/>
    <cellStyle name="常规 2 17 2 9 3" xfId="1229"/>
    <cellStyle name="常规 2 17 3" xfId="699"/>
    <cellStyle name="常规 2 17 3 2" xfId="832"/>
    <cellStyle name="常规 2 17 3 3" xfId="1027"/>
    <cellStyle name="常规 2 17 3 4" xfId="1019"/>
    <cellStyle name="常规 2 17 3 5" xfId="1045"/>
    <cellStyle name="常规 2 17 4" xfId="867"/>
    <cellStyle name="常规 2 17 5" xfId="814"/>
    <cellStyle name="常规 2 17 6" xfId="889"/>
    <cellStyle name="常规 2 17 7" xfId="792"/>
    <cellStyle name="常规 2 17 8" xfId="913"/>
    <cellStyle name="常规 2 17 9" xfId="776"/>
    <cellStyle name="常规 2 17 9 2" xfId="1121"/>
    <cellStyle name="常规 2 17 9 3" xfId="1228"/>
    <cellStyle name="常规 2 18" xfId="87"/>
    <cellStyle name="常规 2 18 2" xfId="591"/>
    <cellStyle name="常规 2 18 3" xfId="735"/>
    <cellStyle name="常规 2 18 4" xfId="753"/>
    <cellStyle name="常规 2 18 5" xfId="582"/>
    <cellStyle name="常规 2 18 6" xfId="728"/>
    <cellStyle name="常规 2 19" xfId="92"/>
    <cellStyle name="常规 2 19 2" xfId="535"/>
    <cellStyle name="常规 2 19 3" xfId="691"/>
    <cellStyle name="常规 2 19 4" xfId="778"/>
    <cellStyle name="常规 2 19 5" xfId="976"/>
    <cellStyle name="常规 2 19 6" xfId="982"/>
    <cellStyle name="常规 2 2" xfId="14"/>
    <cellStyle name="常规 2 2 10" xfId="515"/>
    <cellStyle name="常规 2 2 11" xfId="520"/>
    <cellStyle name="常规 2 2 12" xfId="523"/>
    <cellStyle name="常规 2 2 13" xfId="526"/>
    <cellStyle name="常规 2 2 13 10" xfId="870"/>
    <cellStyle name="常规 2 2 13 11" xfId="807"/>
    <cellStyle name="常规 2 2 13 12" xfId="900"/>
    <cellStyle name="常规 2 2 13 13" xfId="1128"/>
    <cellStyle name="常规 2 2 13 14" xfId="1141"/>
    <cellStyle name="常规 2 2 13 2" xfId="557"/>
    <cellStyle name="常规 2 2 13 2 10" xfId="1140"/>
    <cellStyle name="常规 2 2 13 2 2" xfId="643"/>
    <cellStyle name="常规 2 2 13 2 2 10" xfId="1139"/>
    <cellStyle name="常规 2 2 13 2 2 2" xfId="644"/>
    <cellStyle name="常规 2 2 13 2 2 3" xfId="842"/>
    <cellStyle name="常规 2 2 13 2 2 4" xfId="856"/>
    <cellStyle name="常规 2 2 13 2 2 5" xfId="829"/>
    <cellStyle name="常规 2 2 13 2 2 6" xfId="868"/>
    <cellStyle name="常规 2 2 13 2 2 7" xfId="813"/>
    <cellStyle name="常规 2 2 13 2 2 8" xfId="890"/>
    <cellStyle name="常规 2 2 13 2 2 9" xfId="1130"/>
    <cellStyle name="常规 2 2 13 2 3" xfId="841"/>
    <cellStyle name="常规 2 2 13 2 4" xfId="857"/>
    <cellStyle name="常规 2 2 13 2 5" xfId="828"/>
    <cellStyle name="常规 2 2 13 2 6" xfId="869"/>
    <cellStyle name="常规 2 2 13 2 7" xfId="812"/>
    <cellStyle name="常规 2 2 13 2 8" xfId="891"/>
    <cellStyle name="常规 2 2 13 2 9" xfId="1129"/>
    <cellStyle name="常规 2 2 13 3" xfId="597"/>
    <cellStyle name="常规 2 2 13 4" xfId="593"/>
    <cellStyle name="常规 2 2 13 5" xfId="603"/>
    <cellStyle name="常规 2 2 13 6" xfId="642"/>
    <cellStyle name="常规 2 2 13 7" xfId="840"/>
    <cellStyle name="常规 2 2 13 8" xfId="858"/>
    <cellStyle name="常规 2 2 13 9" xfId="827"/>
    <cellStyle name="常规 2 2 14" xfId="574"/>
    <cellStyle name="常规 2 2 15" xfId="581"/>
    <cellStyle name="常规 2 2 16" xfId="587"/>
    <cellStyle name="常规 2 2 17" xfId="544"/>
    <cellStyle name="常规 2 2 17 10" xfId="1132"/>
    <cellStyle name="常规 2 2 17 2" xfId="645"/>
    <cellStyle name="常规 2 2 17 2 10" xfId="1131"/>
    <cellStyle name="常规 2 2 17 2 2" xfId="646"/>
    <cellStyle name="常规 2 2 17 2 3" xfId="848"/>
    <cellStyle name="常规 2 2 17 2 4" xfId="844"/>
    <cellStyle name="常规 2 2 17 2 5" xfId="849"/>
    <cellStyle name="常规 2 2 17 2 6" xfId="839"/>
    <cellStyle name="常规 2 2 17 2 7" xfId="855"/>
    <cellStyle name="常规 2 2 17 2 8" xfId="830"/>
    <cellStyle name="常规 2 2 17 2 9" xfId="1134"/>
    <cellStyle name="常规 2 2 17 3" xfId="847"/>
    <cellStyle name="常规 2 2 17 4" xfId="845"/>
    <cellStyle name="常规 2 2 17 5" xfId="846"/>
    <cellStyle name="常规 2 2 17 6" xfId="843"/>
    <cellStyle name="常规 2 2 17 7" xfId="850"/>
    <cellStyle name="常规 2 2 17 8" xfId="831"/>
    <cellStyle name="常规 2 2 17 9" xfId="1133"/>
    <cellStyle name="常规 2 2 18" xfId="551"/>
    <cellStyle name="常规 2 2 19" xfId="542"/>
    <cellStyle name="常规 2 2 2" xfId="488"/>
    <cellStyle name="常规 2 2 2 10" xfId="647"/>
    <cellStyle name="常规 2 2 2 11" xfId="851"/>
    <cellStyle name="常规 2 2 2 12" xfId="838"/>
    <cellStyle name="常规 2 2 2 13" xfId="859"/>
    <cellStyle name="常规 2 2 2 14" xfId="826"/>
    <cellStyle name="常规 2 2 2 15" xfId="875"/>
    <cellStyle name="常规 2 2 2 16" xfId="806"/>
    <cellStyle name="常规 2 2 2 17" xfId="1135"/>
    <cellStyle name="常规 2 2 2 18" xfId="1127"/>
    <cellStyle name="常规 2 2 2 2" xfId="530"/>
    <cellStyle name="常规 2 2 2 2 10" xfId="822"/>
    <cellStyle name="常规 2 2 2 2 11" xfId="876"/>
    <cellStyle name="常规 2 2 2 2 12" xfId="805"/>
    <cellStyle name="常规 2 2 2 2 13" xfId="1136"/>
    <cellStyle name="常规 2 2 2 2 14" xfId="1126"/>
    <cellStyle name="常规 2 2 2 2 2" xfId="531"/>
    <cellStyle name="常规 2 2 2 2 2 10" xfId="1124"/>
    <cellStyle name="常规 2 2 2 2 2 2" xfId="649"/>
    <cellStyle name="常规 2 2 2 2 2 2 10" xfId="1123"/>
    <cellStyle name="常规 2 2 2 2 2 2 2" xfId="650"/>
    <cellStyle name="常规 2 2 2 2 2 2 3" xfId="854"/>
    <cellStyle name="常规 2 2 2 2 2 2 4" xfId="834"/>
    <cellStyle name="常规 2 2 2 2 2 2 5" xfId="865"/>
    <cellStyle name="常规 2 2 2 2 2 2 6" xfId="816"/>
    <cellStyle name="常规 2 2 2 2 2 2 7" xfId="887"/>
    <cellStyle name="常规 2 2 2 2 2 2 8" xfId="794"/>
    <cellStyle name="常规 2 2 2 2 2 2 9" xfId="1138"/>
    <cellStyle name="常规 2 2 2 2 2 3" xfId="853"/>
    <cellStyle name="常规 2 2 2 2 2 4" xfId="835"/>
    <cellStyle name="常规 2 2 2 2 2 5" xfId="861"/>
    <cellStyle name="常规 2 2 2 2 2 6" xfId="818"/>
    <cellStyle name="常规 2 2 2 2 2 7" xfId="884"/>
    <cellStyle name="常规 2 2 2 2 2 8" xfId="797"/>
    <cellStyle name="常规 2 2 2 2 2 9" xfId="1137"/>
    <cellStyle name="常规 2 2 2 2 3" xfId="543"/>
    <cellStyle name="常规 2 2 2 2 4" xfId="602"/>
    <cellStyle name="常规 2 2 2 2 5" xfId="607"/>
    <cellStyle name="常规 2 2 2 2 6" xfId="648"/>
    <cellStyle name="常规 2 2 2 2 7" xfId="852"/>
    <cellStyle name="常规 2 2 2 2 8" xfId="837"/>
    <cellStyle name="常规 2 2 2 2 9" xfId="860"/>
    <cellStyle name="常规 2 2 2 3" xfId="558"/>
    <cellStyle name="常规 2 2 2 4" xfId="564"/>
    <cellStyle name="常规 2 2 2 5" xfId="572"/>
    <cellStyle name="常规 2 2 2 6" xfId="578"/>
    <cellStyle name="常规 2 2 2 7" xfId="545"/>
    <cellStyle name="常规 2 2 2 7 10" xfId="1117"/>
    <cellStyle name="常规 2 2 2 7 2" xfId="651"/>
    <cellStyle name="常规 2 2 2 7 2 10" xfId="1116"/>
    <cellStyle name="常规 2 2 2 7 2 2" xfId="652"/>
    <cellStyle name="常规 2 2 2 7 2 3" xfId="863"/>
    <cellStyle name="常规 2 2 2 7 2 4" xfId="820"/>
    <cellStyle name="常规 2 2 2 7 2 5" xfId="881"/>
    <cellStyle name="常规 2 2 2 7 2 6" xfId="798"/>
    <cellStyle name="常规 2 2 2 7 2 7" xfId="909"/>
    <cellStyle name="常规 2 2 2 7 2 8" xfId="932"/>
    <cellStyle name="常规 2 2 2 7 2 9" xfId="1143"/>
    <cellStyle name="常规 2 2 2 7 3" xfId="862"/>
    <cellStyle name="常规 2 2 2 7 4" xfId="821"/>
    <cellStyle name="常规 2 2 2 7 5" xfId="880"/>
    <cellStyle name="常规 2 2 2 7 6" xfId="801"/>
    <cellStyle name="常规 2 2 2 7 7" xfId="904"/>
    <cellStyle name="常规 2 2 2 7 8" xfId="929"/>
    <cellStyle name="常规 2 2 2 7 9" xfId="1142"/>
    <cellStyle name="常规 2 2 2 8" xfId="604"/>
    <cellStyle name="常规 2 2 2 9" xfId="608"/>
    <cellStyle name="常规 2 2 20" xfId="641"/>
    <cellStyle name="常规 2 2 21" xfId="836"/>
    <cellStyle name="常规 2 2 22" xfId="864"/>
    <cellStyle name="常规 2 2 23" xfId="817"/>
    <cellStyle name="常规 2 2 24" xfId="886"/>
    <cellStyle name="常规 2 2 25" xfId="795"/>
    <cellStyle name="常规 2 2 26" xfId="911"/>
    <cellStyle name="常规 2 2 27" xfId="1125"/>
    <cellStyle name="常规 2 2 28" xfId="1144"/>
    <cellStyle name="常规 2 2 3" xfId="492"/>
    <cellStyle name="常规 2 2 4" xfId="495"/>
    <cellStyle name="常规 2 2 5" xfId="498"/>
    <cellStyle name="常规 2 2 6" xfId="501"/>
    <cellStyle name="常规 2 2 7" xfId="504"/>
    <cellStyle name="常规 2 2 8" xfId="507"/>
    <cellStyle name="常规 2 2 9" xfId="510"/>
    <cellStyle name="常规 2 20" xfId="98"/>
    <cellStyle name="常规 2 20 2" xfId="635"/>
    <cellStyle name="常规 2 20 3" xfId="764"/>
    <cellStyle name="常规 2 20 4" xfId="989"/>
    <cellStyle name="常规 2 20 5" xfId="1053"/>
    <cellStyle name="常规 2 20 6" xfId="1170"/>
    <cellStyle name="常规 2 21" xfId="100"/>
    <cellStyle name="常规 2 21 2" xfId="819"/>
    <cellStyle name="常规 2 21 3" xfId="1020"/>
    <cellStyle name="常规 2 21 4" xfId="995"/>
    <cellStyle name="常规 2 21 5" xfId="1015"/>
    <cellStyle name="常规 2 22" xfId="101"/>
    <cellStyle name="常规 2 22 2" xfId="885"/>
    <cellStyle name="常规 2 22 3" xfId="1052"/>
    <cellStyle name="常规 2 22 4" xfId="984"/>
    <cellStyle name="常规 2 22 5" xfId="1050"/>
    <cellStyle name="常规 2 23" xfId="490"/>
    <cellStyle name="常规 2 23 2" xfId="796"/>
    <cellStyle name="常规 2 23 3" xfId="1010"/>
    <cellStyle name="常规 2 23 4" xfId="757"/>
    <cellStyle name="常规 2 23 5" xfId="742"/>
    <cellStyle name="常规 2 24" xfId="554"/>
    <cellStyle name="常规 2 24 2" xfId="910"/>
    <cellStyle name="常规 2 24 3" xfId="1066"/>
    <cellStyle name="常规 2 24 4" xfId="1179"/>
    <cellStyle name="常规 2 24 5" xfId="1216"/>
    <cellStyle name="常规 2 25" xfId="933"/>
    <cellStyle name="常规 2 26" xfId="949"/>
    <cellStyle name="常规 2 27" xfId="705"/>
    <cellStyle name="常规 2 27 2" xfId="1115"/>
    <cellStyle name="常规 2 27 3" xfId="1224"/>
    <cellStyle name="常规 2 28" xfId="1156"/>
    <cellStyle name="常规 2 29" xfId="773"/>
    <cellStyle name="常规 2 3" xfId="15"/>
    <cellStyle name="常规 2 3 10" xfId="653"/>
    <cellStyle name="常规 2 3 11" xfId="871"/>
    <cellStyle name="常规 2 3 12" xfId="811"/>
    <cellStyle name="常规 2 3 13" xfId="892"/>
    <cellStyle name="常规 2 3 14" xfId="916"/>
    <cellStyle name="常规 2 3 15" xfId="914"/>
    <cellStyle name="常规 2 3 16" xfId="111"/>
    <cellStyle name="常规 2 3 16 2" xfId="934"/>
    <cellStyle name="常规 2 3 16 3" xfId="1080"/>
    <cellStyle name="常规 2 3 16 4" xfId="1188"/>
    <cellStyle name="常规 2 3 16 5" xfId="1218"/>
    <cellStyle name="常规 2 3 17" xfId="1147"/>
    <cellStyle name="常规 2 3 18" xfId="1114"/>
    <cellStyle name="常规 2 3 2" xfId="533"/>
    <cellStyle name="常规 2 3 2 10" xfId="917"/>
    <cellStyle name="常规 2 3 2 11" xfId="935"/>
    <cellStyle name="常规 2 3 2 12" xfId="951"/>
    <cellStyle name="常规 2 3 2 13" xfId="1148"/>
    <cellStyle name="常规 2 3 2 14" xfId="1113"/>
    <cellStyle name="常规 2 3 2 15" xfId="1523"/>
    <cellStyle name="常规 2 3 2 2" xfId="534"/>
    <cellStyle name="常规 2 3 2 2 10" xfId="1112"/>
    <cellStyle name="常规 2 3 2 2 2" xfId="655"/>
    <cellStyle name="常规 2 3 2 2 2 10" xfId="1111"/>
    <cellStyle name="常规 2 3 2 2 2 2" xfId="656"/>
    <cellStyle name="常规 2 3 2 2 2 3" xfId="874"/>
    <cellStyle name="常规 2 3 2 2 2 4" xfId="808"/>
    <cellStyle name="常规 2 3 2 2 2 5" xfId="895"/>
    <cellStyle name="常规 2 3 2 2 2 6" xfId="919"/>
    <cellStyle name="常规 2 3 2 2 2 7" xfId="937"/>
    <cellStyle name="常规 2 3 2 2 2 8" xfId="953"/>
    <cellStyle name="常规 2 3 2 2 2 9" xfId="1150"/>
    <cellStyle name="常规 2 3 2 2 3" xfId="873"/>
    <cellStyle name="常规 2 3 2 2 4" xfId="809"/>
    <cellStyle name="常规 2 3 2 2 5" xfId="894"/>
    <cellStyle name="常规 2 3 2 2 6" xfId="918"/>
    <cellStyle name="常规 2 3 2 2 7" xfId="936"/>
    <cellStyle name="常规 2 3 2 2 8" xfId="952"/>
    <cellStyle name="常规 2 3 2 2 9" xfId="1149"/>
    <cellStyle name="常规 2 3 2 3" xfId="537"/>
    <cellStyle name="常规 2 3 2 4" xfId="605"/>
    <cellStyle name="常规 2 3 2 5" xfId="609"/>
    <cellStyle name="常规 2 3 2 6" xfId="654"/>
    <cellStyle name="常规 2 3 2 7" xfId="872"/>
    <cellStyle name="常规 2 3 2 8" xfId="810"/>
    <cellStyle name="常规 2 3 2 9" xfId="893"/>
    <cellStyle name="常规 2 3 3" xfId="561"/>
    <cellStyle name="常规 2 3 4" xfId="570"/>
    <cellStyle name="常规 2 3 5" xfId="580"/>
    <cellStyle name="常规 2 3 5 2" xfId="1540"/>
    <cellStyle name="常规 2 3 6" xfId="586"/>
    <cellStyle name="常规 2 3 7" xfId="538"/>
    <cellStyle name="常规 2 3 7 10" xfId="1110"/>
    <cellStyle name="常规 2 3 7 2" xfId="657"/>
    <cellStyle name="常规 2 3 7 2 10" xfId="1109"/>
    <cellStyle name="常规 2 3 7 2 2" xfId="658"/>
    <cellStyle name="常规 2 3 7 2 3" xfId="883"/>
    <cellStyle name="常规 2 3 7 2 4" xfId="799"/>
    <cellStyle name="常规 2 3 7 2 5" xfId="908"/>
    <cellStyle name="常规 2 3 7 2 6" xfId="931"/>
    <cellStyle name="常规 2 3 7 2 7" xfId="948"/>
    <cellStyle name="常规 2 3 7 2 8" xfId="961"/>
    <cellStyle name="常规 2 3 7 2 9" xfId="1155"/>
    <cellStyle name="常规 2 3 7 3" xfId="882"/>
    <cellStyle name="常规 2 3 7 4" xfId="800"/>
    <cellStyle name="常规 2 3 7 5" xfId="907"/>
    <cellStyle name="常规 2 3 7 6" xfId="930"/>
    <cellStyle name="常规 2 3 7 7" xfId="947"/>
    <cellStyle name="常规 2 3 7 8" xfId="960"/>
    <cellStyle name="常规 2 3 7 9" xfId="1154"/>
    <cellStyle name="常规 2 3 8" xfId="600"/>
    <cellStyle name="常规 2 3 9" xfId="596"/>
    <cellStyle name="常规 2 30" xfId="744"/>
    <cellStyle name="常规 2 31" xfId="1280"/>
    <cellStyle name="常规 2 32" xfId="1282"/>
    <cellStyle name="常规 2 33" xfId="1284"/>
    <cellStyle name="常规 2 34" xfId="1286"/>
    <cellStyle name="常规 2 35" xfId="1287"/>
    <cellStyle name="常规 2 4" xfId="22"/>
    <cellStyle name="常规 2 4 2" xfId="494"/>
    <cellStyle name="常规 2 4 2 3" xfId="1529"/>
    <cellStyle name="常规 2 4 3" xfId="555"/>
    <cellStyle name="常规 2 4 4" xfId="706"/>
    <cellStyle name="常规 2 4 5" xfId="772"/>
    <cellStyle name="常规 2 4 6" xfId="1055"/>
    <cellStyle name="常规 2 5" xfId="28"/>
    <cellStyle name="常规 2 5 2" xfId="497"/>
    <cellStyle name="常规 2 5 3" xfId="487"/>
    <cellStyle name="常规 2 5 4" xfId="790"/>
    <cellStyle name="常规 2 5 5" xfId="1007"/>
    <cellStyle name="常规 2 5 6" xfId="1036"/>
    <cellStyle name="常规 2 6" xfId="33"/>
    <cellStyle name="常规 2 6 2" xfId="500"/>
    <cellStyle name="常规 2 6 3" xfId="632"/>
    <cellStyle name="常规 2 6 4" xfId="716"/>
    <cellStyle name="常规 2 6 5" xfId="680"/>
    <cellStyle name="常规 2 6 6" xfId="1090"/>
    <cellStyle name="常规 2 7" xfId="36"/>
    <cellStyle name="常规 2 7 2" xfId="503"/>
    <cellStyle name="常规 2 7 3" xfId="630"/>
    <cellStyle name="常规 2 7 4" xfId="696"/>
    <cellStyle name="常规 2 7 5" xfId="1101"/>
    <cellStyle name="常规 2 7 6" xfId="1204"/>
    <cellStyle name="常规 2 8" xfId="42"/>
    <cellStyle name="常规 2 8 2" xfId="506"/>
    <cellStyle name="常规 2 8 3" xfId="627"/>
    <cellStyle name="常规 2 8 4" xfId="739"/>
    <cellStyle name="常规 2 8 5" xfId="1077"/>
    <cellStyle name="常规 2 8 6" xfId="1185"/>
    <cellStyle name="常规 2 9" xfId="47"/>
    <cellStyle name="常规 2 9 2" xfId="509"/>
    <cellStyle name="常规 2 9 3" xfId="667"/>
    <cellStyle name="常规 2 9 4" xfId="781"/>
    <cellStyle name="常规 2 9 5" xfId="1094"/>
    <cellStyle name="常规 2 9 6" xfId="1197"/>
    <cellStyle name="常规 2_Sheet2" xfId="16"/>
    <cellStyle name="常规 20" xfId="950"/>
    <cellStyle name="常规 21" xfId="962"/>
    <cellStyle name="常规 22" xfId="969"/>
    <cellStyle name="常规 23" xfId="1163"/>
    <cellStyle name="常规 28" xfId="1541"/>
    <cellStyle name="常规 3" xfId="11"/>
    <cellStyle name="常规 3 10" xfId="59"/>
    <cellStyle name="常规 3 11" xfId="62"/>
    <cellStyle name="常规 3 12" xfId="68"/>
    <cellStyle name="常规 3 13" xfId="78"/>
    <cellStyle name="常规 3 14" xfId="79"/>
    <cellStyle name="常规 3 15" xfId="85"/>
    <cellStyle name="常规 3 16" xfId="90"/>
    <cellStyle name="常规 3 17" xfId="95"/>
    <cellStyle name="常规 3 18" xfId="96"/>
    <cellStyle name="常规 3 19" xfId="94"/>
    <cellStyle name="常规 3 2" xfId="24"/>
    <cellStyle name="常规 3 2 2" xfId="532"/>
    <cellStyle name="常规 3 2 3" xfId="688"/>
    <cellStyle name="常规 3 2 4" xfId="769"/>
    <cellStyle name="常规 3 2 5" xfId="1096"/>
    <cellStyle name="常规 3 2 6" xfId="1199"/>
    <cellStyle name="常规 3 20" xfId="102"/>
    <cellStyle name="常规 3 21" xfId="116"/>
    <cellStyle name="常规 3 22" xfId="130"/>
    <cellStyle name="常规 3 23" xfId="174"/>
    <cellStyle name="常规 3 24" xfId="195"/>
    <cellStyle name="常规 3 25" xfId="134"/>
    <cellStyle name="常规 3 26" xfId="127"/>
    <cellStyle name="常规 3 27" xfId="196"/>
    <cellStyle name="常规 3 28" xfId="210"/>
    <cellStyle name="常规 3 29" xfId="215"/>
    <cellStyle name="常规 3 3" xfId="29"/>
    <cellStyle name="常规 3 3 2" xfId="559"/>
    <cellStyle name="常规 3 3 3" xfId="709"/>
    <cellStyle name="常规 3 3 4" xfId="722"/>
    <cellStyle name="常规 3 3 5" xfId="983"/>
    <cellStyle name="常规 3 3 6" xfId="1065"/>
    <cellStyle name="常规 3 30" xfId="225"/>
    <cellStyle name="常规 3 31" xfId="253"/>
    <cellStyle name="常规 3 32" xfId="233"/>
    <cellStyle name="常规 3 33" xfId="236"/>
    <cellStyle name="常规 3 34" xfId="266"/>
    <cellStyle name="常规 3 35" xfId="242"/>
    <cellStyle name="常规 3 36" xfId="267"/>
    <cellStyle name="常规 3 37" xfId="281"/>
    <cellStyle name="常规 3 38" xfId="290"/>
    <cellStyle name="常规 3 39" xfId="300"/>
    <cellStyle name="常规 3 4" xfId="34"/>
    <cellStyle name="常规 3 4 2" xfId="576"/>
    <cellStyle name="常规 3 4 3" xfId="724"/>
    <cellStyle name="常规 3 4 4" xfId="736"/>
    <cellStyle name="常规 3 4 5" xfId="747"/>
    <cellStyle name="常规 3 4 6" xfId="1088"/>
    <cellStyle name="常规 3 40" xfId="313"/>
    <cellStyle name="常规 3 41" xfId="322"/>
    <cellStyle name="常规 3 42" xfId="330"/>
    <cellStyle name="常规 3 43" xfId="338"/>
    <cellStyle name="常规 3 44" xfId="364"/>
    <cellStyle name="常规 3 45" xfId="344"/>
    <cellStyle name="常规 3 46" xfId="352"/>
    <cellStyle name="常规 3 47" xfId="7"/>
    <cellStyle name="常规 3 48" xfId="367"/>
    <cellStyle name="常规 3 49" xfId="380"/>
    <cellStyle name="常规 3 5" xfId="38"/>
    <cellStyle name="常规 3 5 10" xfId="177"/>
    <cellStyle name="常规 3 5 11" xfId="238"/>
    <cellStyle name="常规 3 5 12" xfId="252"/>
    <cellStyle name="常规 3 5 13" xfId="247"/>
    <cellStyle name="常规 3 5 14" xfId="244"/>
    <cellStyle name="常规 3 5 15" xfId="241"/>
    <cellStyle name="常规 3 5 16" xfId="250"/>
    <cellStyle name="常规 3 5 17" xfId="268"/>
    <cellStyle name="常规 3 5 18" xfId="283"/>
    <cellStyle name="常规 3 5 19" xfId="294"/>
    <cellStyle name="常规 3 5 2" xfId="118"/>
    <cellStyle name="常规 3 5 20" xfId="305"/>
    <cellStyle name="常规 3 5 21" xfId="310"/>
    <cellStyle name="常规 3 5 22" xfId="326"/>
    <cellStyle name="常规 3 5 23" xfId="329"/>
    <cellStyle name="常规 3 5 24" xfId="345"/>
    <cellStyle name="常规 3 5 25" xfId="363"/>
    <cellStyle name="常规 3 5 26" xfId="356"/>
    <cellStyle name="常规 3 5 27" xfId="351"/>
    <cellStyle name="常规 3 5 28" xfId="340"/>
    <cellStyle name="常规 3 5 29" xfId="365"/>
    <cellStyle name="常规 3 5 3" xfId="144"/>
    <cellStyle name="常规 3 5 30" xfId="392"/>
    <cellStyle name="常规 3 5 31" xfId="400"/>
    <cellStyle name="常规 3 5 32" xfId="396"/>
    <cellStyle name="常规 3 5 33" xfId="410"/>
    <cellStyle name="常规 3 5 34" xfId="394"/>
    <cellStyle name="常规 3 5 35" xfId="433"/>
    <cellStyle name="常规 3 5 36" xfId="451"/>
    <cellStyle name="常规 3 5 37" xfId="444"/>
    <cellStyle name="常规 3 5 38" xfId="461"/>
    <cellStyle name="常规 3 5 39" xfId="464"/>
    <cellStyle name="常规 3 5 4" xfId="169"/>
    <cellStyle name="常规 3 5 40" xfId="459"/>
    <cellStyle name="常规 3 5 41" xfId="482"/>
    <cellStyle name="常规 3 5 42" xfId="583"/>
    <cellStyle name="常规 3 5 43" xfId="729"/>
    <cellStyle name="常规 3 5 44" xfId="761"/>
    <cellStyle name="常规 3 5 45" xfId="712"/>
    <cellStyle name="常规 3 5 46" xfId="771"/>
    <cellStyle name="常规 3 5 47" xfId="1247"/>
    <cellStyle name="常规 3 5 48" xfId="1255"/>
    <cellStyle name="常规 3 5 49" xfId="1252"/>
    <cellStyle name="常规 3 5 5" xfId="191"/>
    <cellStyle name="常规 3 5 50" xfId="1259"/>
    <cellStyle name="常规 3 5 51" xfId="1275"/>
    <cellStyle name="常规 3 5 52" xfId="1294"/>
    <cellStyle name="常规 3 5 53" xfId="1301"/>
    <cellStyle name="常规 3 5 54" xfId="1330"/>
    <cellStyle name="常规 3 5 55" xfId="1365"/>
    <cellStyle name="常规 3 5 56" xfId="1317"/>
    <cellStyle name="常规 3 5 57" xfId="1333"/>
    <cellStyle name="常规 3 5 58" xfId="1368"/>
    <cellStyle name="常规 3 5 59" xfId="1380"/>
    <cellStyle name="常规 3 5 6" xfId="150"/>
    <cellStyle name="常规 3 5 60" xfId="1393"/>
    <cellStyle name="常规 3 5 61" xfId="1426"/>
    <cellStyle name="常规 3 5 62" xfId="1451"/>
    <cellStyle name="常规 3 5 63" xfId="1413"/>
    <cellStyle name="常规 3 5 64" xfId="1408"/>
    <cellStyle name="常规 3 5 65" xfId="1436"/>
    <cellStyle name="常规 3 5 66" xfId="1438"/>
    <cellStyle name="常规 3 5 67" xfId="1447"/>
    <cellStyle name="常规 3 5 68" xfId="1404"/>
    <cellStyle name="常规 3 5 69" xfId="1467"/>
    <cellStyle name="常规 3 5 7" xfId="140"/>
    <cellStyle name="常规 3 5 70" xfId="1469"/>
    <cellStyle name="常规 3 5 71" xfId="1461"/>
    <cellStyle name="常规 3 5 72" xfId="1472"/>
    <cellStyle name="常规 3 5 73" xfId="1401"/>
    <cellStyle name="常规 3 5 74" xfId="1420"/>
    <cellStyle name="常规 3 5 75" xfId="1409"/>
    <cellStyle name="常规 3 5 8" xfId="201"/>
    <cellStyle name="常规 3 5 9" xfId="136"/>
    <cellStyle name="常规 3 50" xfId="387"/>
    <cellStyle name="常规 3 51" xfId="401"/>
    <cellStyle name="常规 3 52" xfId="391"/>
    <cellStyle name="常规 3 53" xfId="415"/>
    <cellStyle name="常规 3 54" xfId="422"/>
    <cellStyle name="常规 3 55" xfId="431"/>
    <cellStyle name="常规 3 56" xfId="442"/>
    <cellStyle name="常规 3 57" xfId="449"/>
    <cellStyle name="常规 3 58" xfId="463"/>
    <cellStyle name="常规 3 59" xfId="471"/>
    <cellStyle name="常规 3 6" xfId="43"/>
    <cellStyle name="常规 3 6 2" xfId="588"/>
    <cellStyle name="常规 3 6 3" xfId="733"/>
    <cellStyle name="常规 3 6 4" xfId="756"/>
    <cellStyle name="常规 3 6 5" xfId="701"/>
    <cellStyle name="常规 3 6 6" xfId="1093"/>
    <cellStyle name="常规 3 60" xfId="465"/>
    <cellStyle name="常规 3 61" xfId="480"/>
    <cellStyle name="常规 3 62" xfId="489"/>
    <cellStyle name="常规 3 63" xfId="568"/>
    <cellStyle name="常规 3 64" xfId="717"/>
    <cellStyle name="常规 3 65" xfId="673"/>
    <cellStyle name="常规 3 66" xfId="1071"/>
    <cellStyle name="常规 3 67" xfId="1240"/>
    <cellStyle name="常规 3 68" xfId="1258"/>
    <cellStyle name="常规 3 69" xfId="1249"/>
    <cellStyle name="常规 3 7" xfId="48"/>
    <cellStyle name="常规 3 7 2" xfId="659"/>
    <cellStyle name="常规 3 7 3" xfId="783"/>
    <cellStyle name="常规 3 7 4" xfId="1000"/>
    <cellStyle name="常规 3 7 5" xfId="1031"/>
    <cellStyle name="常规 3 7 6" xfId="755"/>
    <cellStyle name="常规 3 70" xfId="1263"/>
    <cellStyle name="常规 3 71" xfId="1273"/>
    <cellStyle name="常规 3 72" xfId="1292"/>
    <cellStyle name="常规 3 73" xfId="1303"/>
    <cellStyle name="常规 3 74" xfId="1315"/>
    <cellStyle name="常规 3 75" xfId="1357"/>
    <cellStyle name="常规 3 76" xfId="1369"/>
    <cellStyle name="常规 3 77" xfId="1308"/>
    <cellStyle name="常规 3 78" xfId="1382"/>
    <cellStyle name="常规 3 79" xfId="1323"/>
    <cellStyle name="常规 3 8" xfId="53"/>
    <cellStyle name="常规 3 80" xfId="1353"/>
    <cellStyle name="常规 3 81" xfId="1407"/>
    <cellStyle name="常规 3 82" xfId="1459"/>
    <cellStyle name="常规 3 83" xfId="1416"/>
    <cellStyle name="常规 3 84" xfId="1441"/>
    <cellStyle name="常规 3 85" xfId="1411"/>
    <cellStyle name="常规 3 86" xfId="1462"/>
    <cellStyle name="常规 3 87" xfId="1425"/>
    <cellStyle name="常规 3 88" xfId="1479"/>
    <cellStyle name="常规 3 89" xfId="1473"/>
    <cellStyle name="常规 3 9" xfId="50"/>
    <cellStyle name="常规 3 90" xfId="1490"/>
    <cellStyle name="常规 3 91" xfId="1478"/>
    <cellStyle name="常规 3 92" xfId="1481"/>
    <cellStyle name="常规 3 93" xfId="1440"/>
    <cellStyle name="常规 3 94" xfId="1417"/>
    <cellStyle name="常规 3 95" xfId="1399"/>
    <cellStyle name="常规 4" xfId="12"/>
    <cellStyle name="常规 4 10" xfId="715"/>
    <cellStyle name="常规 4 11" xfId="683"/>
    <cellStyle name="常规 4 12" xfId="1047"/>
    <cellStyle name="常规 4 2" xfId="39"/>
    <cellStyle name="常规 4 2 10" xfId="192"/>
    <cellStyle name="常规 4 2 10 2" xfId="660"/>
    <cellStyle name="常规 4 2 10 3" xfId="784"/>
    <cellStyle name="常规 4 2 10 4" xfId="1001"/>
    <cellStyle name="常规 4 2 10 5" xfId="1034"/>
    <cellStyle name="常规 4 2 10 6" xfId="1076"/>
    <cellStyle name="常规 4 2 11" xfId="239"/>
    <cellStyle name="常规 4 2 11 2" xfId="896"/>
    <cellStyle name="常规 4 2 11 3" xfId="1056"/>
    <cellStyle name="常规 4 2 11 4" xfId="1172"/>
    <cellStyle name="常规 4 2 11 5" xfId="1210"/>
    <cellStyle name="常规 4 2 12" xfId="251"/>
    <cellStyle name="常规 4 2 12 2" xfId="920"/>
    <cellStyle name="常规 4 2 12 3" xfId="1072"/>
    <cellStyle name="常规 4 2 12 4" xfId="1181"/>
    <cellStyle name="常规 4 2 12 5" xfId="1217"/>
    <cellStyle name="常规 4 2 13" xfId="249"/>
    <cellStyle name="常规 4 2 13 2" xfId="938"/>
    <cellStyle name="常规 4 2 13 3" xfId="1081"/>
    <cellStyle name="常规 4 2 13 4" xfId="1189"/>
    <cellStyle name="常规 4 2 13 5" xfId="1219"/>
    <cellStyle name="常规 4 2 14" xfId="240"/>
    <cellStyle name="常规 4 2 14 2" xfId="954"/>
    <cellStyle name="常规 4 2 14 3" xfId="1091"/>
    <cellStyle name="常规 4 2 14 4" xfId="1195"/>
    <cellStyle name="常规 4 2 14 5" xfId="1220"/>
    <cellStyle name="常规 4 2 15" xfId="256"/>
    <cellStyle name="常规 4 2 15 2" xfId="963"/>
    <cellStyle name="常规 4 2 15 3" xfId="1097"/>
    <cellStyle name="常规 4 2 15 4" xfId="1200"/>
    <cellStyle name="常规 4 2 15 5" xfId="1221"/>
    <cellStyle name="常规 4 2 16" xfId="245"/>
    <cellStyle name="常规 4 2 16 2" xfId="970"/>
    <cellStyle name="常规 4 2 16 3" xfId="1103"/>
    <cellStyle name="常规 4 2 16 4" xfId="1206"/>
    <cellStyle name="常规 4 2 16 5" xfId="1222"/>
    <cellStyle name="常规 4 2 17" xfId="235"/>
    <cellStyle name="常规 4 2 17 2" xfId="1157"/>
    <cellStyle name="常规 4 2 17 3" xfId="1230"/>
    <cellStyle name="常规 4 2 18" xfId="284"/>
    <cellStyle name="常规 4 2 18 2" xfId="1164"/>
    <cellStyle name="常规 4 2 18 3" xfId="1236"/>
    <cellStyle name="常规 4 2 19" xfId="295"/>
    <cellStyle name="常规 4 2 2" xfId="119"/>
    <cellStyle name="常规 4 2 2 10" xfId="955"/>
    <cellStyle name="常规 4 2 2 11" xfId="964"/>
    <cellStyle name="常规 4 2 2 12" xfId="971"/>
    <cellStyle name="常规 4 2 2 13" xfId="777"/>
    <cellStyle name="常规 4 2 2 13 2" xfId="1158"/>
    <cellStyle name="常规 4 2 2 13 3" xfId="1231"/>
    <cellStyle name="常规 4 2 2 14" xfId="1165"/>
    <cellStyle name="常规 4 2 2 15" xfId="1095"/>
    <cellStyle name="常规 4 2 2 16" xfId="1198"/>
    <cellStyle name="常规 4 2 2 2" xfId="536"/>
    <cellStyle name="常规 4 2 2 2 10" xfId="1166"/>
    <cellStyle name="常规 4 2 2 2 11" xfId="1051"/>
    <cellStyle name="常规 4 2 2 2 12" xfId="985"/>
    <cellStyle name="常规 4 2 2 2 2" xfId="547"/>
    <cellStyle name="常规 4 2 2 2 2 10" xfId="1167"/>
    <cellStyle name="常规 4 2 2 2 2 11" xfId="1035"/>
    <cellStyle name="常规 4 2 2 2 2 12" xfId="1061"/>
    <cellStyle name="常规 4 2 2 2 2 2" xfId="662"/>
    <cellStyle name="常规 4 2 2 2 2 2 2" xfId="663"/>
    <cellStyle name="常规 4 2 2 2 2 2 3" xfId="787"/>
    <cellStyle name="常规 4 2 2 2 2 2 4" xfId="1004"/>
    <cellStyle name="常规 4 2 2 2 2 2 5" xfId="1026"/>
    <cellStyle name="常规 4 2 2 2 2 2 6" xfId="1009"/>
    <cellStyle name="常规 4 2 2 2 2 3" xfId="786"/>
    <cellStyle name="常规 4 2 2 2 2 3 2" xfId="899"/>
    <cellStyle name="常规 4 2 2 2 2 3 3" xfId="1059"/>
    <cellStyle name="常规 4 2 2 2 2 3 4" xfId="1175"/>
    <cellStyle name="常规 4 2 2 2 2 3 5" xfId="1213"/>
    <cellStyle name="常规 4 2 2 2 2 4" xfId="923"/>
    <cellStyle name="常规 4 2 2 2 2 5" xfId="941"/>
    <cellStyle name="常规 4 2 2 2 2 6" xfId="957"/>
    <cellStyle name="常规 4 2 2 2 2 7" xfId="966"/>
    <cellStyle name="常规 4 2 2 2 2 8" xfId="973"/>
    <cellStyle name="常规 4 2 2 2 2 9" xfId="1003"/>
    <cellStyle name="常规 4 2 2 2 2 9 2" xfId="1160"/>
    <cellStyle name="常规 4 2 2 2 2 9 3" xfId="1233"/>
    <cellStyle name="常规 4 2 2 2 3" xfId="700"/>
    <cellStyle name="常规 4 2 2 2 3 2" xfId="898"/>
    <cellStyle name="常规 4 2 2 2 3 3" xfId="1058"/>
    <cellStyle name="常规 4 2 2 2 3 4" xfId="1174"/>
    <cellStyle name="常规 4 2 2 2 3 5" xfId="1212"/>
    <cellStyle name="常规 4 2 2 2 4" xfId="922"/>
    <cellStyle name="常规 4 2 2 2 5" xfId="940"/>
    <cellStyle name="常规 4 2 2 2 6" xfId="956"/>
    <cellStyle name="常规 4 2 2 2 7" xfId="965"/>
    <cellStyle name="常规 4 2 2 2 8" xfId="972"/>
    <cellStyle name="常规 4 2 2 2 9" xfId="775"/>
    <cellStyle name="常规 4 2 2 2 9 2" xfId="1159"/>
    <cellStyle name="常规 4 2 2 2 9 3" xfId="1232"/>
    <cellStyle name="常规 4 2 2 3" xfId="590"/>
    <cellStyle name="常规 4 2 2 4" xfId="549"/>
    <cellStyle name="常规 4 2 2 5" xfId="541"/>
    <cellStyle name="常规 4 2 2 6" xfId="661"/>
    <cellStyle name="常规 4 2 2 7" xfId="692"/>
    <cellStyle name="常规 4 2 2 7 2" xfId="897"/>
    <cellStyle name="常规 4 2 2 7 3" xfId="1057"/>
    <cellStyle name="常规 4 2 2 7 4" xfId="1173"/>
    <cellStyle name="常规 4 2 2 7 5" xfId="1211"/>
    <cellStyle name="常规 4 2 2 8" xfId="921"/>
    <cellStyle name="常规 4 2 2 9" xfId="939"/>
    <cellStyle name="常规 4 2 20" xfId="303"/>
    <cellStyle name="常规 4 2 21" xfId="315"/>
    <cellStyle name="常规 4 2 22" xfId="327"/>
    <cellStyle name="常规 4 2 23" xfId="328"/>
    <cellStyle name="常规 4 2 24" xfId="346"/>
    <cellStyle name="常规 4 2 25" xfId="362"/>
    <cellStyle name="常规 4 2 26" xfId="360"/>
    <cellStyle name="常规 4 2 27" xfId="347"/>
    <cellStyle name="常规 4 2 28" xfId="358"/>
    <cellStyle name="常规 4 2 29" xfId="339"/>
    <cellStyle name="常规 4 2 3" xfId="145"/>
    <cellStyle name="常规 4 2 3 2" xfId="573"/>
    <cellStyle name="常规 4 2 3 3" xfId="721"/>
    <cellStyle name="常规 4 2 3 4" xfId="763"/>
    <cellStyle name="常规 4 2 3 5" xfId="1089"/>
    <cellStyle name="常规 4 2 3 6" xfId="1194"/>
    <cellStyle name="常规 4 2 30" xfId="393"/>
    <cellStyle name="常规 4 2 31" xfId="399"/>
    <cellStyle name="常规 4 2 32" xfId="398"/>
    <cellStyle name="常规 4 2 33" xfId="417"/>
    <cellStyle name="常规 4 2 34" xfId="427"/>
    <cellStyle name="常规 4 2 35" xfId="434"/>
    <cellStyle name="常规 4 2 36" xfId="452"/>
    <cellStyle name="常规 4 2 37" xfId="456"/>
    <cellStyle name="常规 4 2 38" xfId="460"/>
    <cellStyle name="常规 4 2 39" xfId="455"/>
    <cellStyle name="常规 4 2 4" xfId="168"/>
    <cellStyle name="常规 4 2 4 2" xfId="556"/>
    <cellStyle name="常规 4 2 4 3" xfId="707"/>
    <cellStyle name="常规 4 2 4 4" xfId="698"/>
    <cellStyle name="常规 4 2 4 5" xfId="1017"/>
    <cellStyle name="常规 4 2 4 6" xfId="1039"/>
    <cellStyle name="常规 4 2 40" xfId="469"/>
    <cellStyle name="常规 4 2 41" xfId="483"/>
    <cellStyle name="常规 4 2 42" xfId="512"/>
    <cellStyle name="常规 4 2 43" xfId="670"/>
    <cellStyle name="常规 4 2 44" xfId="727"/>
    <cellStyle name="常规 4 2 45" xfId="1082"/>
    <cellStyle name="常规 4 2 46" xfId="1190"/>
    <cellStyle name="常规 4 2 47" xfId="1248"/>
    <cellStyle name="常规 4 2 48" xfId="1254"/>
    <cellStyle name="常规 4 2 49" xfId="1242"/>
    <cellStyle name="常规 4 2 5" xfId="190"/>
    <cellStyle name="常规 4 2 5 2" xfId="577"/>
    <cellStyle name="常规 4 2 5 3" xfId="725"/>
    <cellStyle name="常规 4 2 5 4" xfId="738"/>
    <cellStyle name="常规 4 2 5 5" xfId="1068"/>
    <cellStyle name="常规 4 2 5 6" xfId="1180"/>
    <cellStyle name="常规 4 2 50" xfId="1251"/>
    <cellStyle name="常规 4 2 51" xfId="1276"/>
    <cellStyle name="常规 4 2 52" xfId="1295"/>
    <cellStyle name="常规 4 2 53" xfId="1299"/>
    <cellStyle name="常规 4 2 54" xfId="1331"/>
    <cellStyle name="常规 4 2 55" xfId="1364"/>
    <cellStyle name="常规 4 2 56" xfId="1372"/>
    <cellStyle name="常规 4 2 57" xfId="1367"/>
    <cellStyle name="常规 4 2 58" xfId="1340"/>
    <cellStyle name="常规 4 2 59" xfId="1387"/>
    <cellStyle name="常规 4 2 6" xfId="124"/>
    <cellStyle name="常规 4 2 6 2" xfId="584"/>
    <cellStyle name="常规 4 2 6 3" xfId="730"/>
    <cellStyle name="常规 4 2 6 4" xfId="760"/>
    <cellStyle name="常规 4 2 6 5" xfId="1087"/>
    <cellStyle name="常规 4 2 6 6" xfId="1193"/>
    <cellStyle name="常规 4 2 60" xfId="1390"/>
    <cellStyle name="常规 4 2 61" xfId="1427"/>
    <cellStyle name="常规 4 2 62" xfId="1450"/>
    <cellStyle name="常规 4 2 63" xfId="1443"/>
    <cellStyle name="常规 4 2 64" xfId="1432"/>
    <cellStyle name="常规 4 2 65" xfId="1444"/>
    <cellStyle name="常规 4 2 66" xfId="1471"/>
    <cellStyle name="常规 4 2 67" xfId="1458"/>
    <cellStyle name="常规 4 2 68" xfId="1429"/>
    <cellStyle name="常规 4 2 69" xfId="1460"/>
    <cellStyle name="常规 4 2 7" xfId="185"/>
    <cellStyle name="常规 4 2 7 10" xfId="1168"/>
    <cellStyle name="常规 4 2 7 11" xfId="553"/>
    <cellStyle name="常规 4 2 7 12" xfId="1018"/>
    <cellStyle name="常规 4 2 7 2" xfId="552"/>
    <cellStyle name="常规 4 2 7 2 10" xfId="1169"/>
    <cellStyle name="常规 4 2 7 2 11" xfId="1038"/>
    <cellStyle name="常规 4 2 7 2 12" xfId="1085"/>
    <cellStyle name="常规 4 2 7 2 2" xfId="664"/>
    <cellStyle name="常规 4 2 7 2 2 2" xfId="665"/>
    <cellStyle name="常规 4 2 7 2 2 3" xfId="789"/>
    <cellStyle name="常规 4 2 7 2 2 4" xfId="1006"/>
    <cellStyle name="常规 4 2 7 2 2 5" xfId="1030"/>
    <cellStyle name="常规 4 2 7 2 2 6" xfId="1014"/>
    <cellStyle name="常规 4 2 7 2 3" xfId="788"/>
    <cellStyle name="常规 4 2 7 2 3 2" xfId="906"/>
    <cellStyle name="常规 4 2 7 2 3 3" xfId="1063"/>
    <cellStyle name="常规 4 2 7 2 3 4" xfId="1177"/>
    <cellStyle name="常规 4 2 7 2 3 5" xfId="1215"/>
    <cellStyle name="常规 4 2 7 2 4" xfId="928"/>
    <cellStyle name="常规 4 2 7 2 5" xfId="946"/>
    <cellStyle name="常规 4 2 7 2 6" xfId="959"/>
    <cellStyle name="常规 4 2 7 2 7" xfId="968"/>
    <cellStyle name="常规 4 2 7 2 8" xfId="975"/>
    <cellStyle name="常规 4 2 7 2 9" xfId="1005"/>
    <cellStyle name="常规 4 2 7 2 9 2" xfId="1162"/>
    <cellStyle name="常规 4 2 7 2 9 3" xfId="1235"/>
    <cellStyle name="常规 4 2 7 3" xfId="703"/>
    <cellStyle name="常规 4 2 7 3 2" xfId="905"/>
    <cellStyle name="常规 4 2 7 3 3" xfId="1062"/>
    <cellStyle name="常规 4 2 7 3 4" xfId="1176"/>
    <cellStyle name="常规 4 2 7 3 5" xfId="1214"/>
    <cellStyle name="常规 4 2 7 4" xfId="927"/>
    <cellStyle name="常规 4 2 7 5" xfId="945"/>
    <cellStyle name="常规 4 2 7 6" xfId="958"/>
    <cellStyle name="常规 4 2 7 7" xfId="967"/>
    <cellStyle name="常规 4 2 7 8" xfId="974"/>
    <cellStyle name="常规 4 2 7 9" xfId="697"/>
    <cellStyle name="常规 4 2 7 9 2" xfId="1161"/>
    <cellStyle name="常规 4 2 7 9 3" xfId="1234"/>
    <cellStyle name="常规 4 2 70" xfId="1454"/>
    <cellStyle name="常规 4 2 71" xfId="1421"/>
    <cellStyle name="常规 4 2 72" xfId="1423"/>
    <cellStyle name="常规 4 2 73" xfId="1457"/>
    <cellStyle name="常规 4 2 74" xfId="1418"/>
    <cellStyle name="常规 4 2 75" xfId="1484"/>
    <cellStyle name="常规 4 2 76" xfId="1542"/>
    <cellStyle name="常规 4 2 8" xfId="193"/>
    <cellStyle name="常规 4 2 8 2" xfId="601"/>
    <cellStyle name="常规 4 2 8 3" xfId="743"/>
    <cellStyle name="常规 4 2 8 4" xfId="977"/>
    <cellStyle name="常规 4 2 8 5" xfId="978"/>
    <cellStyle name="常规 4 2 8 6" xfId="1013"/>
    <cellStyle name="常规 4 2 9" xfId="206"/>
    <cellStyle name="常规 4 2 9 2" xfId="606"/>
    <cellStyle name="常规 4 2 9 3" xfId="746"/>
    <cellStyle name="常规 4 2 9 4" xfId="980"/>
    <cellStyle name="常规 4 2 9 5" xfId="1021"/>
    <cellStyle name="常规 4 2 9 6" xfId="1060"/>
    <cellStyle name="常规 4 3" xfId="493"/>
    <cellStyle name="常规 4 3 2" xfId="516"/>
    <cellStyle name="常规 4 3 3" xfId="674"/>
    <cellStyle name="常规 4 3 4" xfId="748"/>
    <cellStyle name="常规 4 3 5" xfId="687"/>
    <cellStyle name="常规 4 3 6" xfId="999"/>
    <cellStyle name="常规 4 4" xfId="562"/>
    <cellStyle name="常规 4 4 2" xfId="1530"/>
    <cellStyle name="常规 4 5" xfId="567"/>
    <cellStyle name="常规 4 6" xfId="565"/>
    <cellStyle name="常规 4 7" xfId="569"/>
    <cellStyle name="常规 4 8" xfId="666"/>
    <cellStyle name="常规 4 9" xfId="566"/>
    <cellStyle name="常规 5" xfId="13"/>
    <cellStyle name="常规 5 2" xfId="496"/>
    <cellStyle name="常规 5 2 2" xfId="513"/>
    <cellStyle name="常规 5 2 2 2" xfId="1531"/>
    <cellStyle name="常规 5 2 3" xfId="671"/>
    <cellStyle name="常规 5 2 4" xfId="718"/>
    <cellStyle name="常规 5 2 5" xfId="1073"/>
    <cellStyle name="常规 5 2 6" xfId="1182"/>
    <cellStyle name="常规 5 3" xfId="517"/>
    <cellStyle name="常规 5 3 2" xfId="1532"/>
    <cellStyle name="常规 5 4" xfId="491"/>
    <cellStyle name="常规 5 5" xfId="675"/>
    <cellStyle name="常规 5 6" xfId="745"/>
    <cellStyle name="常规 5 7" xfId="754"/>
    <cellStyle name="常规 58" xfId="8"/>
    <cellStyle name="常规 6" xfId="17"/>
    <cellStyle name="常规 6 10" xfId="202"/>
    <cellStyle name="常规 6 11" xfId="207"/>
    <cellStyle name="常规 6 12" xfId="211"/>
    <cellStyle name="常规 6 13" xfId="187"/>
    <cellStyle name="常规 6 14" xfId="216"/>
    <cellStyle name="常规 6 15" xfId="227"/>
    <cellStyle name="常规 6 16" xfId="258"/>
    <cellStyle name="常规 6 17" xfId="261"/>
    <cellStyle name="常规 6 18" xfId="254"/>
    <cellStyle name="常规 6 19" xfId="269"/>
    <cellStyle name="常规 6 2" xfId="64"/>
    <cellStyle name="常规 6 20" xfId="237"/>
    <cellStyle name="常规 6 21" xfId="273"/>
    <cellStyle name="常规 6 22" xfId="282"/>
    <cellStyle name="常规 6 23" xfId="291"/>
    <cellStyle name="常规 6 24" xfId="298"/>
    <cellStyle name="常规 6 25" xfId="306"/>
    <cellStyle name="常规 6 26" xfId="323"/>
    <cellStyle name="常规 6 27" xfId="331"/>
    <cellStyle name="常规 6 28" xfId="341"/>
    <cellStyle name="常规 6 29" xfId="368"/>
    <cellStyle name="常规 6 3" xfId="70"/>
    <cellStyle name="常规 6 30" xfId="371"/>
    <cellStyle name="常规 6 31" xfId="374"/>
    <cellStyle name="常规 6 32" xfId="377"/>
    <cellStyle name="常规 6 33" xfId="357"/>
    <cellStyle name="常规 6 34" xfId="388"/>
    <cellStyle name="常规 6 35" xfId="402"/>
    <cellStyle name="常规 6 36" xfId="405"/>
    <cellStyle name="常规 6 37" xfId="414"/>
    <cellStyle name="常规 6 38" xfId="420"/>
    <cellStyle name="常规 6 39" xfId="432"/>
    <cellStyle name="常规 6 4" xfId="73"/>
    <cellStyle name="常规 6 40" xfId="445"/>
    <cellStyle name="常规 6 41" xfId="443"/>
    <cellStyle name="常规 6 42" xfId="438"/>
    <cellStyle name="常规 6 43" xfId="472"/>
    <cellStyle name="常规 6 44" xfId="453"/>
    <cellStyle name="常规 6 45" xfId="481"/>
    <cellStyle name="常规 6 46" xfId="499"/>
    <cellStyle name="常规 6 47" xfId="633"/>
    <cellStyle name="常规 6 48" xfId="714"/>
    <cellStyle name="常规 6 49" xfId="708"/>
    <cellStyle name="常规 6 5" xfId="103"/>
    <cellStyle name="常规 6 50" xfId="1016"/>
    <cellStyle name="常规 6 51" xfId="1241"/>
    <cellStyle name="常规 6 52" xfId="1260"/>
    <cellStyle name="常规 6 53" xfId="1253"/>
    <cellStyle name="常规 6 54" xfId="1256"/>
    <cellStyle name="常规 6 55" xfId="1274"/>
    <cellStyle name="常规 6 56" xfId="1293"/>
    <cellStyle name="常规 6 57" xfId="1296"/>
    <cellStyle name="常规 6 58" xfId="1318"/>
    <cellStyle name="常规 6 59" xfId="1336"/>
    <cellStyle name="常规 6 6" xfId="117"/>
    <cellStyle name="常规 6 60" xfId="1375"/>
    <cellStyle name="常规 6 61" xfId="1358"/>
    <cellStyle name="常规 6 62" xfId="1328"/>
    <cellStyle name="常规 6 63" xfId="1334"/>
    <cellStyle name="常规 6 64" xfId="1395"/>
    <cellStyle name="常规 6 65" xfId="1412"/>
    <cellStyle name="常规 6 66" xfId="1463"/>
    <cellStyle name="常规 6 67" xfId="1431"/>
    <cellStyle name="常规 6 68" xfId="1474"/>
    <cellStyle name="常规 6 69" xfId="1480"/>
    <cellStyle name="常规 6 7" xfId="131"/>
    <cellStyle name="常规 6 70" xfId="1486"/>
    <cellStyle name="常规 6 71" xfId="1491"/>
    <cellStyle name="常规 6 72" xfId="1494"/>
    <cellStyle name="常规 6 73" xfId="1497"/>
    <cellStyle name="常规 6 74" xfId="1500"/>
    <cellStyle name="常规 6 75" xfId="1503"/>
    <cellStyle name="常规 6 76" xfId="1506"/>
    <cellStyle name="常规 6 77" xfId="1509"/>
    <cellStyle name="常规 6 78" xfId="1512"/>
    <cellStyle name="常规 6 79" xfId="1515"/>
    <cellStyle name="常规 6 8" xfId="181"/>
    <cellStyle name="常规 6 80" xfId="1533"/>
    <cellStyle name="常规 6 9" xfId="198"/>
    <cellStyle name="常规 61" xfId="10"/>
    <cellStyle name="常规 61 10" xfId="183"/>
    <cellStyle name="常规 61 11" xfId="200"/>
    <cellStyle name="常规 61 12" xfId="204"/>
    <cellStyle name="常规 61 13" xfId="209"/>
    <cellStyle name="常规 61 14" xfId="213"/>
    <cellStyle name="常规 61 15" xfId="184"/>
    <cellStyle name="常规 61 16" xfId="218"/>
    <cellStyle name="常规 61 17" xfId="224"/>
    <cellStyle name="常规 61 18" xfId="260"/>
    <cellStyle name="常规 61 19" xfId="263"/>
    <cellStyle name="常规 61 2" xfId="30"/>
    <cellStyle name="常规 61 20" xfId="222"/>
    <cellStyle name="常规 61 21" xfId="271"/>
    <cellStyle name="常规 61 22" xfId="232"/>
    <cellStyle name="常规 61 23" xfId="255"/>
    <cellStyle name="常规 61 24" xfId="280"/>
    <cellStyle name="常规 61 25" xfId="289"/>
    <cellStyle name="常规 61 26" xfId="301"/>
    <cellStyle name="常规 61 27" xfId="309"/>
    <cellStyle name="常规 61 28" xfId="321"/>
    <cellStyle name="常规 61 29" xfId="333"/>
    <cellStyle name="常规 61 3" xfId="35"/>
    <cellStyle name="常规 61 30" xfId="337"/>
    <cellStyle name="常规 61 31" xfId="370"/>
    <cellStyle name="常规 61 32" xfId="373"/>
    <cellStyle name="常规 61 33" xfId="376"/>
    <cellStyle name="常规 61 34" xfId="379"/>
    <cellStyle name="常规 61 35" xfId="361"/>
    <cellStyle name="常规 61 36" xfId="386"/>
    <cellStyle name="常规 61 37" xfId="404"/>
    <cellStyle name="常规 61 38" xfId="407"/>
    <cellStyle name="常规 61 39" xfId="416"/>
    <cellStyle name="常规 61 4" xfId="44"/>
    <cellStyle name="常规 61 40" xfId="419"/>
    <cellStyle name="常规 61 41" xfId="430"/>
    <cellStyle name="常规 61 42" xfId="441"/>
    <cellStyle name="常规 61 43" xfId="450"/>
    <cellStyle name="常规 61 44" xfId="448"/>
    <cellStyle name="常规 61 45" xfId="474"/>
    <cellStyle name="常规 61 46" xfId="447"/>
    <cellStyle name="常规 61 47" xfId="479"/>
    <cellStyle name="常规 61 48" xfId="1239"/>
    <cellStyle name="常规 61 49" xfId="1262"/>
    <cellStyle name="常规 61 5" xfId="49"/>
    <cellStyle name="常规 61 50" xfId="1245"/>
    <cellStyle name="常规 61 51" xfId="1246"/>
    <cellStyle name="常规 61 52" xfId="1272"/>
    <cellStyle name="常规 61 53" xfId="1291"/>
    <cellStyle name="常规 61 54" xfId="1305"/>
    <cellStyle name="常规 61 55" xfId="1314"/>
    <cellStyle name="常规 61 56" xfId="1355"/>
    <cellStyle name="常规 61 57" xfId="1337"/>
    <cellStyle name="常规 61 58" xfId="1311"/>
    <cellStyle name="常规 61 59" xfId="1381"/>
    <cellStyle name="常规 61 6" xfId="86"/>
    <cellStyle name="常规 61 60" xfId="1384"/>
    <cellStyle name="常规 61 61" xfId="1397"/>
    <cellStyle name="常规 61 62" xfId="1406"/>
    <cellStyle name="常规 61 63" xfId="1466"/>
    <cellStyle name="常规 61 64" xfId="1428"/>
    <cellStyle name="常规 61 65" xfId="1476"/>
    <cellStyle name="常规 61 66" xfId="1483"/>
    <cellStyle name="常规 61 67" xfId="1487"/>
    <cellStyle name="常规 61 68" xfId="1493"/>
    <cellStyle name="常规 61 69" xfId="1496"/>
    <cellStyle name="常规 61 7" xfId="89"/>
    <cellStyle name="常规 61 70" xfId="1499"/>
    <cellStyle name="常规 61 71" xfId="1502"/>
    <cellStyle name="常规 61 72" xfId="1505"/>
    <cellStyle name="常规 61 73" xfId="1508"/>
    <cellStyle name="常规 61 74" xfId="1511"/>
    <cellStyle name="常规 61 75" xfId="1514"/>
    <cellStyle name="常规 61 76" xfId="1517"/>
    <cellStyle name="常规 61 8" xfId="115"/>
    <cellStyle name="常规 61 9" xfId="129"/>
    <cellStyle name="常规 62" xfId="9"/>
    <cellStyle name="常规 62 10" xfId="189"/>
    <cellStyle name="常规 62 11" xfId="223"/>
    <cellStyle name="常规 62 12" xfId="228"/>
    <cellStyle name="常规 62 13" xfId="248"/>
    <cellStyle name="常规 62 14" xfId="243"/>
    <cellStyle name="常规 62 15" xfId="234"/>
    <cellStyle name="常规 62 16" xfId="220"/>
    <cellStyle name="常规 62 17" xfId="226"/>
    <cellStyle name="常规 62 18" xfId="279"/>
    <cellStyle name="常规 62 19" xfId="288"/>
    <cellStyle name="常规 62 2" xfId="114"/>
    <cellStyle name="常规 62 20" xfId="293"/>
    <cellStyle name="常规 62 21" xfId="304"/>
    <cellStyle name="常规 62 22" xfId="320"/>
    <cellStyle name="常规 62 23" xfId="324"/>
    <cellStyle name="常规 62 24" xfId="336"/>
    <cellStyle name="常规 62 25" xfId="342"/>
    <cellStyle name="常规 62 26" xfId="359"/>
    <cellStyle name="常规 62 27" xfId="349"/>
    <cellStyle name="常规 62 28" xfId="348"/>
    <cellStyle name="常规 62 29" xfId="350"/>
    <cellStyle name="常规 62 3" xfId="128"/>
    <cellStyle name="常规 62 30" xfId="385"/>
    <cellStyle name="常规 62 31" xfId="389"/>
    <cellStyle name="常规 62 32" xfId="397"/>
    <cellStyle name="常规 62 33" xfId="412"/>
    <cellStyle name="常规 62 34" xfId="426"/>
    <cellStyle name="常规 62 35" xfId="429"/>
    <cellStyle name="常规 62 36" xfId="440"/>
    <cellStyle name="常规 62 37" xfId="454"/>
    <cellStyle name="常规 62 38" xfId="466"/>
    <cellStyle name="常规 62 39" xfId="462"/>
    <cellStyle name="常规 62 4" xfId="132"/>
    <cellStyle name="常规 62 40" xfId="458"/>
    <cellStyle name="常规 62 41" xfId="478"/>
    <cellStyle name="常规 62 42" xfId="1238"/>
    <cellStyle name="常规 62 43" xfId="1243"/>
    <cellStyle name="常规 62 44" xfId="1265"/>
    <cellStyle name="常规 62 45" xfId="1257"/>
    <cellStyle name="常规 62 46" xfId="1271"/>
    <cellStyle name="常规 62 47" xfId="1290"/>
    <cellStyle name="常规 62 48" xfId="1307"/>
    <cellStyle name="常规 62 49" xfId="1313"/>
    <cellStyle name="常规 62 5" xfId="162"/>
    <cellStyle name="常规 62 50" xfId="1343"/>
    <cellStyle name="常规 62 51" xfId="1327"/>
    <cellStyle name="常规 62 52" xfId="1376"/>
    <cellStyle name="常规 62 53" xfId="1312"/>
    <cellStyle name="常规 62 54" xfId="1361"/>
    <cellStyle name="常规 62 55" xfId="1392"/>
    <cellStyle name="常规 62 56" xfId="1405"/>
    <cellStyle name="常规 62 57" xfId="1414"/>
    <cellStyle name="常规 62 58" xfId="1419"/>
    <cellStyle name="常规 62 59" xfId="1464"/>
    <cellStyle name="常规 62 6" xfId="188"/>
    <cellStyle name="常规 62 60" xfId="1456"/>
    <cellStyle name="常规 62 61" xfId="1400"/>
    <cellStyle name="常规 62 62" xfId="1445"/>
    <cellStyle name="常规 62 63" xfId="1446"/>
    <cellStyle name="常规 62 64" xfId="1477"/>
    <cellStyle name="常规 62 65" xfId="1424"/>
    <cellStyle name="常规 62 66" xfId="1485"/>
    <cellStyle name="常规 62 67" xfId="1448"/>
    <cellStyle name="常规 62 68" xfId="1437"/>
    <cellStyle name="常规 62 69" xfId="1422"/>
    <cellStyle name="常规 62 7" xfId="160"/>
    <cellStyle name="常规 62 70" xfId="1439"/>
    <cellStyle name="常规 62 8" xfId="186"/>
    <cellStyle name="常规 62 9" xfId="122"/>
    <cellStyle name="常规 69" xfId="107"/>
    <cellStyle name="常规 7" xfId="19"/>
    <cellStyle name="常规 7 2" xfId="105"/>
    <cellStyle name="常规 7 2 2" xfId="1544"/>
    <cellStyle name="常规 7 3" xfId="502"/>
    <cellStyle name="常规 7 4" xfId="550"/>
    <cellStyle name="常规 7 5" xfId="106"/>
    <cellStyle name="常规 7 5 10" xfId="219"/>
    <cellStyle name="常规 7 5 11" xfId="259"/>
    <cellStyle name="常规 7 5 12" xfId="262"/>
    <cellStyle name="常规 7 5 13" xfId="265"/>
    <cellStyle name="常规 7 5 14" xfId="270"/>
    <cellStyle name="常规 7 5 15" xfId="274"/>
    <cellStyle name="常规 7 5 16" xfId="275"/>
    <cellStyle name="常规 7 5 17" xfId="276"/>
    <cellStyle name="常规 7 5 18" xfId="285"/>
    <cellStyle name="常规 7 5 19" xfId="302"/>
    <cellStyle name="常规 7 5 2" xfId="120"/>
    <cellStyle name="常规 7 5 20" xfId="292"/>
    <cellStyle name="常规 7 5 21" xfId="299"/>
    <cellStyle name="常规 7 5 22" xfId="332"/>
    <cellStyle name="常规 7 5 23" xfId="334"/>
    <cellStyle name="常规 7 5 24" xfId="369"/>
    <cellStyle name="常规 7 5 25" xfId="372"/>
    <cellStyle name="常规 7 5 26" xfId="375"/>
    <cellStyle name="常规 7 5 27" xfId="378"/>
    <cellStyle name="常规 7 5 28" xfId="381"/>
    <cellStyle name="常规 7 5 29" xfId="383"/>
    <cellStyle name="常规 7 5 3" xfId="182"/>
    <cellStyle name="常规 7 5 30" xfId="403"/>
    <cellStyle name="常规 7 5 31" xfId="406"/>
    <cellStyle name="常规 7 5 32" xfId="408"/>
    <cellStyle name="常规 7 5 33" xfId="424"/>
    <cellStyle name="常规 7 5 34" xfId="425"/>
    <cellStyle name="常规 7 5 35" xfId="435"/>
    <cellStyle name="常规 7 5 36" xfId="468"/>
    <cellStyle name="常规 7 5 37" xfId="470"/>
    <cellStyle name="常规 7 5 38" xfId="473"/>
    <cellStyle name="常规 7 5 39" xfId="475"/>
    <cellStyle name="常规 7 5 4" xfId="199"/>
    <cellStyle name="常规 7 5 40" xfId="476"/>
    <cellStyle name="常规 7 5 41" xfId="484"/>
    <cellStyle name="常规 7 5 42" xfId="1261"/>
    <cellStyle name="常规 7 5 43" xfId="1264"/>
    <cellStyle name="常规 7 5 44" xfId="1267"/>
    <cellStyle name="常规 7 5 45" xfId="1268"/>
    <cellStyle name="常规 7 5 46" xfId="1277"/>
    <cellStyle name="常规 7 5 47" xfId="1297"/>
    <cellStyle name="常规 7 5 48" xfId="1300"/>
    <cellStyle name="常规 7 5 49" xfId="1374"/>
    <cellStyle name="常规 7 5 5" xfId="203"/>
    <cellStyle name="常规 7 5 50" xfId="1383"/>
    <cellStyle name="常规 7 5 51" xfId="1389"/>
    <cellStyle name="常规 7 5 52" xfId="1391"/>
    <cellStyle name="常规 7 5 53" xfId="1394"/>
    <cellStyle name="常规 7 5 54" xfId="1396"/>
    <cellStyle name="常规 7 5 55" xfId="1398"/>
    <cellStyle name="常规 7 5 56" xfId="1465"/>
    <cellStyle name="常规 7 5 57" xfId="1470"/>
    <cellStyle name="常规 7 5 58" xfId="1475"/>
    <cellStyle name="常规 7 5 59" xfId="1482"/>
    <cellStyle name="常规 7 5 6" xfId="208"/>
    <cellStyle name="常规 7 5 60" xfId="1488"/>
    <cellStyle name="常规 7 5 61" xfId="1492"/>
    <cellStyle name="常规 7 5 62" xfId="1495"/>
    <cellStyle name="常规 7 5 63" xfId="1498"/>
    <cellStyle name="常规 7 5 64" xfId="1501"/>
    <cellStyle name="常规 7 5 65" xfId="1504"/>
    <cellStyle name="常规 7 5 66" xfId="1507"/>
    <cellStyle name="常规 7 5 67" xfId="1510"/>
    <cellStyle name="常规 7 5 68" xfId="1513"/>
    <cellStyle name="常规 7 5 69" xfId="1516"/>
    <cellStyle name="常规 7 5 7" xfId="212"/>
    <cellStyle name="常规 7 5 70" xfId="1518"/>
    <cellStyle name="常规 7 5 8" xfId="214"/>
    <cellStyle name="常规 7 5 9" xfId="217"/>
    <cellStyle name="常规 7 6" xfId="785"/>
    <cellStyle name="常规 7 7" xfId="1107"/>
    <cellStyle name="常规 7 8" xfId="1209"/>
    <cellStyle name="常规 7 9" xfId="1543"/>
    <cellStyle name="常规 72 4" xfId="5"/>
    <cellStyle name="常规 72 5" xfId="6"/>
    <cellStyle name="常规 77" xfId="108"/>
    <cellStyle name="常规 8" xfId="20"/>
    <cellStyle name="常规 8 2" xfId="505"/>
    <cellStyle name="常规 8 3" xfId="628"/>
    <cellStyle name="常规 8 4" xfId="734"/>
    <cellStyle name="常规 8 5" xfId="1086"/>
    <cellStyle name="常规 8 6" xfId="1192"/>
    <cellStyle name="常规 8 7" xfId="1545"/>
    <cellStyle name="常规 84" xfId="109"/>
    <cellStyle name="常规 86" xfId="110"/>
    <cellStyle name="常规 9" xfId="21"/>
    <cellStyle name="常规 9 2" xfId="4"/>
    <cellStyle name="常规 9 2 10" xfId="205"/>
    <cellStyle name="常规 9 2 11" xfId="221"/>
    <cellStyle name="常规 9 2 12" xfId="229"/>
    <cellStyle name="常规 9 2 13" xfId="246"/>
    <cellStyle name="常规 9 2 14" xfId="257"/>
    <cellStyle name="常规 9 2 15" xfId="230"/>
    <cellStyle name="常规 9 2 16" xfId="231"/>
    <cellStyle name="常规 9 2 17" xfId="272"/>
    <cellStyle name="常规 9 2 18" xfId="278"/>
    <cellStyle name="常规 9 2 19" xfId="287"/>
    <cellStyle name="常规 9 2 2" xfId="113"/>
    <cellStyle name="常规 9 2 20" xfId="297"/>
    <cellStyle name="常规 9 2 21" xfId="307"/>
    <cellStyle name="常规 9 2 22" xfId="319"/>
    <cellStyle name="常规 9 2 23" xfId="325"/>
    <cellStyle name="常规 9 2 24" xfId="335"/>
    <cellStyle name="常规 9 2 25" xfId="343"/>
    <cellStyle name="常规 9 2 26" xfId="355"/>
    <cellStyle name="常规 9 2 27" xfId="353"/>
    <cellStyle name="常规 9 2 28" xfId="366"/>
    <cellStyle name="常规 9 2 29" xfId="382"/>
    <cellStyle name="常规 9 2 3" xfId="126"/>
    <cellStyle name="常规 9 2 30" xfId="384"/>
    <cellStyle name="常规 9 2 31" xfId="390"/>
    <cellStyle name="常规 9 2 32" xfId="395"/>
    <cellStyle name="常规 9 2 33" xfId="413"/>
    <cellStyle name="常规 9 2 34" xfId="421"/>
    <cellStyle name="常规 9 2 35" xfId="428"/>
    <cellStyle name="常规 9 2 36" xfId="439"/>
    <cellStyle name="常规 9 2 37" xfId="446"/>
    <cellStyle name="常规 9 2 38" xfId="457"/>
    <cellStyle name="常规 9 2 39" xfId="437"/>
    <cellStyle name="常规 9 2 4" xfId="133"/>
    <cellStyle name="常规 9 2 40" xfId="467"/>
    <cellStyle name="常规 9 2 41" xfId="477"/>
    <cellStyle name="常规 9 2 42" xfId="1237"/>
    <cellStyle name="常规 9 2 43" xfId="1244"/>
    <cellStyle name="常规 9 2 44" xfId="1266"/>
    <cellStyle name="常规 9 2 45" xfId="1250"/>
    <cellStyle name="常规 9 2 46" xfId="1270"/>
    <cellStyle name="常规 9 2 47" xfId="1289"/>
    <cellStyle name="常规 9 2 48" xfId="1304"/>
    <cellStyle name="常规 9 2 49" xfId="1310"/>
    <cellStyle name="常规 9 2 5" xfId="157"/>
    <cellStyle name="常规 9 2 50" xfId="1347"/>
    <cellStyle name="常规 9 2 51" xfId="1356"/>
    <cellStyle name="常规 9 2 52" xfId="1370"/>
    <cellStyle name="常规 9 2 53" xfId="1339"/>
    <cellStyle name="常规 9 2 54" xfId="1366"/>
    <cellStyle name="常规 9 2 55" xfId="1326"/>
    <cellStyle name="常规 9 2 56" xfId="1402"/>
    <cellStyle name="常规 9 2 57" xfId="1415"/>
    <cellStyle name="常规 9 2 58" xfId="1403"/>
    <cellStyle name="常规 9 2 59" xfId="1433"/>
    <cellStyle name="常规 9 2 6" xfId="151"/>
    <cellStyle name="常规 9 2 60" xfId="1468"/>
    <cellStyle name="常规 9 2 61" xfId="1430"/>
    <cellStyle name="常规 9 2 62" xfId="1434"/>
    <cellStyle name="常规 9 2 63" xfId="1435"/>
    <cellStyle name="常规 9 2 64" xfId="1453"/>
    <cellStyle name="常规 9 2 65" xfId="1489"/>
    <cellStyle name="常规 9 2 66" xfId="1449"/>
    <cellStyle name="常规 9 2 67" xfId="1410"/>
    <cellStyle name="常规 9 2 68" xfId="1455"/>
    <cellStyle name="常规 9 2 69" xfId="1452"/>
    <cellStyle name="常规 9 2 7" xfId="180"/>
    <cellStyle name="常规 9 2 70" xfId="1442"/>
    <cellStyle name="常规 9 2 71" xfId="1546"/>
    <cellStyle name="常规 9 2 8" xfId="197"/>
    <cellStyle name="常规 9 2 9" xfId="194"/>
    <cellStyle name="常规 9 3" xfId="508"/>
    <cellStyle name="常规 9 3 2 2" xfId="1534"/>
    <cellStyle name="常规 9 4" xfId="610"/>
    <cellStyle name="常规 9 5" xfId="782"/>
    <cellStyle name="常规 9 6" xfId="1102"/>
    <cellStyle name="常规 9 7" xfId="1205"/>
    <cellStyle name="千位分隔 2" xfId="56"/>
    <cellStyle name="千位分隔 2 2" xfId="1520"/>
    <cellStyle name="千位分隔 2 3" xfId="1521"/>
    <cellStyle name="千位分隔 2 4" xfId="1522"/>
    <cellStyle name="千位分隔 2 5" xfId="1549"/>
    <cellStyle name="样式 1" xfId="69"/>
    <cellStyle name="样式 10" xfId="88"/>
    <cellStyle name="样式 11" xfId="93"/>
    <cellStyle name="样式 12" xfId="97"/>
    <cellStyle name="样式 13" xfId="1"/>
    <cellStyle name="样式 14" xfId="25"/>
    <cellStyle name="样式 14 2" xfId="528"/>
    <cellStyle name="样式 14 3" xfId="685"/>
    <cellStyle name="样式 14 4" xfId="631"/>
    <cellStyle name="样式 14 5" xfId="1104"/>
    <cellStyle name="样式 14 6" xfId="1207"/>
    <cellStyle name="样式 15" xfId="27"/>
    <cellStyle name="样式 16" xfId="32"/>
    <cellStyle name="样式 17" xfId="41"/>
    <cellStyle name="样式 18" xfId="46"/>
    <cellStyle name="样式 19" xfId="83"/>
    <cellStyle name="样式 2" xfId="3"/>
    <cellStyle name="样式 2 10" xfId="308"/>
    <cellStyle name="样式 2 11" xfId="411"/>
    <cellStyle name="样式 2 12" xfId="409"/>
    <cellStyle name="样式 2 13" xfId="423"/>
    <cellStyle name="样式 2 14" xfId="527"/>
    <cellStyle name="样式 2 15" xfId="684"/>
    <cellStyle name="样式 2 16" xfId="629"/>
    <cellStyle name="样式 2 17" xfId="1075"/>
    <cellStyle name="样式 2 18" xfId="1184"/>
    <cellStyle name="样式 2 19" xfId="1269"/>
    <cellStyle name="样式 2 2" xfId="277"/>
    <cellStyle name="样式 2 20" xfId="1288"/>
    <cellStyle name="样式 2 21" xfId="1306"/>
    <cellStyle name="样式 2 22" xfId="1309"/>
    <cellStyle name="样式 2 23" xfId="1345"/>
    <cellStyle name="样式 2 24" xfId="1371"/>
    <cellStyle name="样式 2 25" xfId="1344"/>
    <cellStyle name="样式 2 26" xfId="1386"/>
    <cellStyle name="样式 2 3" xfId="286"/>
    <cellStyle name="样式 2 4" xfId="311"/>
    <cellStyle name="样式 2 5" xfId="312"/>
    <cellStyle name="样式 2 6" xfId="314"/>
    <cellStyle name="样式 2 7" xfId="316"/>
    <cellStyle name="样式 2 8" xfId="317"/>
    <cellStyle name="样式 2 9" xfId="296"/>
    <cellStyle name="样式 20" xfId="99"/>
    <cellStyle name="样式 21" xfId="91"/>
    <cellStyle name="样式 22" xfId="112"/>
    <cellStyle name="样式 23" xfId="23"/>
    <cellStyle name="样式 23 2" xfId="1322"/>
    <cellStyle name="样式 23 3" xfId="1352"/>
    <cellStyle name="样式 23 4" xfId="1321"/>
    <cellStyle name="样式 23 5" xfId="1348"/>
    <cellStyle name="样式 23 6" xfId="1377"/>
    <cellStyle name="样式 24" xfId="26"/>
    <cellStyle name="样式 24 2" xfId="1349"/>
    <cellStyle name="样式 24 3" xfId="1359"/>
    <cellStyle name="样式 24 4" xfId="1346"/>
    <cellStyle name="样式 24 5" xfId="1378"/>
    <cellStyle name="样式 24 6" xfId="1388"/>
    <cellStyle name="样式 25" xfId="65"/>
    <cellStyle name="样式 26" xfId="71"/>
    <cellStyle name="样式 27" xfId="74"/>
    <cellStyle name="样式 27 2" xfId="1325"/>
    <cellStyle name="样式 27 3" xfId="1319"/>
    <cellStyle name="样式 27 4" xfId="1335"/>
    <cellStyle name="样式 27 5" xfId="1360"/>
    <cellStyle name="样式 27 6" xfId="1385"/>
    <cellStyle name="样式 28" xfId="31"/>
    <cellStyle name="样式 28 2" xfId="1350"/>
    <cellStyle name="样式 28 3" xfId="1351"/>
    <cellStyle name="样式 28 4" xfId="1320"/>
    <cellStyle name="样式 28 5" xfId="1362"/>
    <cellStyle name="样式 28 6" xfId="1363"/>
    <cellStyle name="样式 29" xfId="67"/>
    <cellStyle name="样式 3" xfId="55"/>
    <cellStyle name="样式 30" xfId="72"/>
    <cellStyle name="样式 31" xfId="75"/>
    <cellStyle name="样式 32" xfId="37"/>
    <cellStyle name="样式 32 2" xfId="1332"/>
    <cellStyle name="样式 32 3" xfId="1338"/>
    <cellStyle name="样式 32 4" xfId="1373"/>
    <cellStyle name="样式 32 5" xfId="1316"/>
    <cellStyle name="样式 32 6" xfId="1379"/>
    <cellStyle name="样式 33" xfId="40"/>
    <cellStyle name="样式 34" xfId="45"/>
    <cellStyle name="样式 34 2" xfId="1341"/>
    <cellStyle name="样式 34 3" xfId="1342"/>
    <cellStyle name="样式 34 4" xfId="1324"/>
    <cellStyle name="样式 34 5" xfId="1329"/>
    <cellStyle name="样式 34 6" xfId="1354"/>
    <cellStyle name="样式 35" xfId="52"/>
    <cellStyle name="样式 4" xfId="58"/>
    <cellStyle name="样式 5" xfId="63"/>
    <cellStyle name="样式 6" xfId="61"/>
    <cellStyle name="样式 7" xfId="77"/>
    <cellStyle name="样式 7 2" xfId="485"/>
    <cellStyle name="样式 7 3" xfId="575"/>
    <cellStyle name="样式 7 4" xfId="723"/>
    <cellStyle name="样式 7 5" xfId="762"/>
    <cellStyle name="样式 7 6" xfId="1070"/>
    <cellStyle name="样式 8" xfId="80"/>
    <cellStyle name="样式 9" xfId="82"/>
    <cellStyle name="样式 9 2" xfId="529"/>
    <cellStyle name="样式 9 3" xfId="686"/>
    <cellStyle name="样式 9 4" xfId="634"/>
    <cellStyle name="样式 9 5" xfId="1098"/>
    <cellStyle name="样式 9 6" xfId="1201"/>
  </cellStyles>
  <dxfs count="7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ont>
        <b/>
        <i val="0"/>
        <color rgb="FF0070C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7030A0"/>
      </font>
    </dxf>
    <dxf>
      <font>
        <color theme="1"/>
      </font>
    </dxf>
    <dxf>
      <font>
        <color theme="3"/>
      </font>
    </dxf>
    <dxf>
      <font>
        <color theme="5" tint="-0.24994659260841701"/>
      </font>
    </dxf>
    <dxf>
      <font>
        <color rgb="FFFF0000"/>
      </font>
    </dxf>
  </dxfs>
  <tableStyles count="0" defaultTableStyle="TableStyleMedium9" defaultPivotStyle="PivotStyleLight16"/>
  <colors>
    <mruColors>
      <color rgb="FFFF99FF"/>
      <color rgb="FFCC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400"/>
              <a:t>采购员欠料项数比例说明</a:t>
            </a:r>
          </a:p>
        </c:rich>
      </c:tx>
      <c:layout>
        <c:manualLayout>
          <c:xMode val="edge"/>
          <c:yMode val="edge"/>
          <c:x val="0.15868069886033129"/>
          <c:y val="4.4736445573827594E-3"/>
        </c:manualLayout>
      </c:layout>
    </c:title>
    <c:plotArea>
      <c:layout/>
      <c:pieChart>
        <c:varyColors val="1"/>
        <c:ser>
          <c:idx val="0"/>
          <c:order val="0"/>
          <c:tx>
            <c:v>采购员欠料项数比例说明</c:v>
          </c:tx>
          <c:dLbls>
            <c:dLbl>
              <c:idx val="0"/>
              <c:layout>
                <c:manualLayout>
                  <c:x val="5.4515955090221814E-2"/>
                  <c:y val="0.13874194331510231"/>
                </c:manualLayout>
              </c:layout>
              <c:showCatName val="1"/>
              <c:showPercent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4493268162016442E-2"/>
                  <c:y val="2.478489119097391E-2"/>
                </c:manualLayout>
              </c:layout>
              <c:showCatName val="1"/>
              <c:showPercent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8112181870535418"/>
                  <c:y val="9.0611497226398954E-2"/>
                </c:manualLayout>
              </c:layout>
              <c:showCatName val="1"/>
              <c:showPercent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19487343952226918"/>
                  <c:y val="1.1070415210138721E-2"/>
                </c:manualLayout>
              </c:layout>
              <c:showCatName val="1"/>
              <c:showPercent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'[2]电子-组装料回货计划（采购确认表）'!$AB$3:$AB$6</c:f>
              <c:strCache>
                <c:ptCount val="4"/>
                <c:pt idx="0">
                  <c:v>贾璐</c:v>
                </c:pt>
                <c:pt idx="1">
                  <c:v>张涛</c:v>
                </c:pt>
                <c:pt idx="2">
                  <c:v>陈思</c:v>
                </c:pt>
                <c:pt idx="3">
                  <c:v>余玉祥</c:v>
                </c:pt>
              </c:strCache>
            </c:strRef>
          </c:cat>
          <c:val>
            <c:numRef>
              <c:f>('[2]电子-组装料回货计划（采购确认表）'!$AC$3:$AC$6,'[2]电子-组装料回货计划（采购确认表）'!$AC$8:$AC$35)</c:f>
              <c:numCache>
                <c:formatCode>General</c:formatCode>
                <c:ptCount val="32"/>
                <c:pt idx="0">
                  <c:v>310</c:v>
                </c:pt>
                <c:pt idx="1">
                  <c:v>81</c:v>
                </c:pt>
                <c:pt idx="2">
                  <c:v>40</c:v>
                </c:pt>
                <c:pt idx="3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firstSliceAng val="0"/>
      </c:pie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400"/>
              <a:t>采购员超期数量比例说明</a:t>
            </a:r>
          </a:p>
        </c:rich>
      </c:tx>
      <c:layout>
        <c:manualLayout>
          <c:xMode val="edge"/>
          <c:yMode val="edge"/>
          <c:x val="0.15868039155007627"/>
          <c:y val="1.3430201041333652E-3"/>
        </c:manualLayout>
      </c:layout>
    </c:title>
    <c:plotArea>
      <c:layout/>
      <c:pieChart>
        <c:varyColors val="1"/>
        <c:ser>
          <c:idx val="0"/>
          <c:order val="0"/>
          <c:tx>
            <c:v>采购员超期数量比例说明</c:v>
          </c:tx>
          <c:dLbls>
            <c:dLbl>
              <c:idx val="0"/>
              <c:layout>
                <c:manualLayout>
                  <c:x val="6.5974300521803336E-2"/>
                  <c:y val="-8.6706069256118998E-2"/>
                </c:manualLayout>
              </c:layout>
              <c:showVal val="1"/>
              <c:showCatName val="1"/>
              <c:showPercent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9.8565491642892897E-2"/>
                  <c:y val="-3.6494852195020092E-2"/>
                </c:manualLayout>
              </c:layout>
              <c:showVal val="1"/>
              <c:showCatName val="1"/>
              <c:showPercent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1898183414707295"/>
                  <c:y val="-4.0827184353800484E-2"/>
                </c:manualLayout>
              </c:layout>
              <c:showVal val="1"/>
              <c:showCatName val="1"/>
              <c:showPercent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685568919891161E-2"/>
                  <c:y val="1.1070495339518691E-2"/>
                </c:manualLayout>
              </c:layout>
              <c:showVal val="1"/>
              <c:showCatName val="1"/>
              <c:showPercent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showCatName val="1"/>
            <c:showPercent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'[2]电子-组装料回货计划（采购确认表）'!$AB$3:$AB$6</c:f>
              <c:strCache>
                <c:ptCount val="4"/>
                <c:pt idx="0">
                  <c:v>贾璐</c:v>
                </c:pt>
                <c:pt idx="1">
                  <c:v>张涛</c:v>
                </c:pt>
                <c:pt idx="2">
                  <c:v>陈思</c:v>
                </c:pt>
                <c:pt idx="3">
                  <c:v>余玉祥</c:v>
                </c:pt>
              </c:strCache>
            </c:strRef>
          </c:cat>
          <c:val>
            <c:numRef>
              <c:f>'[2]电子-组装料回货计划（采购确认表）'!$AL$3:$AL$6</c:f>
              <c:numCache>
                <c:formatCode>General</c:formatCode>
                <c:ptCount val="4"/>
                <c:pt idx="0">
                  <c:v>1615093</c:v>
                </c:pt>
                <c:pt idx="1">
                  <c:v>18159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169212</xdr:colOff>
      <xdr:row>7</xdr:row>
      <xdr:rowOff>11206</xdr:rowOff>
    </xdr:from>
    <xdr:to>
      <xdr:col>33</xdr:col>
      <xdr:colOff>246531</xdr:colOff>
      <xdr:row>11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21853</xdr:colOff>
      <xdr:row>7</xdr:row>
      <xdr:rowOff>0</xdr:rowOff>
    </xdr:from>
    <xdr:to>
      <xdr:col>39</xdr:col>
      <xdr:colOff>245409</xdr:colOff>
      <xdr:row>11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10702.&#37319;&#36141;&#35746;&#21333;&#36319;&#36394;&#34920;9-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0849;&#20139;&#27599;&#26376;&#27424;&#26009;&#30331;&#35760;\4&#26376;&#20221;(&#30005;&#23376;+&#32452;&#35013;)&#29289;&#26009;&#22238;&#36135;&#35745;&#21010;&#65288;&#37319;&#36141;&#30830;&#35748;&#34920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0702.采购订单跟踪表9-20"/>
    </sheetNames>
    <sheetDataSet>
      <sheetData sheetId="0">
        <row r="1">
          <cell r="L1" t="str">
            <v>物料编码</v>
          </cell>
          <cell r="M1" t="str">
            <v>品名</v>
          </cell>
          <cell r="N1" t="str">
            <v>规格描述</v>
          </cell>
          <cell r="O1" t="str">
            <v>采购计量单位</v>
          </cell>
          <cell r="P1" t="str">
            <v>下单数量</v>
          </cell>
          <cell r="Q1" t="str">
            <v>入库单号</v>
          </cell>
          <cell r="R1" t="str">
            <v>入库数量</v>
          </cell>
          <cell r="S1" t="str">
            <v>未入库数量</v>
          </cell>
        </row>
        <row r="2">
          <cell r="L2" t="str">
            <v>DZ10V003100</v>
          </cell>
          <cell r="M2" t="str">
            <v>SMD有源晶振</v>
          </cell>
          <cell r="N2" t="str">
            <v>510BBA100M000AAG 5*7 6P</v>
          </cell>
          <cell r="O2" t="str">
            <v>PCS</v>
          </cell>
          <cell r="P2">
            <v>130</v>
          </cell>
          <cell r="R2">
            <v>0</v>
          </cell>
          <cell r="S2">
            <v>0</v>
          </cell>
        </row>
        <row r="3">
          <cell r="L3" t="str">
            <v>WJ05V0044R0E00</v>
          </cell>
          <cell r="M3" t="str">
            <v>4IVA 插板</v>
          </cell>
          <cell r="N3" t="str">
            <v>表面喷黑色细沙粉194.94mm*25.2mm</v>
          </cell>
          <cell r="O3" t="str">
            <v>PCS</v>
          </cell>
          <cell r="P3">
            <v>30</v>
          </cell>
          <cell r="R3">
            <v>0</v>
          </cell>
          <cell r="S3">
            <v>0</v>
          </cell>
        </row>
        <row r="4">
          <cell r="L4" t="str">
            <v>WJ05V0064R0E00</v>
          </cell>
          <cell r="M4" t="str">
            <v>MMX-4I-HS 插板</v>
          </cell>
          <cell r="N4" t="str">
            <v>外表面喷黑色细沙粉L194.94*W25.2mm</v>
          </cell>
          <cell r="O4" t="str">
            <v>PCS</v>
          </cell>
          <cell r="P4">
            <v>30</v>
          </cell>
          <cell r="Q4" t="str">
            <v>160,21,279,500,612,742,753,764,848,867,906,</v>
          </cell>
          <cell r="R4">
            <v>0</v>
          </cell>
          <cell r="S4">
            <v>0</v>
          </cell>
        </row>
        <row r="5">
          <cell r="L5" t="str">
            <v>C-FMM00061C31</v>
          </cell>
          <cell r="M5" t="str">
            <v>LMX8</v>
          </cell>
          <cell r="N5" t="str">
            <v>LMX8</v>
          </cell>
          <cell r="O5" t="str">
            <v>PCS</v>
          </cell>
          <cell r="P5">
            <v>8</v>
          </cell>
          <cell r="Q5" t="str">
            <v>160,21,279,500,612,742,753,764,848,867,906,</v>
          </cell>
          <cell r="R5">
            <v>8</v>
          </cell>
          <cell r="S5">
            <v>0</v>
          </cell>
        </row>
        <row r="6">
          <cell r="L6" t="str">
            <v>C-FMM00073C31</v>
          </cell>
          <cell r="M6" t="str">
            <v>LMX16</v>
          </cell>
          <cell r="N6" t="str">
            <v>LMX16</v>
          </cell>
          <cell r="O6" t="str">
            <v>PCS</v>
          </cell>
          <cell r="P6">
            <v>1</v>
          </cell>
          <cell r="Q6" t="str">
            <v>160,21,279,500,612,742,753,764,848,867,906,</v>
          </cell>
          <cell r="R6">
            <v>1</v>
          </cell>
          <cell r="S6">
            <v>0</v>
          </cell>
        </row>
        <row r="7">
          <cell r="L7" t="str">
            <v>C-FMM00075E01</v>
          </cell>
          <cell r="M7" t="str">
            <v>LMX16-N</v>
          </cell>
          <cell r="N7" t="str">
            <v>LMX16-N</v>
          </cell>
          <cell r="O7" t="str">
            <v>PCS</v>
          </cell>
          <cell r="P7">
            <v>1</v>
          </cell>
          <cell r="Q7" t="str">
            <v>160,21,279,500,612,742,753,764,848,867,906,</v>
          </cell>
          <cell r="R7">
            <v>1</v>
          </cell>
          <cell r="S7">
            <v>0</v>
          </cell>
        </row>
        <row r="8">
          <cell r="L8" t="str">
            <v>C-FMM00083C31</v>
          </cell>
          <cell r="M8" t="str">
            <v>LMX32</v>
          </cell>
          <cell r="N8" t="str">
            <v>LMX32</v>
          </cell>
          <cell r="O8" t="str">
            <v>PCS</v>
          </cell>
          <cell r="P8">
            <v>2</v>
          </cell>
          <cell r="Q8" t="str">
            <v>160,21,279,500,612,742,753,764,848,867,906,</v>
          </cell>
          <cell r="R8">
            <v>1</v>
          </cell>
          <cell r="S8">
            <v>1</v>
          </cell>
        </row>
        <row r="9">
          <cell r="L9" t="str">
            <v>C-FMM00106C31</v>
          </cell>
          <cell r="M9" t="str">
            <v>LMX96</v>
          </cell>
          <cell r="N9" t="str">
            <v>LMX96</v>
          </cell>
          <cell r="O9" t="str">
            <v>PCS</v>
          </cell>
          <cell r="P9">
            <v>2</v>
          </cell>
          <cell r="Q9" t="str">
            <v>160,21,279,500,612,742,753,764,848,867,906,</v>
          </cell>
          <cell r="R9">
            <v>2</v>
          </cell>
          <cell r="S9">
            <v>0</v>
          </cell>
        </row>
        <row r="10">
          <cell r="L10" t="str">
            <v>BZ05V030401</v>
          </cell>
          <cell r="M10" t="str">
            <v>说明书</v>
          </cell>
          <cell r="N10" t="str">
            <v>MUH44TP,MUH66TP, MUH88TP(HMX 442LP4K,HMX 663LP4K,HMX 884LP4K)A5彩色双面打印</v>
          </cell>
          <cell r="O10" t="str">
            <v>PCS</v>
          </cell>
          <cell r="P10">
            <v>200</v>
          </cell>
          <cell r="R10">
            <v>0</v>
          </cell>
          <cell r="S10">
            <v>200</v>
          </cell>
        </row>
        <row r="11">
          <cell r="L11" t="str">
            <v>BZ11V000800</v>
          </cell>
          <cell r="M11" t="str">
            <v>WUH4A(AUD-NDS-SW41P)保修卡</v>
          </cell>
          <cell r="N11" t="str">
            <v>210*115mm 铜版纸 黑白</v>
          </cell>
          <cell r="O11" t="str">
            <v>PCS</v>
          </cell>
          <cell r="P11">
            <v>500</v>
          </cell>
          <cell r="R11">
            <v>0</v>
          </cell>
          <cell r="S11">
            <v>500</v>
          </cell>
        </row>
        <row r="12">
          <cell r="L12" t="str">
            <v>BZ11V001100</v>
          </cell>
          <cell r="M12" t="str">
            <v>保修卡</v>
          </cell>
          <cell r="N12" t="str">
            <v>NDS-国际版保修卡-300g的铜版纸,双面过胶 105*140mm</v>
          </cell>
          <cell r="O12" t="str">
            <v>PCS</v>
          </cell>
          <cell r="P12">
            <v>1000</v>
          </cell>
          <cell r="R12">
            <v>0</v>
          </cell>
          <cell r="S12">
            <v>1000</v>
          </cell>
        </row>
        <row r="13">
          <cell r="L13" t="str">
            <v>P10V0023R0</v>
          </cell>
          <cell r="M13" t="str">
            <v>外购PCBA板</v>
          </cell>
          <cell r="N13" t="str">
            <v>FBUHT8AA0 2016-07-04</v>
          </cell>
          <cell r="O13" t="str">
            <v>PCS</v>
          </cell>
          <cell r="P13">
            <v>200</v>
          </cell>
          <cell r="R13">
            <v>0</v>
          </cell>
          <cell r="S13">
            <v>200</v>
          </cell>
        </row>
        <row r="14">
          <cell r="L14" t="str">
            <v>P10V0024R0</v>
          </cell>
          <cell r="M14" t="str">
            <v>外购PCBA板</v>
          </cell>
          <cell r="N14" t="str">
            <v>FBUHR8AA0 2016-07-04</v>
          </cell>
          <cell r="O14" t="str">
            <v>PCS</v>
          </cell>
          <cell r="P14">
            <v>200</v>
          </cell>
          <cell r="R14">
            <v>0</v>
          </cell>
          <cell r="S14">
            <v>200</v>
          </cell>
        </row>
        <row r="15">
          <cell r="L15" t="str">
            <v>P10V0025R0</v>
          </cell>
          <cell r="M15" t="str">
            <v>外购PCBA</v>
          </cell>
          <cell r="N15" t="str">
            <v>FO EXTENDER AA0 20160704 光纤模块拉环为蓝色</v>
          </cell>
          <cell r="O15" t="str">
            <v>PCS</v>
          </cell>
          <cell r="P15">
            <v>100</v>
          </cell>
          <cell r="R15">
            <v>0</v>
          </cell>
          <cell r="S15">
            <v>100</v>
          </cell>
        </row>
        <row r="16">
          <cell r="L16" t="str">
            <v>P10V0026R0</v>
          </cell>
          <cell r="M16" t="str">
            <v>外购PCBA</v>
          </cell>
          <cell r="N16" t="str">
            <v>FO EXTENDER AA0 20160704 光纤模块拉环为黄色</v>
          </cell>
          <cell r="O16" t="str">
            <v>PCS</v>
          </cell>
          <cell r="P16">
            <v>100</v>
          </cell>
          <cell r="R16">
            <v>0</v>
          </cell>
          <cell r="S16">
            <v>100</v>
          </cell>
        </row>
        <row r="17">
          <cell r="L17" t="str">
            <v>DZ10V004200</v>
          </cell>
          <cell r="M17" t="str">
            <v>SMD有源晶振</v>
          </cell>
          <cell r="N17" t="str">
            <v>SSW024576F3CH 24.576MHz 3225</v>
          </cell>
          <cell r="O17" t="str">
            <v>PCS</v>
          </cell>
          <cell r="P17">
            <v>300</v>
          </cell>
          <cell r="Q17" t="str">
            <v>141,257,32,456,478,618,</v>
          </cell>
          <cell r="R17">
            <v>300</v>
          </cell>
          <cell r="S17">
            <v>0</v>
          </cell>
        </row>
        <row r="18">
          <cell r="L18" t="str">
            <v>DZ09V000500</v>
          </cell>
          <cell r="M18" t="str">
            <v>SMD三极管</v>
          </cell>
          <cell r="N18" t="str">
            <v>ON NTR4502 SOT-23</v>
          </cell>
          <cell r="O18" t="str">
            <v>PCS</v>
          </cell>
          <cell r="P18">
            <v>9000</v>
          </cell>
          <cell r="Q18" t="str">
            <v>141,257,32,456,478,618,</v>
          </cell>
          <cell r="R18">
            <v>9000</v>
          </cell>
          <cell r="S18">
            <v>0</v>
          </cell>
        </row>
        <row r="19">
          <cell r="L19" t="str">
            <v>DZ09V000700</v>
          </cell>
          <cell r="M19" t="str">
            <v>SMD三极管</v>
          </cell>
          <cell r="N19" t="str">
            <v>NTD2955 DPARK-03</v>
          </cell>
          <cell r="O19" t="str">
            <v>PCS</v>
          </cell>
          <cell r="P19">
            <v>7500</v>
          </cell>
          <cell r="Q19" t="str">
            <v>141,257,32,456,478,618,</v>
          </cell>
          <cell r="R19">
            <v>7500</v>
          </cell>
          <cell r="S19">
            <v>0</v>
          </cell>
        </row>
        <row r="20">
          <cell r="L20" t="str">
            <v>DZ09V001500</v>
          </cell>
          <cell r="M20" t="str">
            <v>MOSFET(场效应管）</v>
          </cell>
          <cell r="N20" t="str">
            <v>IRFM120A 100V SOT-223</v>
          </cell>
          <cell r="O20" t="str">
            <v>PCS</v>
          </cell>
          <cell r="P20">
            <v>12000</v>
          </cell>
          <cell r="R20">
            <v>0</v>
          </cell>
          <cell r="S20">
            <v>0</v>
          </cell>
        </row>
        <row r="21">
          <cell r="L21" t="str">
            <v>DZ08V004501</v>
          </cell>
          <cell r="M21" t="str">
            <v>SMD二极管</v>
          </cell>
          <cell r="N21" t="str">
            <v>SM360A</v>
          </cell>
          <cell r="O21" t="str">
            <v>PCS</v>
          </cell>
          <cell r="P21">
            <v>80000</v>
          </cell>
          <cell r="R21">
            <v>0</v>
          </cell>
          <cell r="S21">
            <v>0</v>
          </cell>
        </row>
        <row r="22">
          <cell r="L22" t="str">
            <v>DZ03V010400</v>
          </cell>
          <cell r="M22" t="str">
            <v>SMD钽电容</v>
          </cell>
          <cell r="N22" t="str">
            <v>47uF/10V±20% B型</v>
          </cell>
          <cell r="O22" t="str">
            <v>PCS</v>
          </cell>
          <cell r="P22">
            <v>200000</v>
          </cell>
          <cell r="Q22" t="str">
            <v>141,257,32,456,478,618,</v>
          </cell>
          <cell r="R22">
            <v>200000</v>
          </cell>
          <cell r="S22">
            <v>0</v>
          </cell>
        </row>
        <row r="23">
          <cell r="L23" t="str">
            <v>DZ04V003000</v>
          </cell>
          <cell r="M23" t="str">
            <v>SMD电感</v>
          </cell>
          <cell r="N23" t="str">
            <v>(SLF7055T-150M2R1-3PF)15UH 2.1A 0.05R 20% 7*7*5.5</v>
          </cell>
          <cell r="O23" t="str">
            <v>PCS</v>
          </cell>
          <cell r="P23">
            <v>9000</v>
          </cell>
          <cell r="Q23" t="str">
            <v>141,257,32,456,478,618,</v>
          </cell>
          <cell r="R23">
            <v>9000</v>
          </cell>
          <cell r="S23">
            <v>0</v>
          </cell>
        </row>
        <row r="24">
          <cell r="L24" t="str">
            <v>DZ04V003300</v>
          </cell>
          <cell r="M24" t="str">
            <v>SMD电感</v>
          </cell>
          <cell r="N24" t="str">
            <v>(SLF7055T-4R7N3R1-3PF)4.7UH 3.1A 0.028R 30% 7*7*5.5</v>
          </cell>
          <cell r="O24" t="str">
            <v>PCS</v>
          </cell>
          <cell r="P24">
            <v>9000</v>
          </cell>
          <cell r="Q24" t="str">
            <v>141,257,32,456,478,618,</v>
          </cell>
          <cell r="R24">
            <v>9000</v>
          </cell>
          <cell r="S24">
            <v>0</v>
          </cell>
        </row>
        <row r="25">
          <cell r="L25" t="str">
            <v>DZ14V000400</v>
          </cell>
          <cell r="M25" t="str">
            <v>SMD继电器</v>
          </cell>
          <cell r="N25" t="str">
            <v>AGQ200A4H</v>
          </cell>
          <cell r="O25" t="str">
            <v>PCS</v>
          </cell>
          <cell r="P25">
            <v>4500</v>
          </cell>
          <cell r="Q25" t="str">
            <v>141,257,32,456,478,618,</v>
          </cell>
          <cell r="R25">
            <v>4500</v>
          </cell>
          <cell r="S25">
            <v>0</v>
          </cell>
        </row>
        <row r="26">
          <cell r="L26" t="str">
            <v>XC07V007800</v>
          </cell>
          <cell r="M26" t="str">
            <v>BYOD线束</v>
          </cell>
          <cell r="N26" t="str">
            <v>黑色线 含(HDMI线、Micro USB线、USB-C线(5P)、USB-C线、MINI DP线、Lightning线)L=300mm 带卡扣)  "</v>
          </cell>
          <cell r="O26" t="str">
            <v>条</v>
          </cell>
          <cell r="P26">
            <v>1009</v>
          </cell>
          <cell r="R26">
            <v>0</v>
          </cell>
          <cell r="S26">
            <v>1009</v>
          </cell>
        </row>
        <row r="27">
          <cell r="L27" t="str">
            <v>ZF00000005</v>
          </cell>
          <cell r="M27" t="str">
            <v>刀模费</v>
          </cell>
          <cell r="O27" t="str">
            <v>项</v>
          </cell>
          <cell r="P27">
            <v>3</v>
          </cell>
          <cell r="R27">
            <v>0</v>
          </cell>
          <cell r="S27">
            <v>3</v>
          </cell>
        </row>
        <row r="28">
          <cell r="L28" t="str">
            <v>XC07V007900</v>
          </cell>
          <cell r="M28" t="str">
            <v>BYOD Lightning线</v>
          </cell>
          <cell r="N28" t="str">
            <v>5P 白色普通Lightning线 末端渗锡3.0mm L=60mm</v>
          </cell>
          <cell r="O28" t="str">
            <v>条</v>
          </cell>
          <cell r="P28">
            <v>1005</v>
          </cell>
          <cell r="R28">
            <v>0</v>
          </cell>
          <cell r="S28">
            <v>1005</v>
          </cell>
        </row>
        <row r="29">
          <cell r="L29" t="str">
            <v>ZF00000012</v>
          </cell>
          <cell r="M29" t="str">
            <v>加工费</v>
          </cell>
          <cell r="O29" t="str">
            <v>项</v>
          </cell>
          <cell r="P29">
            <v>1</v>
          </cell>
          <cell r="R29">
            <v>0</v>
          </cell>
          <cell r="S29">
            <v>1</v>
          </cell>
        </row>
        <row r="30">
          <cell r="L30" t="str">
            <v>DZ08V005300</v>
          </cell>
          <cell r="M30" t="str">
            <v>SMD二极管</v>
          </cell>
          <cell r="N30" t="str">
            <v>1SMA58AT3G DO-214AC</v>
          </cell>
          <cell r="O30" t="str">
            <v>PCS</v>
          </cell>
          <cell r="P30">
            <v>10000</v>
          </cell>
          <cell r="R30">
            <v>0</v>
          </cell>
          <cell r="S30">
            <v>0</v>
          </cell>
        </row>
        <row r="31">
          <cell r="L31" t="str">
            <v>C-FMM00093C31</v>
          </cell>
          <cell r="M31" t="str">
            <v>LMX64</v>
          </cell>
          <cell r="N31" t="str">
            <v>D3008</v>
          </cell>
          <cell r="O31" t="str">
            <v>PCS</v>
          </cell>
          <cell r="P31">
            <v>3</v>
          </cell>
          <cell r="Q31" t="str">
            <v>156,596,</v>
          </cell>
          <cell r="R31">
            <v>3</v>
          </cell>
          <cell r="S31">
            <v>0</v>
          </cell>
        </row>
        <row r="32">
          <cell r="L32" t="str">
            <v>C-FMM00093C41</v>
          </cell>
          <cell r="M32" t="str">
            <v>LMX64</v>
          </cell>
          <cell r="N32" t="str">
            <v>SC-HD6464S</v>
          </cell>
          <cell r="O32" t="str">
            <v>PCS</v>
          </cell>
          <cell r="P32">
            <v>2</v>
          </cell>
          <cell r="Q32" t="str">
            <v>156,596,</v>
          </cell>
          <cell r="R32">
            <v>1</v>
          </cell>
          <cell r="S32">
            <v>1</v>
          </cell>
        </row>
        <row r="33">
          <cell r="L33" t="str">
            <v>DZ01V004601</v>
          </cell>
          <cell r="M33" t="str">
            <v>SMD IC</v>
          </cell>
          <cell r="N33" t="str">
            <v>FM24C16D-Y HDCP-KEY 2048*8EEPROM SOP-8(烧录程序回货,点黄点)</v>
          </cell>
          <cell r="O33" t="str">
            <v>PCS</v>
          </cell>
          <cell r="P33">
            <v>2500</v>
          </cell>
          <cell r="R33">
            <v>0</v>
          </cell>
          <cell r="S33">
            <v>0</v>
          </cell>
        </row>
        <row r="34">
          <cell r="L34" t="str">
            <v>DZ01V026201</v>
          </cell>
          <cell r="M34" t="str">
            <v>SMD IC</v>
          </cell>
          <cell r="N34" t="str">
            <v>EP9142U LQFP-64</v>
          </cell>
          <cell r="O34" t="str">
            <v>PCS</v>
          </cell>
          <cell r="P34">
            <v>1600</v>
          </cell>
          <cell r="R34">
            <v>0</v>
          </cell>
          <cell r="S34">
            <v>0</v>
          </cell>
        </row>
        <row r="35">
          <cell r="L35" t="str">
            <v>DZ01V026300</v>
          </cell>
          <cell r="M35" t="str">
            <v>SMD IC</v>
          </cell>
          <cell r="N35" t="str">
            <v>EPF021A LQFP64</v>
          </cell>
          <cell r="O35" t="str">
            <v>PCS</v>
          </cell>
          <cell r="P35">
            <v>2500</v>
          </cell>
          <cell r="R35">
            <v>0</v>
          </cell>
          <cell r="S35">
            <v>0</v>
          </cell>
        </row>
        <row r="36">
          <cell r="L36" t="str">
            <v>DZ01V030500</v>
          </cell>
          <cell r="M36" t="str">
            <v>SMD IC</v>
          </cell>
          <cell r="N36" t="str">
            <v>EP91H0 SOIC-14</v>
          </cell>
          <cell r="O36" t="str">
            <v>PCS</v>
          </cell>
          <cell r="P36">
            <v>2000</v>
          </cell>
          <cell r="R36">
            <v>0</v>
          </cell>
          <cell r="S36">
            <v>0</v>
          </cell>
        </row>
        <row r="37">
          <cell r="L37" t="str">
            <v>DZ08V004501</v>
          </cell>
          <cell r="M37" t="str">
            <v>SMD二极管</v>
          </cell>
          <cell r="N37" t="str">
            <v>SM360A</v>
          </cell>
          <cell r="O37" t="str">
            <v>PCS</v>
          </cell>
          <cell r="P37">
            <v>60000</v>
          </cell>
          <cell r="R37">
            <v>0</v>
          </cell>
          <cell r="S37">
            <v>0</v>
          </cell>
        </row>
        <row r="38">
          <cell r="L38" t="str">
            <v>DZ04V003500</v>
          </cell>
          <cell r="M38" t="str">
            <v>SMD电感</v>
          </cell>
          <cell r="N38" t="str">
            <v>(SLF12575T-330M3R2-PF)33UH 3.2A 0.0395R 20% 12.5*12.5*7.5</v>
          </cell>
          <cell r="O38" t="str">
            <v>PCS</v>
          </cell>
          <cell r="P38">
            <v>5000</v>
          </cell>
          <cell r="R38">
            <v>0</v>
          </cell>
          <cell r="S38">
            <v>0</v>
          </cell>
        </row>
        <row r="39">
          <cell r="L39" t="str">
            <v>DZ09V000500</v>
          </cell>
          <cell r="M39" t="str">
            <v>SMD三极管</v>
          </cell>
          <cell r="N39" t="str">
            <v>ON NTR4502 SOT-23</v>
          </cell>
          <cell r="O39" t="str">
            <v>PCS</v>
          </cell>
          <cell r="P39">
            <v>9000</v>
          </cell>
          <cell r="R39">
            <v>0</v>
          </cell>
          <cell r="S39">
            <v>0</v>
          </cell>
        </row>
        <row r="40">
          <cell r="L40" t="str">
            <v>DZ10V004200</v>
          </cell>
          <cell r="M40" t="str">
            <v>SMD有源晶振</v>
          </cell>
          <cell r="N40" t="str">
            <v>SSW024576F3CH 24.576MHz 3225</v>
          </cell>
          <cell r="O40" t="str">
            <v>PCS</v>
          </cell>
          <cell r="P40">
            <v>3000</v>
          </cell>
          <cell r="R40">
            <v>0</v>
          </cell>
          <cell r="S40">
            <v>0</v>
          </cell>
        </row>
        <row r="41">
          <cell r="L41" t="str">
            <v>DZ04V003300</v>
          </cell>
          <cell r="M41" t="str">
            <v>SMD电感</v>
          </cell>
          <cell r="N41" t="str">
            <v>(SLF7055T-4R7N3R1-3PF)4.7UH 3.1A 0.028R 30% 7*7*5.5</v>
          </cell>
          <cell r="O41" t="str">
            <v>PCS</v>
          </cell>
          <cell r="P41">
            <v>9000</v>
          </cell>
          <cell r="R41">
            <v>0</v>
          </cell>
          <cell r="S41">
            <v>0</v>
          </cell>
        </row>
        <row r="42">
          <cell r="L42" t="str">
            <v>DZ04V003300</v>
          </cell>
          <cell r="M42" t="str">
            <v>SMD电感</v>
          </cell>
          <cell r="N42" t="str">
            <v>(SLF7055T-4R7N3R1-3PF)4.7UH 3.1A 0.028R 30% 7*7*5.5</v>
          </cell>
          <cell r="O42" t="str">
            <v>PCS</v>
          </cell>
          <cell r="P42">
            <v>27000</v>
          </cell>
          <cell r="R42">
            <v>0</v>
          </cell>
          <cell r="S42">
            <v>0</v>
          </cell>
        </row>
        <row r="43">
          <cell r="L43" t="str">
            <v>DZ04V003400</v>
          </cell>
          <cell r="M43" t="str">
            <v>SMD电感</v>
          </cell>
          <cell r="N43" t="str">
            <v>(SLF7055T-100M2R5-3PF)10UH 2.5A 0.039R 20% 7*7*5.5</v>
          </cell>
          <cell r="O43" t="str">
            <v>PCS</v>
          </cell>
          <cell r="P43">
            <v>6000</v>
          </cell>
          <cell r="R43">
            <v>0</v>
          </cell>
          <cell r="S43">
            <v>0</v>
          </cell>
        </row>
        <row r="44">
          <cell r="L44" t="str">
            <v>DZ04V003000</v>
          </cell>
          <cell r="M44" t="str">
            <v>SMD电感</v>
          </cell>
          <cell r="N44" t="str">
            <v>(SLF7055T-150M2R1-3PF)15UH 2.1A 0.05R 20% 7*7*5.5</v>
          </cell>
          <cell r="O44" t="str">
            <v>PCS</v>
          </cell>
          <cell r="P44">
            <v>13500</v>
          </cell>
          <cell r="R44">
            <v>0</v>
          </cell>
          <cell r="S44">
            <v>0</v>
          </cell>
        </row>
        <row r="45">
          <cell r="L45" t="str">
            <v>DZ04V001200</v>
          </cell>
          <cell r="M45" t="str">
            <v>SMD电感</v>
          </cell>
          <cell r="N45" t="str">
            <v>3.3UH 1.3A 0.12R 20% 3.7*3.5*1.2 (VLF4012AT-3R3M1R3)</v>
          </cell>
          <cell r="O45" t="str">
            <v>PCS</v>
          </cell>
          <cell r="P45">
            <v>10000</v>
          </cell>
          <cell r="R45">
            <v>0</v>
          </cell>
          <cell r="S45">
            <v>0</v>
          </cell>
        </row>
        <row r="46">
          <cell r="L46" t="str">
            <v>DZ04V001200</v>
          </cell>
          <cell r="M46" t="str">
            <v>SMD电感</v>
          </cell>
          <cell r="N46" t="str">
            <v>3.3UH 1.3A 0.12R 20% 3.7*3.5*1.2 (VLF4012AT-3R3M1R3)</v>
          </cell>
          <cell r="O46" t="str">
            <v>PCS</v>
          </cell>
          <cell r="P46">
            <v>30000</v>
          </cell>
          <cell r="R46">
            <v>0</v>
          </cell>
          <cell r="S46">
            <v>0</v>
          </cell>
        </row>
        <row r="47">
          <cell r="L47" t="str">
            <v>DZ03V013400</v>
          </cell>
          <cell r="M47" t="str">
            <v>SMD电容</v>
          </cell>
          <cell r="N47" t="str">
            <v>22uF/10V±20% 0603</v>
          </cell>
          <cell r="O47" t="str">
            <v>PCS</v>
          </cell>
          <cell r="P47">
            <v>20000</v>
          </cell>
          <cell r="R47">
            <v>0</v>
          </cell>
          <cell r="S47">
            <v>0</v>
          </cell>
        </row>
        <row r="48">
          <cell r="L48" t="str">
            <v>DZ03V013400</v>
          </cell>
          <cell r="M48" t="str">
            <v>SMD电容</v>
          </cell>
          <cell r="N48" t="str">
            <v>22uF/10V±20% 0603</v>
          </cell>
          <cell r="O48" t="str">
            <v>PCS</v>
          </cell>
          <cell r="P48">
            <v>40000</v>
          </cell>
          <cell r="R48">
            <v>0</v>
          </cell>
          <cell r="S48">
            <v>0</v>
          </cell>
        </row>
        <row r="49">
          <cell r="L49" t="str">
            <v>DZ03V017300</v>
          </cell>
          <cell r="M49" t="str">
            <v>SMD电解电容</v>
          </cell>
          <cell r="N49" t="str">
            <v>47UF/63V±20% VZH470M1JTR 8*10</v>
          </cell>
          <cell r="O49" t="str">
            <v>PCS</v>
          </cell>
          <cell r="P49">
            <v>3000</v>
          </cell>
          <cell r="R49">
            <v>0</v>
          </cell>
          <cell r="S49">
            <v>0</v>
          </cell>
        </row>
        <row r="50">
          <cell r="L50" t="str">
            <v>DZ03V010400</v>
          </cell>
          <cell r="M50" t="str">
            <v>SMD钽电容</v>
          </cell>
          <cell r="N50" t="str">
            <v>47uF/10V±20% B型</v>
          </cell>
          <cell r="O50" t="str">
            <v>PCS</v>
          </cell>
          <cell r="P50">
            <v>200000</v>
          </cell>
          <cell r="R50">
            <v>0</v>
          </cell>
          <cell r="S50">
            <v>0</v>
          </cell>
        </row>
        <row r="51">
          <cell r="L51" t="str">
            <v>DZ03V006201</v>
          </cell>
          <cell r="M51" t="str">
            <v>SMD电容</v>
          </cell>
          <cell r="N51" t="str">
            <v>47uF/6.3V±20% 1206</v>
          </cell>
          <cell r="O51" t="str">
            <v>PCS</v>
          </cell>
          <cell r="P51">
            <v>30000</v>
          </cell>
          <cell r="R51">
            <v>0</v>
          </cell>
          <cell r="S51">
            <v>0</v>
          </cell>
        </row>
        <row r="52">
          <cell r="L52" t="str">
            <v>DZ14V000400</v>
          </cell>
          <cell r="M52" t="str">
            <v>SMD继电器</v>
          </cell>
          <cell r="N52" t="str">
            <v>AGQ200A4H</v>
          </cell>
          <cell r="O52" t="str">
            <v>PCS</v>
          </cell>
          <cell r="P52">
            <v>4500</v>
          </cell>
          <cell r="R52">
            <v>0</v>
          </cell>
          <cell r="S52">
            <v>0</v>
          </cell>
        </row>
        <row r="53">
          <cell r="L53" t="str">
            <v>C-FMM00086E00</v>
          </cell>
          <cell r="M53" t="str">
            <v>MODULAR6464</v>
          </cell>
          <cell r="O53" t="str">
            <v>PCS</v>
          </cell>
          <cell r="P53">
            <v>1</v>
          </cell>
          <cell r="R53">
            <v>0</v>
          </cell>
          <cell r="S53">
            <v>1</v>
          </cell>
        </row>
        <row r="54">
          <cell r="L54" t="str">
            <v>DZ03V008200</v>
          </cell>
          <cell r="M54" t="str">
            <v>DIP电解电容</v>
          </cell>
          <cell r="N54" t="str">
            <v>220uF/16V±20% φ8*5 105℃</v>
          </cell>
          <cell r="O54" t="str">
            <v>PCS</v>
          </cell>
          <cell r="P54">
            <v>5000</v>
          </cell>
          <cell r="Q54" t="str">
            <v>112,</v>
          </cell>
          <cell r="R54">
            <v>5000</v>
          </cell>
          <cell r="S54">
            <v>0</v>
          </cell>
        </row>
        <row r="55">
          <cell r="L55" t="str">
            <v>DZ01V029200</v>
          </cell>
          <cell r="M55" t="str">
            <v>SMD IC</v>
          </cell>
          <cell r="N55" t="str">
            <v>Si3462-E01-GM 3*3mm-11pin-QFN</v>
          </cell>
          <cell r="O55" t="str">
            <v>PCS</v>
          </cell>
          <cell r="P55">
            <v>4500</v>
          </cell>
          <cell r="Q55" t="str">
            <v>468,</v>
          </cell>
          <cell r="R55">
            <v>3000</v>
          </cell>
          <cell r="S55">
            <v>1500</v>
          </cell>
        </row>
        <row r="56">
          <cell r="L56" t="str">
            <v>DZ01V027901</v>
          </cell>
          <cell r="M56" t="str">
            <v>SMD IC</v>
          </cell>
          <cell r="N56" t="str">
            <v>SI3402-B-GM QFN-20</v>
          </cell>
          <cell r="O56" t="str">
            <v>PCS</v>
          </cell>
          <cell r="P56">
            <v>5000</v>
          </cell>
          <cell r="R56">
            <v>0</v>
          </cell>
          <cell r="S56">
            <v>5000</v>
          </cell>
        </row>
        <row r="57">
          <cell r="L57" t="str">
            <v>DZ18V001500</v>
          </cell>
          <cell r="M57" t="str">
            <v>风扇</v>
          </cell>
          <cell r="N57" t="str">
            <v>8025B风扇 12V+网 2900RPM 2P-2.54mm L=210mm</v>
          </cell>
          <cell r="O57" t="str">
            <v>PCS</v>
          </cell>
          <cell r="P57">
            <v>1000</v>
          </cell>
          <cell r="Q57" t="str">
            <v>221,</v>
          </cell>
          <cell r="R57">
            <v>1000</v>
          </cell>
          <cell r="S57">
            <v>0</v>
          </cell>
        </row>
        <row r="58">
          <cell r="L58" t="str">
            <v>WJ05V0168R0E00</v>
          </cell>
          <cell r="M58" t="str">
            <v>FMX-OHD-4K挡板</v>
          </cell>
          <cell r="N58" t="str">
            <v>外表面喷黑色细砂粉,需要丝印L75*23.4mm</v>
          </cell>
          <cell r="O58" t="str">
            <v>PCS</v>
          </cell>
          <cell r="P58">
            <v>10</v>
          </cell>
          <cell r="Q58" t="str">
            <v>296,496,515,579,847,907,958,</v>
          </cell>
          <cell r="R58">
            <v>10</v>
          </cell>
          <cell r="S58">
            <v>0</v>
          </cell>
        </row>
        <row r="59">
          <cell r="L59" t="str">
            <v>WJ05V0169R0E00</v>
          </cell>
          <cell r="M59" t="str">
            <v>FMX-IHD-4K挡板</v>
          </cell>
          <cell r="N59" t="str">
            <v>外表面喷黑色细砂粉,需要丝印L75*23.4mm</v>
          </cell>
          <cell r="O59" t="str">
            <v>PCS</v>
          </cell>
          <cell r="P59">
            <v>10</v>
          </cell>
          <cell r="Q59" t="str">
            <v>296,496,515,579,847,907,958,</v>
          </cell>
          <cell r="R59">
            <v>10</v>
          </cell>
          <cell r="S59">
            <v>0</v>
          </cell>
        </row>
        <row r="60">
          <cell r="L60" t="str">
            <v>C-FMM00102E00</v>
          </cell>
          <cell r="M60" t="str">
            <v>X144-N</v>
          </cell>
          <cell r="O60" t="str">
            <v>PCS</v>
          </cell>
          <cell r="P60">
            <v>10</v>
          </cell>
          <cell r="Q60" t="str">
            <v>296,496,515,579,847,907,958,</v>
          </cell>
          <cell r="R60">
            <v>7</v>
          </cell>
          <cell r="S60">
            <v>3</v>
          </cell>
        </row>
        <row r="61">
          <cell r="L61" t="str">
            <v>C-FMM00108E00</v>
          </cell>
          <cell r="M61" t="str">
            <v>X96-N</v>
          </cell>
          <cell r="O61" t="str">
            <v>PCS</v>
          </cell>
          <cell r="P61">
            <v>5</v>
          </cell>
          <cell r="Q61" t="str">
            <v>296,496,515,579,847,907,958,</v>
          </cell>
          <cell r="R61">
            <v>2</v>
          </cell>
          <cell r="S61">
            <v>3</v>
          </cell>
        </row>
        <row r="62">
          <cell r="L62" t="str">
            <v>C-CMM00079</v>
          </cell>
          <cell r="M62" t="str">
            <v>MUH44TPR2</v>
          </cell>
          <cell r="N62" t="str">
            <v>待定丝印</v>
          </cell>
          <cell r="O62" t="str">
            <v>PCS</v>
          </cell>
          <cell r="P62">
            <v>45</v>
          </cell>
          <cell r="R62">
            <v>0</v>
          </cell>
          <cell r="S62">
            <v>45</v>
          </cell>
        </row>
        <row r="63">
          <cell r="L63" t="str">
            <v>C-CMM00079E00</v>
          </cell>
          <cell r="M63" t="str">
            <v>UHBT44R2</v>
          </cell>
          <cell r="O63" t="str">
            <v>PCS</v>
          </cell>
          <cell r="P63">
            <v>10</v>
          </cell>
          <cell r="Q63" t="str">
            <v>296,496,515,579,847,907,958,</v>
          </cell>
          <cell r="R63">
            <v>10</v>
          </cell>
          <cell r="S63">
            <v>0</v>
          </cell>
        </row>
        <row r="64">
          <cell r="L64" t="str">
            <v>DZ08V003200</v>
          </cell>
          <cell r="M64" t="str">
            <v>SMD发光二极管</v>
          </cell>
          <cell r="N64" t="str">
            <v>LED 普亮绿灯 20mA 2.0*1.2mm SMT (绿色为负极)</v>
          </cell>
          <cell r="O64" t="str">
            <v>PCS</v>
          </cell>
          <cell r="P64">
            <v>3000</v>
          </cell>
          <cell r="Q64" t="str">
            <v>121,</v>
          </cell>
          <cell r="R64">
            <v>3000</v>
          </cell>
          <cell r="S64">
            <v>0</v>
          </cell>
        </row>
        <row r="65">
          <cell r="L65" t="str">
            <v>DZ08V005500</v>
          </cell>
          <cell r="M65" t="str">
            <v>TVS二极管</v>
          </cell>
          <cell r="N65" t="str">
            <v>1SMA15AT3G DO214AC</v>
          </cell>
          <cell r="O65" t="str">
            <v>PCS</v>
          </cell>
          <cell r="P65">
            <v>5000</v>
          </cell>
          <cell r="Q65" t="str">
            <v>269,</v>
          </cell>
          <cell r="R65">
            <v>2000</v>
          </cell>
          <cell r="S65">
            <v>3000</v>
          </cell>
        </row>
        <row r="66">
          <cell r="L66" t="str">
            <v>DZ11V006700</v>
          </cell>
          <cell r="M66" t="str">
            <v>单排针</v>
          </cell>
          <cell r="N66" t="str">
            <v>313105R141138 5P-2.54mm L=13.8mm 正弯 90°</v>
          </cell>
          <cell r="O66" t="str">
            <v>PCS</v>
          </cell>
          <cell r="P66">
            <v>1000</v>
          </cell>
          <cell r="Q66" t="str">
            <v>340,</v>
          </cell>
          <cell r="R66">
            <v>1000</v>
          </cell>
          <cell r="S66">
            <v>0</v>
          </cell>
        </row>
        <row r="67">
          <cell r="L67" t="str">
            <v>DZ14V001100</v>
          </cell>
          <cell r="M67" t="str">
            <v>电源模块</v>
          </cell>
          <cell r="N67" t="str">
            <v>MQ7250ASIP29999SXNG 输入12V 输出可调 10A</v>
          </cell>
          <cell r="O67" t="str">
            <v>PCS</v>
          </cell>
          <cell r="P67">
            <v>30</v>
          </cell>
          <cell r="Q67" t="str">
            <v>65,</v>
          </cell>
          <cell r="R67">
            <v>30</v>
          </cell>
          <cell r="S67">
            <v>0</v>
          </cell>
        </row>
        <row r="68">
          <cell r="L68" t="str">
            <v>DZ14V002800</v>
          </cell>
          <cell r="M68" t="str">
            <v>电源模块</v>
          </cell>
          <cell r="N68" t="str">
            <v>DC_DC MQ7290S2 12V转1.2V/50A模块</v>
          </cell>
          <cell r="O68" t="str">
            <v>PCS</v>
          </cell>
          <cell r="P68">
            <v>70</v>
          </cell>
          <cell r="Q68" t="str">
            <v>65,</v>
          </cell>
          <cell r="R68">
            <v>70</v>
          </cell>
          <cell r="S68">
            <v>0</v>
          </cell>
        </row>
        <row r="69">
          <cell r="L69" t="str">
            <v>XC02V003600</v>
          </cell>
          <cell r="M69" t="str">
            <v>机内电源线</v>
          </cell>
          <cell r="N69" t="str">
            <v>2x12P-4.2mm Receiptive MOLEX:39012240 白色 母座 另一头露1cm铜丝 L=60cm</v>
          </cell>
          <cell r="O69" t="str">
            <v>PCS</v>
          </cell>
          <cell r="P69">
            <v>50</v>
          </cell>
          <cell r="Q69" t="str">
            <v>217,</v>
          </cell>
          <cell r="R69">
            <v>50</v>
          </cell>
          <cell r="S69">
            <v>0</v>
          </cell>
        </row>
        <row r="70">
          <cell r="L70" t="str">
            <v>XC02V003700</v>
          </cell>
          <cell r="M70" t="str">
            <v>机内电源线</v>
          </cell>
          <cell r="N70" t="str">
            <v>一头为5P Molex 50-57-9405,另一头露1cm铜丝 L=60cm"</v>
          </cell>
          <cell r="O70" t="str">
            <v>PCS</v>
          </cell>
          <cell r="P70">
            <v>30</v>
          </cell>
          <cell r="Q70" t="str">
            <v>217,</v>
          </cell>
          <cell r="R70">
            <v>30</v>
          </cell>
          <cell r="S70">
            <v>0</v>
          </cell>
        </row>
        <row r="71">
          <cell r="L71" t="str">
            <v>XC04V001400</v>
          </cell>
          <cell r="M71" t="str">
            <v>灰排线</v>
          </cell>
          <cell r="N71" t="str">
            <v>2*5 10P-2.54 黑色双端子 反向L=320mm</v>
          </cell>
          <cell r="O71" t="str">
            <v>PCS</v>
          </cell>
          <cell r="P71">
            <v>50</v>
          </cell>
          <cell r="Q71" t="str">
            <v>217,</v>
          </cell>
          <cell r="R71">
            <v>50</v>
          </cell>
          <cell r="S71">
            <v>0</v>
          </cell>
        </row>
        <row r="72">
          <cell r="L72" t="str">
            <v>XC08V001200</v>
          </cell>
          <cell r="M72" t="str">
            <v>红白排线</v>
          </cell>
          <cell r="N72" t="str">
            <v>4P-2.0mm 双端子 反向 L=600mm</v>
          </cell>
          <cell r="O72" t="str">
            <v>PCS</v>
          </cell>
          <cell r="P72">
            <v>50</v>
          </cell>
          <cell r="Q72" t="str">
            <v>217,</v>
          </cell>
          <cell r="R72">
            <v>50</v>
          </cell>
          <cell r="S72">
            <v>0</v>
          </cell>
        </row>
        <row r="73">
          <cell r="L73" t="str">
            <v>DZ04V003000</v>
          </cell>
          <cell r="M73" t="str">
            <v>SMD电感</v>
          </cell>
          <cell r="N73" t="str">
            <v>(SLF7055T-150M2R1-3PF)15UH 2.1A 0.05R 20% 7*7*5.5</v>
          </cell>
          <cell r="O73" t="str">
            <v>PCS</v>
          </cell>
          <cell r="P73">
            <v>500</v>
          </cell>
          <cell r="Q73" t="str">
            <v>815,</v>
          </cell>
          <cell r="R73">
            <v>500</v>
          </cell>
          <cell r="S73">
            <v>0</v>
          </cell>
        </row>
        <row r="74">
          <cell r="L74" t="str">
            <v>DZ04V003400</v>
          </cell>
          <cell r="M74" t="str">
            <v>SMD电感</v>
          </cell>
          <cell r="N74" t="str">
            <v>(SLF7055T-100M2R5-3PF)10UH 2.5A 0.039R 20% 7*7*5.5</v>
          </cell>
          <cell r="O74" t="str">
            <v>PCS</v>
          </cell>
          <cell r="P74">
            <v>300</v>
          </cell>
          <cell r="Q74" t="str">
            <v>815,</v>
          </cell>
          <cell r="R74">
            <v>300</v>
          </cell>
          <cell r="S74">
            <v>0</v>
          </cell>
        </row>
        <row r="75">
          <cell r="L75" t="str">
            <v>DZ11V005800</v>
          </cell>
          <cell r="M75" t="str">
            <v>高速板对板连接器</v>
          </cell>
          <cell r="N75" t="str">
            <v>973032 ERNI 120pin-1.5mm 母头 卧式 180°</v>
          </cell>
          <cell r="O75" t="str">
            <v>PCS</v>
          </cell>
          <cell r="P75">
            <v>960</v>
          </cell>
          <cell r="R75">
            <v>0</v>
          </cell>
          <cell r="S75">
            <v>960</v>
          </cell>
        </row>
        <row r="76">
          <cell r="L76" t="str">
            <v>DZ11V005600</v>
          </cell>
          <cell r="M76" t="str">
            <v>高速板对板连接器</v>
          </cell>
          <cell r="N76" t="str">
            <v>973031 ERNI 120pin-1.5mm 公头 立式 180°</v>
          </cell>
          <cell r="O76" t="str">
            <v>PCS</v>
          </cell>
          <cell r="P76">
            <v>960</v>
          </cell>
          <cell r="R76">
            <v>0</v>
          </cell>
          <cell r="S76">
            <v>960</v>
          </cell>
        </row>
        <row r="77">
          <cell r="L77" t="str">
            <v>DZ11V005700</v>
          </cell>
          <cell r="M77" t="str">
            <v>高速板对板连接器</v>
          </cell>
          <cell r="N77" t="str">
            <v>923829RC ERNI 66PIN-2.0mm 公头 卧式</v>
          </cell>
          <cell r="O77" t="str">
            <v>PCS</v>
          </cell>
          <cell r="P77">
            <v>990</v>
          </cell>
          <cell r="R77">
            <v>0</v>
          </cell>
          <cell r="S77">
            <v>990</v>
          </cell>
        </row>
        <row r="78">
          <cell r="L78" t="str">
            <v>DZ18V005500</v>
          </cell>
          <cell r="M78" t="str">
            <v>内接电源</v>
          </cell>
          <cell r="N78" t="str">
            <v>PD-600-12 +12V 50A</v>
          </cell>
          <cell r="O78" t="str">
            <v>PCS</v>
          </cell>
          <cell r="P78">
            <v>15</v>
          </cell>
          <cell r="Q78" t="str">
            <v>261,</v>
          </cell>
          <cell r="R78">
            <v>15</v>
          </cell>
          <cell r="S78">
            <v>0</v>
          </cell>
        </row>
        <row r="79">
          <cell r="L79" t="str">
            <v>DZ18V006500</v>
          </cell>
          <cell r="M79" t="str">
            <v>模组电源</v>
          </cell>
          <cell r="N79" t="str">
            <v>(CPR-1621-2H4)12V/135A 1620W@180-240Vac 电源*2+(CPR-9011-2HDLF电源笼子*1)</v>
          </cell>
          <cell r="O79" t="str">
            <v>PCS</v>
          </cell>
          <cell r="P79">
            <v>14</v>
          </cell>
          <cell r="Q79" t="str">
            <v>285,</v>
          </cell>
          <cell r="R79">
            <v>14</v>
          </cell>
          <cell r="S79">
            <v>0</v>
          </cell>
        </row>
        <row r="80">
          <cell r="L80" t="str">
            <v>DZ14V003000</v>
          </cell>
          <cell r="M80" t="str">
            <v>SMD网络变压器</v>
          </cell>
          <cell r="N80" t="str">
            <v>H7019FNLT(支持POE30W供电)</v>
          </cell>
          <cell r="O80" t="str">
            <v>PCS</v>
          </cell>
          <cell r="P80">
            <v>3600</v>
          </cell>
          <cell r="R80">
            <v>0</v>
          </cell>
          <cell r="S80">
            <v>0</v>
          </cell>
        </row>
        <row r="81">
          <cell r="L81" t="str">
            <v>DZ01V031500</v>
          </cell>
          <cell r="M81" t="str">
            <v>SMD IC</v>
          </cell>
          <cell r="N81" t="str">
            <v>M21167G-11 BGA1936</v>
          </cell>
          <cell r="O81" t="str">
            <v>PCS</v>
          </cell>
          <cell r="P81">
            <v>48</v>
          </cell>
          <cell r="Q81" t="str">
            <v>582,</v>
          </cell>
          <cell r="R81">
            <v>27</v>
          </cell>
          <cell r="S81">
            <v>21</v>
          </cell>
        </row>
        <row r="82">
          <cell r="L82" t="str">
            <v>DZ01V031900</v>
          </cell>
          <cell r="M82" t="str">
            <v>SMD IC</v>
          </cell>
          <cell r="N82" t="str">
            <v>Wolfson WM8782 SSOP20</v>
          </cell>
          <cell r="O82" t="str">
            <v>PCS</v>
          </cell>
          <cell r="P82">
            <v>500</v>
          </cell>
          <cell r="Q82" t="str">
            <v>12,</v>
          </cell>
          <cell r="R82">
            <v>500</v>
          </cell>
          <cell r="S82">
            <v>0</v>
          </cell>
        </row>
        <row r="83">
          <cell r="L83" t="str">
            <v>DZ01V032000</v>
          </cell>
          <cell r="M83" t="str">
            <v>SMD IC</v>
          </cell>
          <cell r="N83" t="str">
            <v>AKM AK4113 VSOP30</v>
          </cell>
          <cell r="O83" t="str">
            <v>PCS</v>
          </cell>
          <cell r="P83">
            <v>500</v>
          </cell>
          <cell r="Q83" t="str">
            <v>12,</v>
          </cell>
          <cell r="R83">
            <v>500</v>
          </cell>
          <cell r="S83">
            <v>0</v>
          </cell>
        </row>
        <row r="84">
          <cell r="L84" t="str">
            <v>DZ01V031400</v>
          </cell>
          <cell r="M84" t="str">
            <v>SMD IC</v>
          </cell>
          <cell r="N84" t="str">
            <v>TJA1040T SOIC-8</v>
          </cell>
          <cell r="O84" t="str">
            <v>PCS</v>
          </cell>
          <cell r="P84">
            <v>1000</v>
          </cell>
          <cell r="Q84" t="str">
            <v>12,</v>
          </cell>
          <cell r="R84">
            <v>1000</v>
          </cell>
          <cell r="S84">
            <v>0</v>
          </cell>
        </row>
        <row r="85">
          <cell r="L85" t="str">
            <v>BZ12V004201</v>
          </cell>
          <cell r="M85" t="str">
            <v>电源适配器</v>
          </cell>
          <cell r="N85" t="str">
            <v>FJ-SW3602660F (2009) 36V 2.66A 95.76W 品字尾 过六级能效 DC 4芯插头18#标准圆线 L=1500mm</v>
          </cell>
          <cell r="O85" t="str">
            <v>PCS</v>
          </cell>
          <cell r="P85">
            <v>200</v>
          </cell>
          <cell r="Q85" t="str">
            <v>614,</v>
          </cell>
          <cell r="R85">
            <v>200</v>
          </cell>
          <cell r="S85">
            <v>0</v>
          </cell>
        </row>
        <row r="86">
          <cell r="L86" t="str">
            <v>CMR00032C12</v>
          </cell>
          <cell r="M86" t="str">
            <v>TPHD402WR</v>
          </cell>
          <cell r="N86" t="str">
            <v>TPHD402WR</v>
          </cell>
          <cell r="O86" t="str">
            <v>台</v>
          </cell>
          <cell r="P86">
            <v>51</v>
          </cell>
          <cell r="R86">
            <v>0</v>
          </cell>
          <cell r="S86">
            <v>0</v>
          </cell>
        </row>
        <row r="87">
          <cell r="L87" t="str">
            <v>CMT00032C12</v>
          </cell>
          <cell r="M87" t="str">
            <v>TPHD402WT</v>
          </cell>
          <cell r="N87" t="str">
            <v>TPHD402WT</v>
          </cell>
          <cell r="O87" t="str">
            <v>台</v>
          </cell>
          <cell r="P87">
            <v>51</v>
          </cell>
          <cell r="R87">
            <v>0</v>
          </cell>
          <cell r="S87">
            <v>0</v>
          </cell>
        </row>
        <row r="88">
          <cell r="L88" t="str">
            <v>DZ18V001200</v>
          </cell>
          <cell r="M88" t="str">
            <v>内接电源</v>
          </cell>
          <cell r="N88" t="str">
            <v>NED-75B (121D专用)</v>
          </cell>
          <cell r="O88" t="str">
            <v>PCS</v>
          </cell>
          <cell r="P88">
            <v>1</v>
          </cell>
          <cell r="R88">
            <v>0</v>
          </cell>
          <cell r="S88">
            <v>1</v>
          </cell>
        </row>
        <row r="89">
          <cell r="L89" t="str">
            <v>FL09V007900</v>
          </cell>
          <cell r="M89" t="str">
            <v>美国INT（U24）PET哑银条码纸</v>
          </cell>
          <cell r="N89" t="str">
            <v>50*25mm 客户专用logo ,带FCC/标准CE/垃圾桶(加宽边)"</v>
          </cell>
          <cell r="O89" t="str">
            <v>张</v>
          </cell>
          <cell r="P89">
            <v>5000</v>
          </cell>
          <cell r="R89">
            <v>0</v>
          </cell>
          <cell r="S89">
            <v>5000</v>
          </cell>
        </row>
        <row r="90">
          <cell r="L90" t="str">
            <v>DZ18V007900</v>
          </cell>
          <cell r="M90" t="str">
            <v>喇叭</v>
          </cell>
          <cell r="N90" t="str">
            <v>8Ω 5W(表面及四个螺丝孔加减震棉、带枪体推动),线材配2.54MM端子(每个喇叭端子独立配)、线长200mm"</v>
          </cell>
          <cell r="O90" t="str">
            <v>PCS</v>
          </cell>
          <cell r="P90">
            <v>84</v>
          </cell>
          <cell r="R90">
            <v>0</v>
          </cell>
          <cell r="S90">
            <v>84</v>
          </cell>
        </row>
        <row r="91">
          <cell r="L91" t="str">
            <v>DZ11V001800</v>
          </cell>
          <cell r="M91" t="str">
            <v>板对板连接器</v>
          </cell>
          <cell r="N91" t="str">
            <v>ERNI 55P-2.0mm 公头 立式180°/053009</v>
          </cell>
          <cell r="O91" t="str">
            <v>PCS</v>
          </cell>
          <cell r="P91">
            <v>832</v>
          </cell>
          <cell r="R91">
            <v>0</v>
          </cell>
          <cell r="S91">
            <v>0</v>
          </cell>
        </row>
        <row r="92">
          <cell r="L92" t="str">
            <v>BZ03V000104</v>
          </cell>
          <cell r="M92" t="str">
            <v>1U珍珠棉</v>
          </cell>
          <cell r="N92" t="str">
            <v>左右 325L*82W*100H(mm)</v>
          </cell>
          <cell r="O92" t="str">
            <v>套</v>
          </cell>
          <cell r="P92">
            <v>100</v>
          </cell>
          <cell r="Q92" t="str">
            <v>341,</v>
          </cell>
          <cell r="R92">
            <v>0</v>
          </cell>
          <cell r="S92">
            <v>100</v>
          </cell>
        </row>
        <row r="93">
          <cell r="L93" t="str">
            <v>DZ11V005600</v>
          </cell>
          <cell r="M93" t="str">
            <v>高速板对板连接器</v>
          </cell>
          <cell r="N93" t="str">
            <v>973031 ERNI 120pin-1.5mm 公头 立式 180°</v>
          </cell>
          <cell r="O93" t="str">
            <v>PCS</v>
          </cell>
          <cell r="P93">
            <v>256</v>
          </cell>
          <cell r="R93">
            <v>0</v>
          </cell>
          <cell r="S93">
            <v>0</v>
          </cell>
        </row>
        <row r="94">
          <cell r="L94" t="str">
            <v>BZ03V004901</v>
          </cell>
          <cell r="M94" t="str">
            <v>PA3V珍珠棉</v>
          </cell>
          <cell r="N94" t="str">
            <v>底(300*196*60mm)+盖(300*200*10mm)套</v>
          </cell>
          <cell r="O94" t="str">
            <v>套</v>
          </cell>
          <cell r="P94">
            <v>200</v>
          </cell>
          <cell r="R94">
            <v>0</v>
          </cell>
          <cell r="S94">
            <v>200</v>
          </cell>
        </row>
        <row r="95">
          <cell r="L95" t="str">
            <v>SJ00V0041R0</v>
          </cell>
          <cell r="M95" t="str">
            <v>旋钮</v>
          </cell>
          <cell r="N95" t="str">
            <v>直径12.8*13(H),银色,无刻度"</v>
          </cell>
          <cell r="O95" t="str">
            <v>PCS</v>
          </cell>
          <cell r="P95">
            <v>31</v>
          </cell>
          <cell r="R95">
            <v>0</v>
          </cell>
          <cell r="S95">
            <v>31</v>
          </cell>
        </row>
        <row r="96">
          <cell r="L96" t="str">
            <v>SJ00V0038R0</v>
          </cell>
          <cell r="M96" t="str">
            <v>胶垫</v>
          </cell>
          <cell r="N96" t="str">
            <v>直径10mm,高度3mm 黑色"</v>
          </cell>
          <cell r="O96" t="str">
            <v>PCS</v>
          </cell>
          <cell r="P96">
            <v>500</v>
          </cell>
          <cell r="R96">
            <v>0</v>
          </cell>
          <cell r="S96">
            <v>500</v>
          </cell>
        </row>
        <row r="97">
          <cell r="L97" t="str">
            <v>SJ00V0038R0</v>
          </cell>
          <cell r="M97" t="str">
            <v>胶垫</v>
          </cell>
          <cell r="N97" t="str">
            <v>直径10mm,高度3mm 黑色"</v>
          </cell>
          <cell r="O97" t="str">
            <v>PCS</v>
          </cell>
          <cell r="P97">
            <v>500</v>
          </cell>
          <cell r="R97">
            <v>0</v>
          </cell>
          <cell r="S97">
            <v>500</v>
          </cell>
        </row>
        <row r="98">
          <cell r="L98" t="str">
            <v>DZ18V007500</v>
          </cell>
          <cell r="M98" t="str">
            <v>显示屏</v>
          </cell>
          <cell r="N98" t="str">
            <v>17.3英寸宽屏16:9高清液晶监视器 驱动板(位号CN1为4P-2.0MM围墙座)、按键板+550mm蓝白排线,背面排线400mm"</v>
          </cell>
          <cell r="O98" t="str">
            <v>PCS</v>
          </cell>
          <cell r="P98">
            <v>12</v>
          </cell>
          <cell r="R98">
            <v>0</v>
          </cell>
          <cell r="S98">
            <v>12</v>
          </cell>
        </row>
        <row r="99">
          <cell r="L99" t="str">
            <v>BZ03V008500</v>
          </cell>
          <cell r="M99" t="str">
            <v>TR2托盘珍珠棉</v>
          </cell>
          <cell r="N99" t="str">
            <v>左右 264*110*63 白色</v>
          </cell>
          <cell r="O99" t="str">
            <v>PCS</v>
          </cell>
          <cell r="P99">
            <v>100</v>
          </cell>
          <cell r="R99">
            <v>0</v>
          </cell>
          <cell r="S99">
            <v>100</v>
          </cell>
        </row>
        <row r="100">
          <cell r="L100" t="str">
            <v>BZ03V007800</v>
          </cell>
          <cell r="M100" t="str">
            <v>F-2000珍珠棉</v>
          </cell>
          <cell r="N100" t="str">
            <v>底盖(750*630*170mm)+上盖(750*630*100mm)套 白色</v>
          </cell>
          <cell r="O100" t="str">
            <v>PCS</v>
          </cell>
          <cell r="P100">
            <v>12</v>
          </cell>
          <cell r="R100">
            <v>0</v>
          </cell>
          <cell r="S100">
            <v>12</v>
          </cell>
        </row>
        <row r="101">
          <cell r="L101" t="str">
            <v>BZ03V000903</v>
          </cell>
          <cell r="M101" t="str">
            <v>CHA2/SHD2珍珠棉</v>
          </cell>
          <cell r="N101" t="str">
            <v>底(120mm*83mm*50mm)+盖(170mm*120mm*5mm)</v>
          </cell>
          <cell r="O101" t="str">
            <v>套</v>
          </cell>
          <cell r="P101">
            <v>200</v>
          </cell>
          <cell r="Q101" t="str">
            <v>84,</v>
          </cell>
          <cell r="R101">
            <v>200</v>
          </cell>
          <cell r="S101">
            <v>0</v>
          </cell>
        </row>
        <row r="102">
          <cell r="L102" t="str">
            <v>DZ10V003100</v>
          </cell>
          <cell r="M102" t="str">
            <v>SMD有源晶振</v>
          </cell>
          <cell r="N102" t="str">
            <v>510BBA100M000AAG 5*7 6P</v>
          </cell>
          <cell r="O102" t="str">
            <v>PCS</v>
          </cell>
          <cell r="P102">
            <v>130</v>
          </cell>
          <cell r="R102">
            <v>0</v>
          </cell>
          <cell r="S102">
            <v>0</v>
          </cell>
        </row>
        <row r="103">
          <cell r="L103" t="str">
            <v>DZ01V026901</v>
          </cell>
          <cell r="M103" t="str">
            <v>SMD IC</v>
          </cell>
          <cell r="N103" t="str">
            <v>EP9144U LQFP128P_EPAD 批次""1441Ｇ"""</v>
          </cell>
          <cell r="O103" t="str">
            <v>PCS</v>
          </cell>
          <cell r="P103">
            <v>1800</v>
          </cell>
          <cell r="R103">
            <v>0</v>
          </cell>
          <cell r="S103">
            <v>1800</v>
          </cell>
        </row>
        <row r="104">
          <cell r="L104" t="str">
            <v>DZ01V026901</v>
          </cell>
          <cell r="M104" t="str">
            <v>SMD IC</v>
          </cell>
          <cell r="N104" t="str">
            <v>EP9144U LQFP128P_EPAD 批次""1441Ｇ"""</v>
          </cell>
          <cell r="O104" t="str">
            <v>PCS</v>
          </cell>
          <cell r="P104">
            <v>1800</v>
          </cell>
          <cell r="R104">
            <v>0</v>
          </cell>
          <cell r="S104">
            <v>1800</v>
          </cell>
        </row>
        <row r="105">
          <cell r="L105" t="str">
            <v>DZ01V027800</v>
          </cell>
          <cell r="M105" t="str">
            <v>SMD IC</v>
          </cell>
          <cell r="N105" t="str">
            <v>TF-680-ACL BGA-244</v>
          </cell>
          <cell r="O105" t="str">
            <v>PCS</v>
          </cell>
          <cell r="P105">
            <v>240</v>
          </cell>
          <cell r="R105">
            <v>0</v>
          </cell>
          <cell r="S105">
            <v>240</v>
          </cell>
        </row>
        <row r="106">
          <cell r="L106" t="str">
            <v>DZ01V027800</v>
          </cell>
          <cell r="M106" t="str">
            <v>SMD IC</v>
          </cell>
          <cell r="N106" t="str">
            <v>TF-680-ACL BGA-244</v>
          </cell>
          <cell r="O106" t="str">
            <v>PCS</v>
          </cell>
          <cell r="P106">
            <v>1000</v>
          </cell>
          <cell r="R106">
            <v>0</v>
          </cell>
          <cell r="S106">
            <v>1000</v>
          </cell>
        </row>
        <row r="107">
          <cell r="L107" t="str">
            <v>C-AMM00001A01</v>
          </cell>
          <cell r="M107" t="str">
            <v>PA2B</v>
          </cell>
          <cell r="N107" t="str">
            <v>MA1</v>
          </cell>
          <cell r="O107" t="str">
            <v>PCS</v>
          </cell>
          <cell r="P107">
            <v>16</v>
          </cell>
          <cell r="R107">
            <v>0</v>
          </cell>
          <cell r="S107">
            <v>16</v>
          </cell>
        </row>
        <row r="108">
          <cell r="L108" t="str">
            <v>BZ03V001601</v>
          </cell>
          <cell r="M108" t="str">
            <v>TPHD402珍珠棉</v>
          </cell>
          <cell r="N108" t="str">
            <v>底(154*200*60mm)+盖(300*200*10mm)</v>
          </cell>
          <cell r="O108" t="str">
            <v>套</v>
          </cell>
          <cell r="P108">
            <v>500</v>
          </cell>
          <cell r="Q108" t="str">
            <v>341,91,</v>
          </cell>
          <cell r="R108">
            <v>500</v>
          </cell>
          <cell r="S108">
            <v>0</v>
          </cell>
        </row>
        <row r="109">
          <cell r="L109" t="str">
            <v>BZ03V006901</v>
          </cell>
          <cell r="M109" t="str">
            <v>28U珍珠棉</v>
          </cell>
          <cell r="N109" t="str">
            <v>下盖(580*150mm)+上盖(580*150mm)+前后盖(420*1140*60mm)+左右盖(500*1140*60mm)套</v>
          </cell>
          <cell r="O109" t="str">
            <v>PCS</v>
          </cell>
          <cell r="P109">
            <v>1</v>
          </cell>
          <cell r="Q109" t="str">
            <v>341,91,</v>
          </cell>
          <cell r="R109">
            <v>1</v>
          </cell>
          <cell r="S109">
            <v>0</v>
          </cell>
        </row>
        <row r="110">
          <cell r="L110" t="str">
            <v>BZ03V004601</v>
          </cell>
          <cell r="M110" t="str">
            <v>MHD88TP珍珠棉</v>
          </cell>
          <cell r="N110" t="str">
            <v>底+盖 540L*440W*90H(mm)</v>
          </cell>
          <cell r="O110" t="str">
            <v>套</v>
          </cell>
          <cell r="P110">
            <v>55</v>
          </cell>
          <cell r="R110">
            <v>0</v>
          </cell>
          <cell r="S110">
            <v>55</v>
          </cell>
        </row>
        <row r="111">
          <cell r="L111" t="str">
            <v>WJ05V0131R0E00</v>
          </cell>
          <cell r="M111" t="str">
            <v>MMX-4O-SS-Z插板</v>
          </cell>
          <cell r="N111" t="str">
            <v>表面喷黑色细沙粉200mm*23.4mm</v>
          </cell>
          <cell r="O111" t="str">
            <v>PCS</v>
          </cell>
          <cell r="P111">
            <v>18</v>
          </cell>
          <cell r="R111">
            <v>0</v>
          </cell>
          <cell r="S111">
            <v>18</v>
          </cell>
        </row>
        <row r="112">
          <cell r="L112" t="str">
            <v>DZ17V010900</v>
          </cell>
          <cell r="M112" t="str">
            <v>HDMI座</v>
          </cell>
          <cell r="N112" t="str">
            <v>10029449-111RLF 卧式90°SMD</v>
          </cell>
          <cell r="O112" t="str">
            <v>PCS</v>
          </cell>
          <cell r="P112">
            <v>32000</v>
          </cell>
          <cell r="R112">
            <v>0</v>
          </cell>
          <cell r="S112">
            <v>0</v>
          </cell>
        </row>
        <row r="113">
          <cell r="L113" t="str">
            <v>DZ01V025500</v>
          </cell>
          <cell r="M113" t="str">
            <v>SMD IC</v>
          </cell>
          <cell r="N113" t="str">
            <v>NCP1093MNRG</v>
          </cell>
          <cell r="O113" t="str">
            <v>PCS</v>
          </cell>
          <cell r="P113">
            <v>3000</v>
          </cell>
          <cell r="Q113" t="str">
            <v>667,</v>
          </cell>
          <cell r="R113">
            <v>3000</v>
          </cell>
          <cell r="S113">
            <v>0</v>
          </cell>
        </row>
        <row r="114">
          <cell r="L114" t="str">
            <v>DZ01V025500</v>
          </cell>
          <cell r="M114" t="str">
            <v>SMD IC</v>
          </cell>
          <cell r="N114" t="str">
            <v>NCP1093MNRG</v>
          </cell>
          <cell r="O114" t="str">
            <v>PCS</v>
          </cell>
          <cell r="P114">
            <v>3000</v>
          </cell>
          <cell r="R114">
            <v>0</v>
          </cell>
          <cell r="S114">
            <v>3000</v>
          </cell>
        </row>
        <row r="115">
          <cell r="L115" t="str">
            <v>BZ03V007200</v>
          </cell>
          <cell r="M115" t="str">
            <v>TPUH421珍珠棉</v>
          </cell>
          <cell r="N115" t="str">
            <v>底(176*100*102mm)+盖(176*152*10mm)套 白色</v>
          </cell>
          <cell r="O115" t="str">
            <v>PCS</v>
          </cell>
          <cell r="P115">
            <v>800</v>
          </cell>
          <cell r="R115">
            <v>0</v>
          </cell>
          <cell r="S115">
            <v>800</v>
          </cell>
        </row>
        <row r="116">
          <cell r="L116" t="str">
            <v>DZ18V006100</v>
          </cell>
          <cell r="M116" t="str">
            <v>内接电源</v>
          </cell>
          <cell r="N116" t="str">
            <v>RSP-150-48 48V/3.2A</v>
          </cell>
          <cell r="O116" t="str">
            <v>PCS</v>
          </cell>
          <cell r="P116">
            <v>171</v>
          </cell>
          <cell r="Q116" t="str">
            <v>225,28,</v>
          </cell>
          <cell r="R116">
            <v>171</v>
          </cell>
          <cell r="S116">
            <v>0</v>
          </cell>
        </row>
        <row r="117">
          <cell r="L117" t="str">
            <v>DZ11V005600</v>
          </cell>
          <cell r="M117" t="str">
            <v>高速板对板连接器</v>
          </cell>
          <cell r="N117" t="str">
            <v>973031 ERNI 120pin-1.5mm 公头 立式 180°</v>
          </cell>
          <cell r="O117" t="str">
            <v>PCS</v>
          </cell>
          <cell r="P117">
            <v>256</v>
          </cell>
          <cell r="R117">
            <v>0</v>
          </cell>
          <cell r="S117">
            <v>0</v>
          </cell>
        </row>
        <row r="118">
          <cell r="L118" t="str">
            <v>DZ01V025200</v>
          </cell>
          <cell r="M118" t="str">
            <v>SMD IC</v>
          </cell>
          <cell r="N118" t="str">
            <v>IT66121FN QFN64</v>
          </cell>
          <cell r="O118" t="str">
            <v>PCS</v>
          </cell>
          <cell r="P118">
            <v>5200</v>
          </cell>
          <cell r="Q118" t="str">
            <v>994,</v>
          </cell>
          <cell r="R118">
            <v>149</v>
          </cell>
          <cell r="S118">
            <v>5051</v>
          </cell>
        </row>
        <row r="119">
          <cell r="L119" t="str">
            <v>DZ01V027600</v>
          </cell>
          <cell r="M119" t="str">
            <v>SMD IC</v>
          </cell>
          <cell r="N119" t="str">
            <v>CAT CAT6611CQ LQFP-80</v>
          </cell>
          <cell r="O119" t="str">
            <v>PCS</v>
          </cell>
          <cell r="P119">
            <v>1510</v>
          </cell>
          <cell r="R119">
            <v>0</v>
          </cell>
          <cell r="S119">
            <v>0</v>
          </cell>
        </row>
        <row r="120">
          <cell r="L120" t="str">
            <v>DZ01V027500</v>
          </cell>
          <cell r="M120" t="str">
            <v>SMD IC</v>
          </cell>
          <cell r="N120" t="str">
            <v>ITE IT6604E LQFP-128</v>
          </cell>
          <cell r="O120" t="str">
            <v>PCS</v>
          </cell>
          <cell r="P120">
            <v>1770</v>
          </cell>
          <cell r="R120">
            <v>0</v>
          </cell>
          <cell r="S120">
            <v>1770</v>
          </cell>
        </row>
        <row r="121">
          <cell r="L121" t="str">
            <v>DZ01V027500</v>
          </cell>
          <cell r="M121" t="str">
            <v>SMD IC</v>
          </cell>
          <cell r="N121" t="str">
            <v>ITE IT6604E LQFP-128</v>
          </cell>
          <cell r="O121" t="str">
            <v>PCS</v>
          </cell>
          <cell r="P121">
            <v>30</v>
          </cell>
          <cell r="R121">
            <v>0</v>
          </cell>
          <cell r="S121">
            <v>30</v>
          </cell>
        </row>
        <row r="122">
          <cell r="L122" t="str">
            <v>BZ03V008800</v>
          </cell>
          <cell r="M122" t="str">
            <v>NDS-UHM88珍珠棉</v>
          </cell>
          <cell r="N122" t="str">
            <v>底+盖 540L*440W*90H(mm)</v>
          </cell>
          <cell r="O122" t="str">
            <v>PCS</v>
          </cell>
          <cell r="P122">
            <v>210</v>
          </cell>
          <cell r="R122">
            <v>0</v>
          </cell>
          <cell r="S122">
            <v>210</v>
          </cell>
        </row>
        <row r="123">
          <cell r="L123" t="str">
            <v>C-FMM00049W01</v>
          </cell>
          <cell r="M123" t="str">
            <v>MUH88A-N</v>
          </cell>
          <cell r="N123" t="str">
            <v>MUH88A-N</v>
          </cell>
          <cell r="O123" t="str">
            <v>PCS</v>
          </cell>
          <cell r="P123">
            <v>10</v>
          </cell>
          <cell r="R123">
            <v>0</v>
          </cell>
          <cell r="S123">
            <v>0</v>
          </cell>
        </row>
        <row r="124">
          <cell r="L124" t="str">
            <v>DZ18V008900</v>
          </cell>
          <cell r="M124" t="str">
            <v>内接电源</v>
          </cell>
          <cell r="N124" t="str">
            <v>输入电压200~240V,输出12V,0-2A,输出总功率24W,尺寸:115*49*27mm,LPC-H25S12"</v>
          </cell>
          <cell r="O124" t="str">
            <v>PCS</v>
          </cell>
          <cell r="P124">
            <v>1</v>
          </cell>
          <cell r="R124">
            <v>0</v>
          </cell>
          <cell r="S124">
            <v>1</v>
          </cell>
        </row>
        <row r="125">
          <cell r="L125" t="str">
            <v>DZ01V027200</v>
          </cell>
          <cell r="M125" t="str">
            <v>SMD IC</v>
          </cell>
          <cell r="N125" t="str">
            <v>MDIN380 FBGA240</v>
          </cell>
          <cell r="O125" t="str">
            <v>PCS</v>
          </cell>
          <cell r="P125">
            <v>960</v>
          </cell>
          <cell r="Q125" t="str">
            <v>466,</v>
          </cell>
          <cell r="R125">
            <v>960</v>
          </cell>
          <cell r="S125">
            <v>0</v>
          </cell>
        </row>
        <row r="126">
          <cell r="L126" t="str">
            <v>DZ01V025800</v>
          </cell>
          <cell r="M126" t="str">
            <v>SMD IC</v>
          </cell>
          <cell r="N126" t="str">
            <v>LCMXO2-1200HC-4TG144C Tqfp144</v>
          </cell>
          <cell r="O126" t="str">
            <v>PCS</v>
          </cell>
          <cell r="P126">
            <v>90</v>
          </cell>
          <cell r="Q126" t="str">
            <v>832,</v>
          </cell>
          <cell r="R126">
            <v>90</v>
          </cell>
          <cell r="S126">
            <v>0</v>
          </cell>
        </row>
        <row r="127">
          <cell r="L127" t="str">
            <v>DZ01V026600</v>
          </cell>
          <cell r="M127" t="str">
            <v>SMD IC</v>
          </cell>
          <cell r="N127" t="str">
            <v>SiI9533CNUC QFN88P0_4D_EPAD</v>
          </cell>
          <cell r="O127" t="str">
            <v>PCS</v>
          </cell>
          <cell r="P127">
            <v>3360</v>
          </cell>
          <cell r="Q127" t="str">
            <v>15,</v>
          </cell>
          <cell r="R127">
            <v>3360</v>
          </cell>
          <cell r="S127">
            <v>0</v>
          </cell>
        </row>
        <row r="128">
          <cell r="L128" t="str">
            <v>BZ03V009100</v>
          </cell>
          <cell r="M128" t="str">
            <v>TPUH411E-R(HMX 441 4K RX)珍珠棉</v>
          </cell>
          <cell r="N128" t="str">
            <v>底324L*256W*30H(mm)白色珍珠棉</v>
          </cell>
          <cell r="O128" t="str">
            <v>PCS</v>
          </cell>
          <cell r="P128">
            <v>10</v>
          </cell>
          <cell r="R128">
            <v>0</v>
          </cell>
          <cell r="S128">
            <v>10</v>
          </cell>
        </row>
        <row r="129">
          <cell r="L129" t="str">
            <v>DZ01V025500</v>
          </cell>
          <cell r="M129" t="str">
            <v>SMD IC</v>
          </cell>
          <cell r="N129" t="str">
            <v>NCP1093MNRG</v>
          </cell>
          <cell r="O129" t="str">
            <v>PCS</v>
          </cell>
          <cell r="P129">
            <v>3000</v>
          </cell>
          <cell r="R129">
            <v>0</v>
          </cell>
          <cell r="S129">
            <v>3000</v>
          </cell>
        </row>
        <row r="130">
          <cell r="L130" t="str">
            <v>DZ01V025500</v>
          </cell>
          <cell r="M130" t="str">
            <v>SMD IC</v>
          </cell>
          <cell r="N130" t="str">
            <v>NCP1093MNRG</v>
          </cell>
          <cell r="O130" t="str">
            <v>PCS</v>
          </cell>
          <cell r="P130">
            <v>3000</v>
          </cell>
          <cell r="R130">
            <v>0</v>
          </cell>
          <cell r="S130">
            <v>3000</v>
          </cell>
        </row>
        <row r="131">
          <cell r="L131" t="str">
            <v>DZ01V025500</v>
          </cell>
          <cell r="M131" t="str">
            <v>SMD IC</v>
          </cell>
          <cell r="N131" t="str">
            <v>NCP1093MNRG</v>
          </cell>
          <cell r="O131" t="str">
            <v>PCS</v>
          </cell>
          <cell r="P131">
            <v>3000</v>
          </cell>
          <cell r="R131">
            <v>0</v>
          </cell>
          <cell r="S131">
            <v>3000</v>
          </cell>
        </row>
        <row r="132">
          <cell r="L132" t="str">
            <v>BZ03V008801</v>
          </cell>
          <cell r="M132" t="str">
            <v>NDS-UHM88珍珠棉</v>
          </cell>
          <cell r="N132" t="str">
            <v>底+盖 540L*440W*90H(mm)</v>
          </cell>
          <cell r="O132" t="str">
            <v>PCS</v>
          </cell>
          <cell r="P132">
            <v>100</v>
          </cell>
          <cell r="R132">
            <v>0</v>
          </cell>
          <cell r="S132">
            <v>100</v>
          </cell>
        </row>
        <row r="133">
          <cell r="L133" t="str">
            <v>BZ03V008700</v>
          </cell>
          <cell r="M133" t="str">
            <v>NDS-UHM44珍珠棉</v>
          </cell>
          <cell r="N133" t="str">
            <v>左右 320L*95W*115H(mm)</v>
          </cell>
          <cell r="O133" t="str">
            <v>PCS</v>
          </cell>
          <cell r="P133">
            <v>100</v>
          </cell>
          <cell r="Q133" t="str">
            <v>227,228,</v>
          </cell>
          <cell r="R133">
            <v>100</v>
          </cell>
          <cell r="S133">
            <v>0</v>
          </cell>
        </row>
        <row r="134">
          <cell r="L134" t="str">
            <v>BZ03V004901</v>
          </cell>
          <cell r="M134" t="str">
            <v>PA3V珍珠棉</v>
          </cell>
          <cell r="N134" t="str">
            <v>底(300*196*60mm)+盖(300*200*10mm)套</v>
          </cell>
          <cell r="O134" t="str">
            <v>套</v>
          </cell>
          <cell r="P134">
            <v>500</v>
          </cell>
          <cell r="R134">
            <v>0</v>
          </cell>
          <cell r="S134">
            <v>500</v>
          </cell>
        </row>
        <row r="135">
          <cell r="L135" t="str">
            <v>DZ18V006100</v>
          </cell>
          <cell r="M135" t="str">
            <v>内接电源</v>
          </cell>
          <cell r="N135" t="str">
            <v>RSP-150-48 48V/3.2A</v>
          </cell>
          <cell r="O135" t="str">
            <v>PCS</v>
          </cell>
          <cell r="P135">
            <v>30</v>
          </cell>
          <cell r="Q135" t="str">
            <v>225,513,</v>
          </cell>
          <cell r="R135">
            <v>30</v>
          </cell>
          <cell r="S135">
            <v>0</v>
          </cell>
        </row>
        <row r="136">
          <cell r="L136" t="str">
            <v>WJ05V0067R0E00</v>
          </cell>
          <cell r="M136" t="str">
            <v>FMX-OHD挡板</v>
          </cell>
          <cell r="N136" t="str">
            <v>外表面喷黑色细砂粉,需要丝印L75*23.4mm"</v>
          </cell>
          <cell r="O136" t="str">
            <v>PCS</v>
          </cell>
          <cell r="P136">
            <v>40</v>
          </cell>
          <cell r="R136">
            <v>0</v>
          </cell>
          <cell r="S136">
            <v>40</v>
          </cell>
        </row>
        <row r="137">
          <cell r="L137" t="str">
            <v>DZ11V001900</v>
          </cell>
          <cell r="M137" t="str">
            <v>板对板连接器</v>
          </cell>
          <cell r="N137" t="str">
            <v>ERNI 55P-2.0mm 母头 卧式90°/374047</v>
          </cell>
          <cell r="O137" t="str">
            <v>PCS</v>
          </cell>
          <cell r="P137">
            <v>8</v>
          </cell>
          <cell r="R137">
            <v>0</v>
          </cell>
          <cell r="S137">
            <v>0</v>
          </cell>
        </row>
        <row r="138">
          <cell r="L138" t="str">
            <v>C-BMM00006E01</v>
          </cell>
          <cell r="M138" t="str">
            <v>FMX12</v>
          </cell>
          <cell r="O138" t="str">
            <v>PCS</v>
          </cell>
          <cell r="P138">
            <v>1</v>
          </cell>
          <cell r="Q138" t="str">
            <v>161,701,</v>
          </cell>
          <cell r="R138">
            <v>1</v>
          </cell>
          <cell r="S138">
            <v>0</v>
          </cell>
        </row>
        <row r="139">
          <cell r="L139" t="str">
            <v>DZ14V002700</v>
          </cell>
          <cell r="M139" t="str">
            <v>LCD蓝色显示屏</v>
          </cell>
          <cell r="N139" t="str">
            <v>(LMC-SSC2A16DLNW-E)液晶显示屏(蓝底白字) 85*30*13.2mm</v>
          </cell>
          <cell r="O139" t="str">
            <v>PCS</v>
          </cell>
          <cell r="P139">
            <v>125</v>
          </cell>
          <cell r="Q139" t="str">
            <v>277,361,</v>
          </cell>
          <cell r="R139">
            <v>125</v>
          </cell>
          <cell r="S139">
            <v>0</v>
          </cell>
        </row>
        <row r="140">
          <cell r="L140" t="str">
            <v>BZ03V009200</v>
          </cell>
          <cell r="M140" t="str">
            <v>TPHD-BYL珍珠棉</v>
          </cell>
          <cell r="N140" t="str">
            <v>底(175L*150*102H)+盖(175L*150*5H) 白色珍珠棉</v>
          </cell>
          <cell r="O140" t="str">
            <v>PCS</v>
          </cell>
          <cell r="P140">
            <v>80</v>
          </cell>
          <cell r="Q140" t="str">
            <v>306,</v>
          </cell>
          <cell r="R140">
            <v>80</v>
          </cell>
          <cell r="S140">
            <v>0</v>
          </cell>
        </row>
        <row r="141">
          <cell r="L141" t="str">
            <v>BZ03V008000</v>
          </cell>
          <cell r="M141" t="str">
            <v>TPM408单包珍珠棉</v>
          </cell>
          <cell r="N141" t="str">
            <v>底(255*130*50mm)+盖(255*225*10mm)套 白色</v>
          </cell>
          <cell r="O141" t="str">
            <v>PCS</v>
          </cell>
          <cell r="P141">
            <v>300</v>
          </cell>
          <cell r="R141">
            <v>0</v>
          </cell>
          <cell r="S141">
            <v>300</v>
          </cell>
        </row>
        <row r="142">
          <cell r="L142" t="str">
            <v>XC00V001000</v>
          </cell>
          <cell r="M142" t="str">
            <v>单支电源线</v>
          </cell>
          <cell r="N142" t="str">
            <v>红色 UL1007 OD=1.8mm 20AWG 300V 80℃</v>
          </cell>
          <cell r="O142" t="str">
            <v>米</v>
          </cell>
          <cell r="P142">
            <v>800</v>
          </cell>
          <cell r="R142">
            <v>0</v>
          </cell>
          <cell r="S142">
            <v>0</v>
          </cell>
        </row>
        <row r="143">
          <cell r="L143" t="str">
            <v>DZ01V017100</v>
          </cell>
          <cell r="M143" t="str">
            <v>SMD IC</v>
          </cell>
          <cell r="N143" t="str">
            <v>LFE3-17EA-6FTN256C ftBGA256</v>
          </cell>
          <cell r="O143" t="str">
            <v>PCS</v>
          </cell>
          <cell r="P143">
            <v>90</v>
          </cell>
          <cell r="R143">
            <v>0</v>
          </cell>
          <cell r="S143">
            <v>90</v>
          </cell>
        </row>
        <row r="144">
          <cell r="L144" t="str">
            <v>DZ01V023300</v>
          </cell>
          <cell r="M144" t="str">
            <v>SMD IC</v>
          </cell>
          <cell r="N144" t="str">
            <v>LFE3-17EA-6FN484C fpBGA484</v>
          </cell>
          <cell r="O144" t="str">
            <v>PCS</v>
          </cell>
          <cell r="P144">
            <v>180</v>
          </cell>
          <cell r="R144">
            <v>0</v>
          </cell>
          <cell r="S144">
            <v>180</v>
          </cell>
        </row>
        <row r="145">
          <cell r="L145" t="str">
            <v>DZ01V020000</v>
          </cell>
          <cell r="M145" t="str">
            <v>SMD IC</v>
          </cell>
          <cell r="N145" t="str">
            <v>EP94Z1E LQFP64-040BSC</v>
          </cell>
          <cell r="O145" t="str">
            <v>PCS</v>
          </cell>
          <cell r="P145">
            <v>400</v>
          </cell>
          <cell r="Q145" t="str">
            <v>732,</v>
          </cell>
          <cell r="R145">
            <v>340</v>
          </cell>
          <cell r="S145">
            <v>60</v>
          </cell>
        </row>
        <row r="146">
          <cell r="L146" t="str">
            <v>BZ05V039500</v>
          </cell>
          <cell r="M146" t="str">
            <v>说明书</v>
          </cell>
          <cell r="N146" t="str">
            <v>TPHD-BYH(DL-HD60-ARC) A5黑白双面打印</v>
          </cell>
          <cell r="O146" t="str">
            <v>PCS</v>
          </cell>
          <cell r="P146">
            <v>340</v>
          </cell>
          <cell r="R146">
            <v>0</v>
          </cell>
          <cell r="S146">
            <v>340</v>
          </cell>
        </row>
        <row r="147">
          <cell r="L147" t="str">
            <v>DZ11V005700</v>
          </cell>
          <cell r="M147" t="str">
            <v>高速板对板连接器</v>
          </cell>
          <cell r="N147" t="str">
            <v>923829RC ERNI 66PIN-2.0mm 公头 卧式</v>
          </cell>
          <cell r="O147" t="str">
            <v>PCS</v>
          </cell>
          <cell r="P147">
            <v>660</v>
          </cell>
          <cell r="Q147" t="str">
            <v>26,</v>
          </cell>
          <cell r="R147">
            <v>660</v>
          </cell>
          <cell r="S147">
            <v>0</v>
          </cell>
        </row>
        <row r="148">
          <cell r="L148" t="str">
            <v>DZ11V005700</v>
          </cell>
          <cell r="M148" t="str">
            <v>高速板对板连接器</v>
          </cell>
          <cell r="N148" t="str">
            <v>923829RC ERNI 66PIN-2.0mm 公头 卧式</v>
          </cell>
          <cell r="O148" t="str">
            <v>PCS</v>
          </cell>
          <cell r="P148">
            <v>440</v>
          </cell>
          <cell r="Q148" t="str">
            <v>26,</v>
          </cell>
          <cell r="R148">
            <v>440</v>
          </cell>
          <cell r="S148">
            <v>0</v>
          </cell>
        </row>
        <row r="149">
          <cell r="L149" t="str">
            <v>DZ01V013500</v>
          </cell>
          <cell r="M149" t="str">
            <v>SMD IC</v>
          </cell>
          <cell r="N149" t="str">
            <v>TI TL084CDR SOP-14</v>
          </cell>
          <cell r="O149" t="str">
            <v>PCS</v>
          </cell>
          <cell r="P149">
            <v>2500</v>
          </cell>
          <cell r="Q149" t="str">
            <v>734,</v>
          </cell>
          <cell r="R149">
            <v>2500</v>
          </cell>
          <cell r="S149">
            <v>0</v>
          </cell>
        </row>
        <row r="150">
          <cell r="L150" t="str">
            <v>DZ01V013500</v>
          </cell>
          <cell r="M150" t="str">
            <v>SMD IC</v>
          </cell>
          <cell r="N150" t="str">
            <v>TI TL084CDR SOP-14</v>
          </cell>
          <cell r="O150" t="str">
            <v>PCS</v>
          </cell>
          <cell r="P150">
            <v>5000</v>
          </cell>
          <cell r="R150">
            <v>0</v>
          </cell>
          <cell r="S150">
            <v>5000</v>
          </cell>
        </row>
        <row r="151">
          <cell r="L151" t="str">
            <v>C-CMR00045U24</v>
          </cell>
          <cell r="M151" t="str">
            <v>DL-HD70LS-RX</v>
          </cell>
          <cell r="N151" t="str">
            <v>TPUH411R</v>
          </cell>
          <cell r="O151" t="str">
            <v>PCS</v>
          </cell>
          <cell r="P151">
            <v>68</v>
          </cell>
          <cell r="R151">
            <v>0</v>
          </cell>
          <cell r="S151">
            <v>0</v>
          </cell>
        </row>
        <row r="152">
          <cell r="L152" t="str">
            <v>C-CMR00043E00</v>
          </cell>
          <cell r="M152" t="str">
            <v>BT70P2R</v>
          </cell>
          <cell r="O152" t="str">
            <v>PCS</v>
          </cell>
          <cell r="P152">
            <v>100</v>
          </cell>
          <cell r="R152">
            <v>0</v>
          </cell>
          <cell r="S152">
            <v>100</v>
          </cell>
        </row>
        <row r="153">
          <cell r="L153" t="str">
            <v>WJ00V0272R0</v>
          </cell>
          <cell r="M153" t="str">
            <v>ACC-C2GS</v>
          </cell>
          <cell r="N153" t="str">
            <v>表面竖向180#拉丝本色氧化处理L115*W115mm</v>
          </cell>
          <cell r="O153" t="str">
            <v>PCS</v>
          </cell>
          <cell r="P153">
            <v>200</v>
          </cell>
          <cell r="Q153" t="str">
            <v>904,</v>
          </cell>
          <cell r="R153">
            <v>162</v>
          </cell>
          <cell r="S153">
            <v>38</v>
          </cell>
        </row>
        <row r="154">
          <cell r="L154" t="str">
            <v>DZ08V003000</v>
          </cell>
          <cell r="M154" t="str">
            <v>DIP发光二极管</v>
          </cell>
          <cell r="N154" t="str">
            <v>3*6.1mm平头绿发绿普亮有脚长边</v>
          </cell>
          <cell r="O154" t="str">
            <v>PCS</v>
          </cell>
          <cell r="P154">
            <v>47061</v>
          </cell>
          <cell r="Q154" t="str">
            <v>22,</v>
          </cell>
          <cell r="R154">
            <v>47061</v>
          </cell>
          <cell r="S154">
            <v>0</v>
          </cell>
        </row>
        <row r="155">
          <cell r="L155" t="str">
            <v>DZ01V025400</v>
          </cell>
          <cell r="M155" t="str">
            <v>SMD IC</v>
          </cell>
          <cell r="N155" t="str">
            <v>PT2257-S SOP8</v>
          </cell>
          <cell r="O155" t="str">
            <v>PCS</v>
          </cell>
          <cell r="P155">
            <v>848</v>
          </cell>
          <cell r="R155">
            <v>0</v>
          </cell>
          <cell r="S155">
            <v>848</v>
          </cell>
        </row>
        <row r="156">
          <cell r="L156" t="str">
            <v>BZ03V007300</v>
          </cell>
          <cell r="M156" t="str">
            <v>FMX12系列插卡单包珍珠棉</v>
          </cell>
          <cell r="N156" t="str">
            <v>底(240*110*50mm)+盖(240*110*5mm)套</v>
          </cell>
          <cell r="O156" t="str">
            <v>PCS</v>
          </cell>
          <cell r="P156">
            <v>1500</v>
          </cell>
          <cell r="R156">
            <v>0</v>
          </cell>
          <cell r="S156">
            <v>1500</v>
          </cell>
        </row>
        <row r="157">
          <cell r="L157" t="str">
            <v>BZ03V006700</v>
          </cell>
          <cell r="M157" t="str">
            <v>TPUH502P珍珠棉</v>
          </cell>
          <cell r="N157" t="str">
            <v>底(255*250*50mm)+盖350*250*10mm)套</v>
          </cell>
          <cell r="O157" t="str">
            <v>PCS</v>
          </cell>
          <cell r="P157">
            <v>300</v>
          </cell>
          <cell r="Q157" t="str">
            <v>242,306,91,</v>
          </cell>
          <cell r="R157">
            <v>300</v>
          </cell>
          <cell r="S157">
            <v>0</v>
          </cell>
        </row>
        <row r="158">
          <cell r="L158" t="str">
            <v>BZ03V005701</v>
          </cell>
          <cell r="M158" t="str">
            <v>SUH2珍珠棉</v>
          </cell>
          <cell r="N158" t="str">
            <v>底(170*105*95mm)+盖(170*105*10mm)套</v>
          </cell>
          <cell r="O158" t="str">
            <v>套</v>
          </cell>
          <cell r="P158">
            <v>900</v>
          </cell>
          <cell r="Q158" t="str">
            <v>242,306,91,</v>
          </cell>
          <cell r="R158">
            <v>900</v>
          </cell>
          <cell r="S158">
            <v>0</v>
          </cell>
        </row>
        <row r="159">
          <cell r="L159" t="str">
            <v>DZ02V007400</v>
          </cell>
          <cell r="M159" t="str">
            <v>SMD电阻</v>
          </cell>
          <cell r="N159" t="str">
            <v>1/10W-10M±1% 0603</v>
          </cell>
          <cell r="O159" t="str">
            <v>PCS</v>
          </cell>
          <cell r="P159">
            <v>5000</v>
          </cell>
          <cell r="Q159" t="str">
            <v>212,914,</v>
          </cell>
          <cell r="R159">
            <v>5000</v>
          </cell>
          <cell r="S159">
            <v>0</v>
          </cell>
        </row>
        <row r="160">
          <cell r="L160" t="str">
            <v>DZ02V018900</v>
          </cell>
          <cell r="M160" t="str">
            <v>SMD电阻</v>
          </cell>
          <cell r="N160" t="str">
            <v>1W-3R±1% 2512</v>
          </cell>
          <cell r="O160" t="str">
            <v>PCS</v>
          </cell>
          <cell r="P160">
            <v>8000</v>
          </cell>
          <cell r="Q160" t="str">
            <v>212,914,</v>
          </cell>
          <cell r="R160">
            <v>8000</v>
          </cell>
          <cell r="S160">
            <v>0</v>
          </cell>
        </row>
        <row r="161">
          <cell r="L161" t="str">
            <v>BZ02V004901</v>
          </cell>
          <cell r="M161" t="str">
            <v>SUH2纸箱</v>
          </cell>
          <cell r="N161" t="str">
            <v>内尺寸:170L*105W*112H K=3K黄皮纸</v>
          </cell>
          <cell r="O161" t="str">
            <v>PCS</v>
          </cell>
          <cell r="P161">
            <v>4</v>
          </cell>
          <cell r="R161">
            <v>0</v>
          </cell>
          <cell r="S161">
            <v>4</v>
          </cell>
        </row>
        <row r="162">
          <cell r="L162" t="str">
            <v>BZ02V008200</v>
          </cell>
          <cell r="M162" t="str">
            <v>FMX12系列插卡单包纸箱</v>
          </cell>
          <cell r="N162" t="str">
            <v>内尺寸:240L*110W*60H K=3K黄皮纸</v>
          </cell>
          <cell r="O162" t="str">
            <v>PCS</v>
          </cell>
          <cell r="P162">
            <v>2</v>
          </cell>
          <cell r="R162">
            <v>0</v>
          </cell>
          <cell r="S162">
            <v>2</v>
          </cell>
        </row>
        <row r="163">
          <cell r="L163" t="str">
            <v>DZ12V052900</v>
          </cell>
          <cell r="M163" t="str">
            <v>PCB光板</v>
          </cell>
          <cell r="N163" t="str">
            <v>C-PRAA1 2016-04-11,单板尺寸:140*171mm,板厚1.6mm,六层板"</v>
          </cell>
          <cell r="O163" t="str">
            <v>PCS</v>
          </cell>
          <cell r="P163">
            <v>10</v>
          </cell>
          <cell r="R163">
            <v>0</v>
          </cell>
          <cell r="S163">
            <v>10</v>
          </cell>
        </row>
        <row r="164">
          <cell r="L164" t="str">
            <v>BZ02V006600</v>
          </cell>
          <cell r="M164" t="str">
            <v>TPUH502P内纸箱</v>
          </cell>
          <cell r="N164" t="str">
            <v>内尺寸:350L*250W*70H(mm)</v>
          </cell>
          <cell r="O164" t="str">
            <v>PCS</v>
          </cell>
          <cell r="P164">
            <v>100</v>
          </cell>
          <cell r="R164">
            <v>0</v>
          </cell>
          <cell r="S164">
            <v>100</v>
          </cell>
        </row>
        <row r="165">
          <cell r="L165" t="str">
            <v>FL09V000403</v>
          </cell>
          <cell r="M165" t="str">
            <v>PET哑银条码纸</v>
          </cell>
          <cell r="N165" t="str">
            <v>50*25mm 带FCC/标准CE/垃圾桶(加宽边)</v>
          </cell>
          <cell r="O165" t="str">
            <v>张</v>
          </cell>
          <cell r="P165">
            <v>2500</v>
          </cell>
          <cell r="R165">
            <v>0</v>
          </cell>
          <cell r="S165">
            <v>2500</v>
          </cell>
        </row>
        <row r="166">
          <cell r="L166" t="str">
            <v>BZ03V008900</v>
          </cell>
          <cell r="M166" t="str">
            <v>DL-AS31珍珠棉</v>
          </cell>
          <cell r="N166" t="str">
            <v>底(308L*233*53H)+盖(308L*233*5H) 白色珍珠棉</v>
          </cell>
          <cell r="O166" t="str">
            <v>PCS</v>
          </cell>
          <cell r="P166">
            <v>500</v>
          </cell>
          <cell r="R166">
            <v>0</v>
          </cell>
          <cell r="S166">
            <v>500</v>
          </cell>
        </row>
        <row r="167">
          <cell r="L167" t="str">
            <v>CMT00032C12</v>
          </cell>
          <cell r="M167" t="str">
            <v>TPHD402WT</v>
          </cell>
          <cell r="N167" t="str">
            <v>TPHD402WT</v>
          </cell>
          <cell r="O167" t="str">
            <v>台</v>
          </cell>
          <cell r="P167">
            <v>24</v>
          </cell>
          <cell r="R167">
            <v>0</v>
          </cell>
          <cell r="S167">
            <v>24</v>
          </cell>
        </row>
        <row r="168">
          <cell r="L168" t="str">
            <v>CMT00032C12</v>
          </cell>
          <cell r="M168" t="str">
            <v>TPHD402WT</v>
          </cell>
          <cell r="N168" t="str">
            <v>TPHD402WT</v>
          </cell>
          <cell r="O168" t="str">
            <v>台</v>
          </cell>
          <cell r="P168">
            <v>1</v>
          </cell>
          <cell r="R168">
            <v>0</v>
          </cell>
          <cell r="S168">
            <v>1</v>
          </cell>
        </row>
        <row r="169">
          <cell r="L169" t="str">
            <v>CMR00032C12</v>
          </cell>
          <cell r="M169" t="str">
            <v>TPHD402WR</v>
          </cell>
          <cell r="N169" t="str">
            <v>TPHD402WR</v>
          </cell>
          <cell r="O169" t="str">
            <v>台</v>
          </cell>
          <cell r="P169">
            <v>24</v>
          </cell>
          <cell r="R169">
            <v>0</v>
          </cell>
          <cell r="S169">
            <v>24</v>
          </cell>
        </row>
        <row r="170">
          <cell r="L170" t="str">
            <v>CMR00032C12</v>
          </cell>
          <cell r="M170" t="str">
            <v>TPHD402WR</v>
          </cell>
          <cell r="N170" t="str">
            <v>TPHD402WR</v>
          </cell>
          <cell r="O170" t="str">
            <v>台</v>
          </cell>
          <cell r="P170">
            <v>1</v>
          </cell>
          <cell r="R170">
            <v>0</v>
          </cell>
          <cell r="S170">
            <v>1</v>
          </cell>
        </row>
        <row r="171">
          <cell r="L171" t="str">
            <v>C-HMM00014U24</v>
          </cell>
          <cell r="M171" t="str">
            <v>K12-PAD1</v>
          </cell>
          <cell r="N171" t="str">
            <v>EDU-KIT-001 PAD</v>
          </cell>
          <cell r="O171" t="str">
            <v>PCS</v>
          </cell>
          <cell r="P171">
            <v>25</v>
          </cell>
          <cell r="R171">
            <v>0</v>
          </cell>
          <cell r="S171">
            <v>25</v>
          </cell>
        </row>
        <row r="172">
          <cell r="L172" t="str">
            <v>C-CMT00101U24</v>
          </cell>
          <cell r="M172" t="str">
            <v>K12-TX1</v>
          </cell>
          <cell r="N172" t="str">
            <v>EDU-KIT-001 TX</v>
          </cell>
          <cell r="O172" t="str">
            <v>PCS</v>
          </cell>
          <cell r="P172">
            <v>166</v>
          </cell>
          <cell r="Q172" t="str">
            <v>182,</v>
          </cell>
          <cell r="R172">
            <v>55</v>
          </cell>
          <cell r="S172">
            <v>111</v>
          </cell>
        </row>
        <row r="173">
          <cell r="L173" t="str">
            <v>C-BMM00009C33</v>
          </cell>
          <cell r="M173" t="str">
            <v>AMX16</v>
          </cell>
          <cell r="N173" t="str">
            <v>ADM16</v>
          </cell>
          <cell r="O173" t="str">
            <v>PCS</v>
          </cell>
          <cell r="P173">
            <v>16</v>
          </cell>
          <cell r="Q173" t="str">
            <v>296,500,819,996,</v>
          </cell>
          <cell r="R173">
            <v>16</v>
          </cell>
          <cell r="S173">
            <v>0</v>
          </cell>
        </row>
        <row r="174">
          <cell r="L174" t="str">
            <v>C-BMM00003C33</v>
          </cell>
          <cell r="M174" t="str">
            <v>AMX32</v>
          </cell>
          <cell r="N174" t="str">
            <v>ADM32</v>
          </cell>
          <cell r="O174" t="str">
            <v>PCS</v>
          </cell>
          <cell r="P174">
            <v>10</v>
          </cell>
          <cell r="Q174" t="str">
            <v>296,500,819,996,</v>
          </cell>
          <cell r="R174">
            <v>1</v>
          </cell>
          <cell r="S174">
            <v>9</v>
          </cell>
        </row>
        <row r="175">
          <cell r="L175" t="str">
            <v>SJ00V0041R0</v>
          </cell>
          <cell r="M175" t="str">
            <v>旋钮</v>
          </cell>
          <cell r="N175" t="str">
            <v>直径12.8*13(H),银色,无刻度"</v>
          </cell>
          <cell r="O175" t="str">
            <v>PCS</v>
          </cell>
          <cell r="P175">
            <v>41</v>
          </cell>
          <cell r="R175">
            <v>0</v>
          </cell>
          <cell r="S175">
            <v>41</v>
          </cell>
        </row>
        <row r="176">
          <cell r="L176" t="str">
            <v>DZ18V005500</v>
          </cell>
          <cell r="M176" t="str">
            <v>内接电源</v>
          </cell>
          <cell r="N176" t="str">
            <v>PD-600-12 +12V 50A</v>
          </cell>
          <cell r="O176" t="str">
            <v>PCS</v>
          </cell>
          <cell r="P176">
            <v>1</v>
          </cell>
          <cell r="R176">
            <v>0</v>
          </cell>
          <cell r="S176">
            <v>1</v>
          </cell>
        </row>
        <row r="177">
          <cell r="L177" t="str">
            <v>DZ01V014200</v>
          </cell>
          <cell r="M177" t="str">
            <v>SMD IC</v>
          </cell>
          <cell r="N177" t="str">
            <v>WB W25Q32BVSSIGE SOIC-8(要求用管装)</v>
          </cell>
          <cell r="O177" t="str">
            <v>PCS</v>
          </cell>
          <cell r="P177">
            <v>7500</v>
          </cell>
          <cell r="Q177" t="str">
            <v>54,</v>
          </cell>
          <cell r="R177">
            <v>7000</v>
          </cell>
          <cell r="S177">
            <v>500</v>
          </cell>
        </row>
        <row r="178">
          <cell r="L178" t="str">
            <v>SJ00V0005R0</v>
          </cell>
          <cell r="M178" t="str">
            <v>旋钮</v>
          </cell>
          <cell r="N178" t="str">
            <v>20*10*6.5mm 黑色</v>
          </cell>
          <cell r="O178" t="str">
            <v>PCS</v>
          </cell>
          <cell r="P178">
            <v>196</v>
          </cell>
          <cell r="R178">
            <v>0</v>
          </cell>
          <cell r="S178">
            <v>196</v>
          </cell>
        </row>
        <row r="179">
          <cell r="L179" t="str">
            <v>DZ08V004900</v>
          </cell>
          <cell r="M179" t="str">
            <v>电压抑制二极管</v>
          </cell>
          <cell r="N179" t="str">
            <v>RClamp2504N SLP2626P10(TVS保护管)</v>
          </cell>
          <cell r="O179" t="str">
            <v>PCS</v>
          </cell>
          <cell r="P179">
            <v>15000</v>
          </cell>
          <cell r="Q179" t="str">
            <v>249,</v>
          </cell>
          <cell r="R179">
            <v>15000</v>
          </cell>
          <cell r="S179">
            <v>0</v>
          </cell>
        </row>
        <row r="180">
          <cell r="L180" t="str">
            <v>DZ00V001200</v>
          </cell>
          <cell r="M180" t="str">
            <v>静电保护管</v>
          </cell>
          <cell r="N180" t="str">
            <v>PGB1010603-MR</v>
          </cell>
          <cell r="O180" t="str">
            <v>PCS</v>
          </cell>
          <cell r="P180">
            <v>40000</v>
          </cell>
          <cell r="Q180" t="str">
            <v>249,</v>
          </cell>
          <cell r="R180">
            <v>40000</v>
          </cell>
          <cell r="S180">
            <v>0</v>
          </cell>
        </row>
        <row r="181">
          <cell r="L181" t="str">
            <v>DZ14V003200</v>
          </cell>
          <cell r="M181" t="str">
            <v>LCD液晶屏</v>
          </cell>
          <cell r="N181" t="str">
            <v>TCD160202B-1 液晶显示屏 白底灰字</v>
          </cell>
          <cell r="O181" t="str">
            <v>PCS</v>
          </cell>
          <cell r="P181">
            <v>319</v>
          </cell>
          <cell r="Q181" t="str">
            <v>27,</v>
          </cell>
          <cell r="R181">
            <v>148</v>
          </cell>
          <cell r="S181">
            <v>171</v>
          </cell>
        </row>
        <row r="182">
          <cell r="L182" t="str">
            <v>DZ01V020200</v>
          </cell>
          <cell r="M182" t="str">
            <v>SMD IC</v>
          </cell>
          <cell r="N182" t="str">
            <v>TI PCA9539R TSSOP24</v>
          </cell>
          <cell r="O182" t="str">
            <v>PCS</v>
          </cell>
          <cell r="P182">
            <v>8000</v>
          </cell>
          <cell r="Q182" t="str">
            <v>667,</v>
          </cell>
          <cell r="R182">
            <v>2000</v>
          </cell>
          <cell r="S182">
            <v>6000</v>
          </cell>
        </row>
        <row r="183">
          <cell r="L183" t="str">
            <v>DZ01V033200</v>
          </cell>
          <cell r="M183" t="str">
            <v>SMD IC</v>
          </cell>
          <cell r="N183" t="str">
            <v>SN74LVC1G123DCUT VSSOP8-0_5</v>
          </cell>
          <cell r="O183" t="str">
            <v>PCS</v>
          </cell>
          <cell r="P183">
            <v>2400</v>
          </cell>
          <cell r="R183">
            <v>0</v>
          </cell>
          <cell r="S183">
            <v>2400</v>
          </cell>
        </row>
        <row r="184">
          <cell r="L184" t="str">
            <v>DZ01V033200</v>
          </cell>
          <cell r="M184" t="str">
            <v>SMD IC</v>
          </cell>
          <cell r="N184" t="str">
            <v>SN74LVC1G123DCUT VSSOP8-0_5</v>
          </cell>
          <cell r="O184" t="str">
            <v>PCS</v>
          </cell>
          <cell r="P184">
            <v>600</v>
          </cell>
          <cell r="R184">
            <v>0</v>
          </cell>
          <cell r="S184">
            <v>600</v>
          </cell>
        </row>
        <row r="185">
          <cell r="L185" t="str">
            <v>DZ12V053200</v>
          </cell>
          <cell r="M185" t="str">
            <v>PCB光板</v>
          </cell>
          <cell r="N185" t="str">
            <v>UHBT0404EAA1 2016-04-16 145.6mm*347mm,板厚1.6mm,四层板"</v>
          </cell>
          <cell r="O185" t="str">
            <v>PCS</v>
          </cell>
          <cell r="P185">
            <v>12</v>
          </cell>
          <cell r="R185">
            <v>0</v>
          </cell>
          <cell r="S185">
            <v>12</v>
          </cell>
        </row>
        <row r="186">
          <cell r="L186" t="str">
            <v>DZ01V024800</v>
          </cell>
          <cell r="M186" t="str">
            <v>SMD IC</v>
          </cell>
          <cell r="N186" t="str">
            <v>MVA8G09 MSOP-8 (实物标签LM4809MM)</v>
          </cell>
          <cell r="O186" t="str">
            <v>PCS</v>
          </cell>
          <cell r="P186">
            <v>6000</v>
          </cell>
          <cell r="R186">
            <v>0</v>
          </cell>
          <cell r="S186">
            <v>6000</v>
          </cell>
        </row>
        <row r="187">
          <cell r="L187" t="str">
            <v>DZ01V024800</v>
          </cell>
          <cell r="M187" t="str">
            <v>SMD IC</v>
          </cell>
          <cell r="N187" t="str">
            <v>MVA8G09 MSOP-8 (实物标签LM4809MM)</v>
          </cell>
          <cell r="O187" t="str">
            <v>PCS</v>
          </cell>
          <cell r="P187">
            <v>1000</v>
          </cell>
          <cell r="R187">
            <v>0</v>
          </cell>
          <cell r="S187">
            <v>1000</v>
          </cell>
        </row>
        <row r="188">
          <cell r="L188" t="str">
            <v>FL09V010600</v>
          </cell>
          <cell r="M188" t="str">
            <v>梅蒂斯（C39）_METIS-UHD8I8O条码纸</v>
          </cell>
          <cell r="N188" t="str">
            <v>80*50mm 哑银材质</v>
          </cell>
          <cell r="O188" t="str">
            <v>张</v>
          </cell>
          <cell r="P188">
            <v>1000</v>
          </cell>
          <cell r="R188">
            <v>0</v>
          </cell>
          <cell r="S188">
            <v>1000</v>
          </cell>
        </row>
        <row r="189">
          <cell r="L189" t="str">
            <v>FL09V010800</v>
          </cell>
          <cell r="M189" t="str">
            <v>梅蒂斯（C39）_MUH44TPR2-TN(METIS-UHD4I4O)条码纸</v>
          </cell>
          <cell r="N189" t="str">
            <v>80*50mm 哑银材质</v>
          </cell>
          <cell r="O189" t="str">
            <v>张</v>
          </cell>
          <cell r="P189">
            <v>1000</v>
          </cell>
          <cell r="R189">
            <v>0</v>
          </cell>
          <cell r="S189">
            <v>1000</v>
          </cell>
        </row>
        <row r="190">
          <cell r="L190" t="str">
            <v>C-CMM00089E00</v>
          </cell>
          <cell r="M190" t="str">
            <v>UHBT88R2</v>
          </cell>
          <cell r="O190" t="str">
            <v>PCS</v>
          </cell>
          <cell r="P190">
            <v>2</v>
          </cell>
          <cell r="Q190" t="str">
            <v>185,</v>
          </cell>
          <cell r="R190">
            <v>2</v>
          </cell>
          <cell r="S190">
            <v>0</v>
          </cell>
        </row>
        <row r="191">
          <cell r="L191" t="str">
            <v>DZ01V000500</v>
          </cell>
          <cell r="M191" t="str">
            <v>SMD IC</v>
          </cell>
          <cell r="N191" t="str">
            <v>ADI AD9889BBCPZ-165 LFCSP64</v>
          </cell>
          <cell r="O191" t="str">
            <v>PCS</v>
          </cell>
          <cell r="P191">
            <v>260</v>
          </cell>
          <cell r="Q191" t="str">
            <v>264,</v>
          </cell>
          <cell r="R191">
            <v>260</v>
          </cell>
          <cell r="S191">
            <v>0</v>
          </cell>
        </row>
        <row r="192">
          <cell r="L192" t="str">
            <v>DZ01V008000</v>
          </cell>
          <cell r="M192" t="str">
            <v>SMD IC</v>
          </cell>
          <cell r="N192" t="str">
            <v>MPS1482 SOP-8</v>
          </cell>
          <cell r="O192" t="str">
            <v>PCS</v>
          </cell>
          <cell r="P192">
            <v>2500</v>
          </cell>
          <cell r="R192">
            <v>0</v>
          </cell>
          <cell r="S192">
            <v>2500</v>
          </cell>
        </row>
        <row r="193">
          <cell r="L193" t="str">
            <v>DZ01V007500</v>
          </cell>
          <cell r="M193" t="str">
            <v>SMD IC</v>
          </cell>
          <cell r="N193" t="str">
            <v>MICROCHIP 25LC1024-I-SM SOIJ-8(要求用管装)</v>
          </cell>
          <cell r="O193" t="str">
            <v>PCS</v>
          </cell>
          <cell r="P193">
            <v>13860</v>
          </cell>
          <cell r="Q193" t="str">
            <v>95,</v>
          </cell>
          <cell r="R193">
            <v>13860</v>
          </cell>
          <cell r="S193">
            <v>0</v>
          </cell>
        </row>
        <row r="194">
          <cell r="L194" t="str">
            <v>DZ01V019900</v>
          </cell>
          <cell r="M194" t="str">
            <v>SMD IC</v>
          </cell>
          <cell r="N194" t="str">
            <v>ST STM32F103RBT6 LQFP-64</v>
          </cell>
          <cell r="O194" t="str">
            <v>PCS</v>
          </cell>
          <cell r="P194">
            <v>960</v>
          </cell>
          <cell r="Q194" t="str">
            <v>14,</v>
          </cell>
          <cell r="R194">
            <v>960</v>
          </cell>
          <cell r="S194">
            <v>0</v>
          </cell>
        </row>
        <row r="195">
          <cell r="L195" t="str">
            <v>DZ15V000600</v>
          </cell>
          <cell r="M195" t="str">
            <v>DIP轻触按键</v>
          </cell>
          <cell r="N195" t="str">
            <v>SW-6*6 DTS-65R-V</v>
          </cell>
          <cell r="O195" t="str">
            <v>PCS</v>
          </cell>
          <cell r="P195">
            <v>2000</v>
          </cell>
          <cell r="R195">
            <v>0</v>
          </cell>
          <cell r="S195">
            <v>2000</v>
          </cell>
        </row>
        <row r="196">
          <cell r="L196" t="str">
            <v>DZ01V003500</v>
          </cell>
          <cell r="M196" t="str">
            <v>SMD IC</v>
          </cell>
          <cell r="N196" t="str">
            <v>CIRRUS CS5340-CZZ TSSOP-16</v>
          </cell>
          <cell r="O196" t="str">
            <v>PCS</v>
          </cell>
          <cell r="P196">
            <v>4000</v>
          </cell>
          <cell r="Q196" t="str">
            <v>831,</v>
          </cell>
          <cell r="R196">
            <v>4000</v>
          </cell>
          <cell r="S196">
            <v>0</v>
          </cell>
        </row>
        <row r="197">
          <cell r="L197" t="str">
            <v>DZ11V005300</v>
          </cell>
          <cell r="M197" t="str">
            <v>SMD连接器</v>
          </cell>
          <cell r="N197" t="str">
            <v>HEADER 64 SMD_PCIE64 10061913-101PLF</v>
          </cell>
          <cell r="O197" t="str">
            <v>PCS</v>
          </cell>
          <cell r="P197">
            <v>300</v>
          </cell>
          <cell r="R197">
            <v>0</v>
          </cell>
          <cell r="S197">
            <v>300</v>
          </cell>
        </row>
        <row r="198">
          <cell r="L198" t="str">
            <v>DZ01V031200</v>
          </cell>
          <cell r="M198" t="str">
            <v>SMD IC</v>
          </cell>
          <cell r="N198" t="str">
            <v>ADCMP600BRJZ-R2 SOT-23-5</v>
          </cell>
          <cell r="O198" t="str">
            <v>PCS</v>
          </cell>
          <cell r="P198">
            <v>3000</v>
          </cell>
          <cell r="R198">
            <v>0</v>
          </cell>
          <cell r="S198">
            <v>3000</v>
          </cell>
        </row>
        <row r="199">
          <cell r="L199" t="str">
            <v>DZ01V019900</v>
          </cell>
          <cell r="M199" t="str">
            <v>SMD IC</v>
          </cell>
          <cell r="N199" t="str">
            <v>ST STM32F103RBT6 LQFP-64</v>
          </cell>
          <cell r="O199" t="str">
            <v>PCS</v>
          </cell>
          <cell r="P199">
            <v>3200</v>
          </cell>
          <cell r="Q199" t="str">
            <v>14,968,</v>
          </cell>
          <cell r="R199">
            <v>2880</v>
          </cell>
          <cell r="S199">
            <v>320</v>
          </cell>
        </row>
        <row r="200">
          <cell r="L200" t="str">
            <v>DZ01V019900</v>
          </cell>
          <cell r="M200" t="str">
            <v>SMD IC</v>
          </cell>
          <cell r="N200" t="str">
            <v>ST STM32F103RBT6 LQFP-64</v>
          </cell>
          <cell r="O200" t="str">
            <v>PCS</v>
          </cell>
          <cell r="P200">
            <v>640</v>
          </cell>
          <cell r="R200">
            <v>0</v>
          </cell>
          <cell r="S200">
            <v>640</v>
          </cell>
        </row>
        <row r="201">
          <cell r="L201" t="str">
            <v>C-GMM00038U18</v>
          </cell>
          <cell r="M201" t="str">
            <v>SC61E</v>
          </cell>
          <cell r="N201" t="str">
            <v>EVSW1061</v>
          </cell>
          <cell r="O201" t="str">
            <v>PCS</v>
          </cell>
          <cell r="P201">
            <v>1</v>
          </cell>
          <cell r="R201">
            <v>0</v>
          </cell>
          <cell r="S201">
            <v>1</v>
          </cell>
        </row>
        <row r="202">
          <cell r="L202" t="str">
            <v>BZ01V002100</v>
          </cell>
          <cell r="M202" t="str">
            <v>28U纸箱</v>
          </cell>
          <cell r="N202" t="str">
            <v>上下盖(585L*585W*260H(mm)*2+外盖(605L*605W*1460H(mm)</v>
          </cell>
          <cell r="O202" t="str">
            <v>PCS</v>
          </cell>
          <cell r="P202">
            <v>4</v>
          </cell>
          <cell r="R202">
            <v>0</v>
          </cell>
          <cell r="S202">
            <v>4</v>
          </cell>
        </row>
        <row r="203">
          <cell r="L203" t="str">
            <v>DZ14V000902</v>
          </cell>
          <cell r="M203" t="str">
            <v>LCD液晶屏</v>
          </cell>
          <cell r="N203" t="str">
            <v>STN黄绿屏(底光黄绿色)/85*30*13.5/JK1602D-YG</v>
          </cell>
          <cell r="O203" t="str">
            <v>PCS</v>
          </cell>
          <cell r="P203">
            <v>301</v>
          </cell>
          <cell r="Q203" t="str">
            <v>35,</v>
          </cell>
          <cell r="R203">
            <v>300</v>
          </cell>
          <cell r="S203">
            <v>1</v>
          </cell>
        </row>
        <row r="204">
          <cell r="L204" t="str">
            <v>BZ02V007800</v>
          </cell>
          <cell r="M204" t="str">
            <v>HRX 1LP4K彩盒</v>
          </cell>
          <cell r="N204" t="str">
            <v>纸箱内尺寸:264(L)X198(W)X66(H)</v>
          </cell>
          <cell r="O204" t="str">
            <v>PCS</v>
          </cell>
          <cell r="P204">
            <v>1565</v>
          </cell>
          <cell r="R204">
            <v>0</v>
          </cell>
          <cell r="S204">
            <v>1565</v>
          </cell>
        </row>
        <row r="205">
          <cell r="L205" t="str">
            <v>SJ00V0036R0</v>
          </cell>
          <cell r="M205" t="str">
            <v>导光板</v>
          </cell>
          <cell r="N205" t="str">
            <v>(QL-20161.8)L20*W16*H1.8mm</v>
          </cell>
          <cell r="O205" t="str">
            <v>PCS</v>
          </cell>
          <cell r="P205">
            <v>40</v>
          </cell>
          <cell r="Q205" t="str">
            <v>62,</v>
          </cell>
          <cell r="R205">
            <v>0</v>
          </cell>
          <cell r="S205">
            <v>0</v>
          </cell>
        </row>
        <row r="206">
          <cell r="L206" t="str">
            <v>DZ14V002700</v>
          </cell>
          <cell r="M206" t="str">
            <v>LCD蓝色显示屏</v>
          </cell>
          <cell r="N206" t="str">
            <v>(LMC-SSC2A16DLNW-E)液晶显示屏(蓝底白字) 85*30*13.2mm</v>
          </cell>
          <cell r="O206" t="str">
            <v>PCS</v>
          </cell>
          <cell r="P206">
            <v>200</v>
          </cell>
          <cell r="Q206" t="str">
            <v>361,</v>
          </cell>
          <cell r="R206">
            <v>200</v>
          </cell>
          <cell r="S206">
            <v>0</v>
          </cell>
        </row>
        <row r="207">
          <cell r="L207" t="str">
            <v>WJ05V0135R0E00</v>
          </cell>
          <cell r="M207" t="str">
            <v>MMX-4O-VS-Z 插板</v>
          </cell>
          <cell r="N207" t="str">
            <v>表面喷黑色细砂粉200mm*23.4mm</v>
          </cell>
          <cell r="O207" t="str">
            <v>PCS</v>
          </cell>
          <cell r="P207">
            <v>60</v>
          </cell>
          <cell r="R207">
            <v>0</v>
          </cell>
          <cell r="S207">
            <v>60</v>
          </cell>
        </row>
        <row r="208">
          <cell r="L208" t="str">
            <v>BZ13V002100</v>
          </cell>
          <cell r="M208" t="str">
            <v>ACC-IRE</v>
          </cell>
          <cell r="N208" t="str">
            <v>CHT-F05 MYS-003B(Ф3.5插头) L=1.5M无盘绝缘</v>
          </cell>
          <cell r="O208" t="str">
            <v>PCS</v>
          </cell>
          <cell r="P208">
            <v>2</v>
          </cell>
          <cell r="Q208" t="str">
            <v>289,</v>
          </cell>
          <cell r="R208">
            <v>2</v>
          </cell>
          <cell r="S208">
            <v>0</v>
          </cell>
        </row>
        <row r="209">
          <cell r="L209" t="str">
            <v>DZ11V001900</v>
          </cell>
          <cell r="M209" t="str">
            <v>板对板连接器</v>
          </cell>
          <cell r="N209" t="str">
            <v>ERNI 55P-2.0mm 母头 卧式90°/374047</v>
          </cell>
          <cell r="O209" t="str">
            <v>PCS</v>
          </cell>
          <cell r="P209">
            <v>2560</v>
          </cell>
          <cell r="Q209" t="str">
            <v>26,</v>
          </cell>
          <cell r="R209">
            <v>2560</v>
          </cell>
          <cell r="S209">
            <v>0</v>
          </cell>
        </row>
        <row r="210">
          <cell r="L210" t="str">
            <v>DZ11V005800</v>
          </cell>
          <cell r="M210" t="str">
            <v>高速板对板连接器</v>
          </cell>
          <cell r="N210" t="str">
            <v>973032 ERNI 120pin-1.5mm 母头 卧式 180°</v>
          </cell>
          <cell r="O210" t="str">
            <v>PCS</v>
          </cell>
          <cell r="P210">
            <v>320</v>
          </cell>
          <cell r="Q210" t="str">
            <v>26,</v>
          </cell>
          <cell r="R210">
            <v>320</v>
          </cell>
          <cell r="S210">
            <v>0</v>
          </cell>
        </row>
        <row r="211">
          <cell r="L211" t="str">
            <v>DZ11V001800</v>
          </cell>
          <cell r="M211" t="str">
            <v>板对板连接器</v>
          </cell>
          <cell r="N211" t="str">
            <v>ERNI 55P-2.0mm 公头 立式180°/053009</v>
          </cell>
          <cell r="O211" t="str">
            <v>PCS</v>
          </cell>
          <cell r="P211">
            <v>2560</v>
          </cell>
          <cell r="Q211" t="str">
            <v>26,</v>
          </cell>
          <cell r="R211">
            <v>2560</v>
          </cell>
          <cell r="S211">
            <v>0</v>
          </cell>
        </row>
        <row r="212">
          <cell r="L212" t="str">
            <v>DZ14V001900</v>
          </cell>
          <cell r="M212" t="str">
            <v>GUI模块</v>
          </cell>
          <cell r="N212" t="str">
            <v>RT5350F TPRP817409自带14P单排针*2(先烧录后再回货,一点红色)"</v>
          </cell>
          <cell r="O212" t="str">
            <v>PCS</v>
          </cell>
          <cell r="P212">
            <v>1000</v>
          </cell>
          <cell r="Q212" t="str">
            <v>908,</v>
          </cell>
          <cell r="R212">
            <v>993</v>
          </cell>
          <cell r="S212">
            <v>7</v>
          </cell>
        </row>
        <row r="213">
          <cell r="L213" t="str">
            <v>DZ03V010400</v>
          </cell>
          <cell r="M213" t="str">
            <v>SMD钽电容</v>
          </cell>
          <cell r="N213" t="str">
            <v>47uF/10V±20% B型</v>
          </cell>
          <cell r="O213" t="str">
            <v>PCS</v>
          </cell>
          <cell r="P213">
            <v>112801</v>
          </cell>
          <cell r="Q213" t="str">
            <v>24,478,60,912,</v>
          </cell>
          <cell r="R213">
            <v>112801</v>
          </cell>
          <cell r="S213">
            <v>0</v>
          </cell>
        </row>
        <row r="214">
          <cell r="L214" t="str">
            <v>DZ17V010900</v>
          </cell>
          <cell r="M214" t="str">
            <v>HDMI座</v>
          </cell>
          <cell r="N214" t="str">
            <v>10029449-111RLF 卧式90°SMD</v>
          </cell>
          <cell r="O214" t="str">
            <v>PCS</v>
          </cell>
          <cell r="P214">
            <v>16000</v>
          </cell>
          <cell r="R214">
            <v>0</v>
          </cell>
          <cell r="S214">
            <v>16000</v>
          </cell>
        </row>
        <row r="215">
          <cell r="L215" t="str">
            <v>DZ11V004500</v>
          </cell>
          <cell r="M215" t="str">
            <v>板对板连接器</v>
          </cell>
          <cell r="N215" t="str">
            <v>FCI公座61082-061402LF 60P/2*30P-0.8mm 公头 立式180° SMD</v>
          </cell>
          <cell r="O215" t="str">
            <v>PCS</v>
          </cell>
          <cell r="P215">
            <v>2400</v>
          </cell>
          <cell r="R215">
            <v>0</v>
          </cell>
          <cell r="S215">
            <v>2400</v>
          </cell>
        </row>
        <row r="216">
          <cell r="L216" t="str">
            <v>DZ11V004600</v>
          </cell>
          <cell r="M216" t="str">
            <v>板对板连接器</v>
          </cell>
          <cell r="N216" t="str">
            <v>FCI母座61083-064402LF 60P/2*30P-0.8mm 母头 立式180° SMD</v>
          </cell>
          <cell r="O216" t="str">
            <v>PCS</v>
          </cell>
          <cell r="P216">
            <v>3000</v>
          </cell>
          <cell r="R216">
            <v>0</v>
          </cell>
          <cell r="S216">
            <v>3000</v>
          </cell>
        </row>
        <row r="217">
          <cell r="L217" t="str">
            <v>FL10V001401</v>
          </cell>
          <cell r="M217" t="str">
            <v>不良物品标识</v>
          </cell>
          <cell r="N217" t="str">
            <v>55*30mm 不干胶</v>
          </cell>
          <cell r="O217" t="str">
            <v>张</v>
          </cell>
          <cell r="P217">
            <v>2000</v>
          </cell>
          <cell r="Q217" t="str">
            <v>77,</v>
          </cell>
          <cell r="R217">
            <v>2000</v>
          </cell>
          <cell r="S217">
            <v>0</v>
          </cell>
        </row>
        <row r="218">
          <cell r="L218" t="str">
            <v>SJ03V0011R0</v>
          </cell>
          <cell r="M218" t="str">
            <v>ACC-DTHD</v>
          </cell>
          <cell r="N218" t="str">
            <v>DVI公转HDMI母</v>
          </cell>
          <cell r="O218" t="str">
            <v>PCS</v>
          </cell>
          <cell r="P218">
            <v>50</v>
          </cell>
          <cell r="R218">
            <v>0</v>
          </cell>
          <cell r="S218">
            <v>50</v>
          </cell>
        </row>
        <row r="219">
          <cell r="L219" t="str">
            <v>BZ02V004700</v>
          </cell>
          <cell r="M219" t="str">
            <v>TPHD405纸箱</v>
          </cell>
          <cell r="N219" t="str">
            <v>内尺寸:173L*128W*98H</v>
          </cell>
          <cell r="O219" t="str">
            <v>PCS</v>
          </cell>
          <cell r="P219">
            <v>2</v>
          </cell>
          <cell r="R219">
            <v>0</v>
          </cell>
          <cell r="S219">
            <v>2</v>
          </cell>
        </row>
        <row r="220">
          <cell r="L220" t="str">
            <v>SJ03V0011R0</v>
          </cell>
          <cell r="M220" t="str">
            <v>ACC-DTHD</v>
          </cell>
          <cell r="N220" t="str">
            <v>DVI公转HDMI母</v>
          </cell>
          <cell r="O220" t="str">
            <v>PCS</v>
          </cell>
          <cell r="P220">
            <v>150</v>
          </cell>
          <cell r="R220">
            <v>0</v>
          </cell>
          <cell r="S220">
            <v>0</v>
          </cell>
        </row>
        <row r="221">
          <cell r="L221" t="str">
            <v>FL01V000102</v>
          </cell>
          <cell r="M221" t="str">
            <v>按键菲林胶片</v>
          </cell>
          <cell r="N221" t="str">
            <v>MMX带行程发光按键胶片_2012.08.31</v>
          </cell>
          <cell r="O221" t="str">
            <v>张</v>
          </cell>
          <cell r="P221">
            <v>450</v>
          </cell>
          <cell r="R221">
            <v>0</v>
          </cell>
          <cell r="S221">
            <v>0</v>
          </cell>
        </row>
        <row r="222">
          <cell r="L222" t="str">
            <v>FL01V001900</v>
          </cell>
          <cell r="M222" t="str">
            <v>按键菲林胶片</v>
          </cell>
          <cell r="N222" t="str">
            <v>WP28发光按键菲林胶片</v>
          </cell>
          <cell r="O222" t="str">
            <v>PCS</v>
          </cell>
          <cell r="P222">
            <v>300</v>
          </cell>
          <cell r="R222">
            <v>0</v>
          </cell>
          <cell r="S222">
            <v>0</v>
          </cell>
        </row>
        <row r="223">
          <cell r="L223" t="str">
            <v>DZ18V006100</v>
          </cell>
          <cell r="M223" t="str">
            <v>内接电源</v>
          </cell>
          <cell r="N223" t="str">
            <v>RSP-150-48 48V/3.2A</v>
          </cell>
          <cell r="O223" t="str">
            <v>PCS</v>
          </cell>
          <cell r="P223">
            <v>50</v>
          </cell>
          <cell r="Q223" t="str">
            <v>350,</v>
          </cell>
          <cell r="R223">
            <v>50</v>
          </cell>
          <cell r="S223">
            <v>0</v>
          </cell>
        </row>
        <row r="224">
          <cell r="L224" t="str">
            <v>A-B12V005200</v>
          </cell>
          <cell r="M224" t="str">
            <v>ACC-PSU5V5S-6</v>
          </cell>
          <cell r="N224" t="str">
            <v>HNBL050100UX 5V 1A 标配含美、英、欧、澳转换头,USB 2.5mm音插"</v>
          </cell>
          <cell r="O224" t="str">
            <v>PCS</v>
          </cell>
          <cell r="P224">
            <v>2</v>
          </cell>
          <cell r="Q224" t="str">
            <v>312,</v>
          </cell>
          <cell r="R224">
            <v>2</v>
          </cell>
          <cell r="S224">
            <v>0</v>
          </cell>
        </row>
        <row r="225">
          <cell r="L225" t="str">
            <v>C-CMR00035B01</v>
          </cell>
          <cell r="M225" t="str">
            <v>TPHD-BYE-R</v>
          </cell>
          <cell r="N225" t="str">
            <v>NDS-472HD-RX</v>
          </cell>
          <cell r="O225" t="str">
            <v>PCS</v>
          </cell>
          <cell r="P225">
            <v>10</v>
          </cell>
          <cell r="R225">
            <v>0</v>
          </cell>
          <cell r="S225">
            <v>10</v>
          </cell>
        </row>
        <row r="226">
          <cell r="L226" t="str">
            <v>C-CMT00035B01</v>
          </cell>
          <cell r="M226" t="str">
            <v>TPHD-BYE-T</v>
          </cell>
          <cell r="N226" t="str">
            <v>NDS-471HD-TX</v>
          </cell>
          <cell r="O226" t="str">
            <v>PCS</v>
          </cell>
          <cell r="P226">
            <v>1</v>
          </cell>
          <cell r="R226">
            <v>0</v>
          </cell>
          <cell r="S226">
            <v>1</v>
          </cell>
        </row>
        <row r="227">
          <cell r="L227" t="str">
            <v>DZ14V003201</v>
          </cell>
          <cell r="M227" t="str">
            <v>LCD液晶屏</v>
          </cell>
          <cell r="N227" t="str">
            <v>85*30*13.5白底黑字(底光白色)/JK1602D-B</v>
          </cell>
          <cell r="O227" t="str">
            <v>PCS</v>
          </cell>
          <cell r="P227">
            <v>300</v>
          </cell>
          <cell r="R227">
            <v>0</v>
          </cell>
          <cell r="S227">
            <v>300</v>
          </cell>
        </row>
        <row r="228">
          <cell r="L228" t="str">
            <v>DZ01V024500</v>
          </cell>
          <cell r="M228" t="str">
            <v>SMD IC</v>
          </cell>
          <cell r="N228" t="str">
            <v>VS100TX-A0 BGA196</v>
          </cell>
          <cell r="O228" t="str">
            <v>PCS</v>
          </cell>
          <cell r="P228">
            <v>600</v>
          </cell>
          <cell r="R228">
            <v>0</v>
          </cell>
          <cell r="S228">
            <v>0</v>
          </cell>
        </row>
        <row r="229">
          <cell r="L229" t="str">
            <v>C-CMM00077U28</v>
          </cell>
          <cell r="M229" t="str">
            <v>MUH44E</v>
          </cell>
          <cell r="N229" t="str">
            <v>HDBT4X3</v>
          </cell>
          <cell r="O229" t="str">
            <v>PCS</v>
          </cell>
          <cell r="P229">
            <v>1</v>
          </cell>
          <cell r="Q229" t="str">
            <v>205,</v>
          </cell>
          <cell r="R229">
            <v>1</v>
          </cell>
          <cell r="S229">
            <v>0</v>
          </cell>
        </row>
        <row r="230">
          <cell r="L230" t="str">
            <v>C-CMR00038U28</v>
          </cell>
          <cell r="M230" t="str">
            <v>TPHD-BYE-R</v>
          </cell>
          <cell r="N230" t="str">
            <v>HDBT4X3-RX</v>
          </cell>
          <cell r="O230" t="str">
            <v>PCS</v>
          </cell>
          <cell r="P230">
            <v>44</v>
          </cell>
          <cell r="R230">
            <v>0</v>
          </cell>
          <cell r="S230">
            <v>44</v>
          </cell>
        </row>
        <row r="231">
          <cell r="L231" t="str">
            <v>C-FMM00061C31</v>
          </cell>
          <cell r="M231" t="str">
            <v>LMX8</v>
          </cell>
          <cell r="N231" t="str">
            <v>LMX8</v>
          </cell>
          <cell r="O231" t="str">
            <v>PCS</v>
          </cell>
          <cell r="P231">
            <v>8</v>
          </cell>
          <cell r="Q231" t="str">
            <v>279,296,500,647,742,867,</v>
          </cell>
          <cell r="R231">
            <v>2</v>
          </cell>
          <cell r="S231">
            <v>6</v>
          </cell>
        </row>
        <row r="232">
          <cell r="L232" t="str">
            <v>C-FMM00073C31</v>
          </cell>
          <cell r="M232" t="str">
            <v>LMX16</v>
          </cell>
          <cell r="N232" t="str">
            <v>LMX16</v>
          </cell>
          <cell r="O232" t="str">
            <v>PCS</v>
          </cell>
          <cell r="P232">
            <v>1</v>
          </cell>
          <cell r="Q232" t="str">
            <v>279,296,500,647,742,867,</v>
          </cell>
          <cell r="R232">
            <v>1</v>
          </cell>
          <cell r="S232">
            <v>0</v>
          </cell>
        </row>
        <row r="233">
          <cell r="L233" t="str">
            <v>C-FMM00083C31</v>
          </cell>
          <cell r="M233" t="str">
            <v>LMX32</v>
          </cell>
          <cell r="N233" t="str">
            <v>LMX32</v>
          </cell>
          <cell r="O233" t="str">
            <v>PCS</v>
          </cell>
          <cell r="P233">
            <v>2</v>
          </cell>
          <cell r="R233">
            <v>0</v>
          </cell>
          <cell r="S233">
            <v>2</v>
          </cell>
        </row>
        <row r="234">
          <cell r="L234" t="str">
            <v>C-FMM00075E01</v>
          </cell>
          <cell r="M234" t="str">
            <v>LMX16-N</v>
          </cell>
          <cell r="N234" t="str">
            <v>LMX16-N</v>
          </cell>
          <cell r="O234" t="str">
            <v>PCS</v>
          </cell>
          <cell r="P234">
            <v>1</v>
          </cell>
          <cell r="Q234" t="str">
            <v>279,296,500,647,742,867,</v>
          </cell>
          <cell r="R234">
            <v>1</v>
          </cell>
          <cell r="S234">
            <v>0</v>
          </cell>
        </row>
        <row r="235">
          <cell r="L235" t="str">
            <v>C-FMM00106C31</v>
          </cell>
          <cell r="M235" t="str">
            <v>LMX96</v>
          </cell>
          <cell r="N235" t="str">
            <v>LMX96</v>
          </cell>
          <cell r="O235" t="str">
            <v>PCS</v>
          </cell>
          <cell r="P235">
            <v>2</v>
          </cell>
          <cell r="R235">
            <v>0</v>
          </cell>
          <cell r="S235">
            <v>0</v>
          </cell>
        </row>
        <row r="236">
          <cell r="L236" t="str">
            <v>WJ05V0044R0E00</v>
          </cell>
          <cell r="M236" t="str">
            <v>4IVA 插板</v>
          </cell>
          <cell r="N236" t="str">
            <v>表面喷黑色细沙粉194.94mm*25.2mm</v>
          </cell>
          <cell r="O236" t="str">
            <v>PCS</v>
          </cell>
          <cell r="P236">
            <v>30</v>
          </cell>
          <cell r="R236">
            <v>0</v>
          </cell>
          <cell r="S236">
            <v>30</v>
          </cell>
        </row>
        <row r="237">
          <cell r="L237" t="str">
            <v>WJ05V0064R0E00</v>
          </cell>
          <cell r="M237" t="str">
            <v>MMX-4I-HS 插板</v>
          </cell>
          <cell r="N237" t="str">
            <v>外表面喷黑色细沙粉L194.94*W25.2mm</v>
          </cell>
          <cell r="O237" t="str">
            <v>PCS</v>
          </cell>
          <cell r="P237">
            <v>30</v>
          </cell>
          <cell r="Q237" t="str">
            <v>279,296,500,647,742,867,</v>
          </cell>
          <cell r="R237">
            <v>10</v>
          </cell>
          <cell r="S237">
            <v>20</v>
          </cell>
        </row>
        <row r="238">
          <cell r="L238" t="str">
            <v>BZ02V000400</v>
          </cell>
          <cell r="M238" t="str">
            <v>SHD8纸箱</v>
          </cell>
          <cell r="N238" t="str">
            <v>413L*223W*85H</v>
          </cell>
          <cell r="O238" t="str">
            <v>PCS</v>
          </cell>
          <cell r="P238">
            <v>20</v>
          </cell>
          <cell r="R238">
            <v>0</v>
          </cell>
          <cell r="S238">
            <v>20</v>
          </cell>
        </row>
        <row r="239">
          <cell r="L239" t="str">
            <v>C-CMM00080U04</v>
          </cell>
          <cell r="M239" t="str">
            <v>MUH44TPR2-N</v>
          </cell>
          <cell r="N239" t="str">
            <v>INT-44HDX</v>
          </cell>
          <cell r="O239" t="str">
            <v>PCS</v>
          </cell>
          <cell r="P239">
            <v>1</v>
          </cell>
          <cell r="Q239" t="str">
            <v>161,</v>
          </cell>
          <cell r="R239">
            <v>1</v>
          </cell>
          <cell r="S239">
            <v>0</v>
          </cell>
        </row>
        <row r="240">
          <cell r="L240" t="str">
            <v>C-CMM00090U04</v>
          </cell>
          <cell r="M240" t="str">
            <v>MUH88TPR2-N</v>
          </cell>
          <cell r="N240" t="str">
            <v>INT-88HDX</v>
          </cell>
          <cell r="O240" t="str">
            <v>PCS</v>
          </cell>
          <cell r="P240">
            <v>1</v>
          </cell>
          <cell r="Q240" t="str">
            <v>161,</v>
          </cell>
          <cell r="R240">
            <v>1</v>
          </cell>
          <cell r="S240">
            <v>0</v>
          </cell>
        </row>
        <row r="241">
          <cell r="L241" t="str">
            <v>BZ11V001100</v>
          </cell>
          <cell r="M241" t="str">
            <v>保修卡</v>
          </cell>
          <cell r="N241" t="str">
            <v>NDS-国际版保修卡-300g的铜版纸,双面过胶 105*140mm"</v>
          </cell>
          <cell r="O241" t="str">
            <v>PCS</v>
          </cell>
          <cell r="P241">
            <v>1000</v>
          </cell>
          <cell r="R241">
            <v>0</v>
          </cell>
          <cell r="S241">
            <v>1000</v>
          </cell>
        </row>
        <row r="242">
          <cell r="L242" t="str">
            <v>BZ05V030401</v>
          </cell>
          <cell r="M242" t="str">
            <v>说明书</v>
          </cell>
          <cell r="N242" t="str">
            <v>MUH44TP,MUH66TP, MUH88TP(HMX 442LP4K,HMX 663LP4K,HMX 884LP4K)A5彩色双面打印"</v>
          </cell>
          <cell r="O242" t="str">
            <v>PCS</v>
          </cell>
          <cell r="P242">
            <v>200</v>
          </cell>
          <cell r="R242">
            <v>0</v>
          </cell>
          <cell r="S242">
            <v>200</v>
          </cell>
        </row>
        <row r="243">
          <cell r="L243" t="str">
            <v>BZ11V000800</v>
          </cell>
          <cell r="M243" t="str">
            <v>WUH4A(AUD-NDS-SW41P)保修卡</v>
          </cell>
          <cell r="N243" t="str">
            <v>210*115mm 铜版纸 黑白</v>
          </cell>
          <cell r="O243" t="str">
            <v>PCS</v>
          </cell>
          <cell r="P243">
            <v>500</v>
          </cell>
          <cell r="R243">
            <v>0</v>
          </cell>
          <cell r="S243">
            <v>500</v>
          </cell>
        </row>
        <row r="244">
          <cell r="L244" t="str">
            <v>C-CMR00043U18</v>
          </cell>
          <cell r="M244" t="str">
            <v>TPUH411R</v>
          </cell>
          <cell r="N244" t="str">
            <v>EVRXHD1</v>
          </cell>
          <cell r="O244" t="str">
            <v>PCS</v>
          </cell>
          <cell r="P244">
            <v>2</v>
          </cell>
          <cell r="R244">
            <v>0</v>
          </cell>
          <cell r="S244">
            <v>2</v>
          </cell>
        </row>
        <row r="245">
          <cell r="L245" t="str">
            <v>DZ01V021100</v>
          </cell>
          <cell r="M245" t="str">
            <v>SMD IC</v>
          </cell>
          <cell r="N245" t="str">
            <v>MP4561 QFN10_EPAD</v>
          </cell>
          <cell r="O245" t="str">
            <v>PCS</v>
          </cell>
          <cell r="P245">
            <v>5000</v>
          </cell>
          <cell r="Q245" t="str">
            <v>343,</v>
          </cell>
          <cell r="R245">
            <v>5000</v>
          </cell>
          <cell r="S245">
            <v>0</v>
          </cell>
        </row>
        <row r="246">
          <cell r="L246" t="str">
            <v>DZ01V021001</v>
          </cell>
          <cell r="M246" t="str">
            <v>SMD IC</v>
          </cell>
          <cell r="N246" t="str">
            <v>XC6227C331MR-G sot-23-5 3.3V</v>
          </cell>
          <cell r="O246" t="str">
            <v>PCS</v>
          </cell>
          <cell r="P246">
            <v>6000</v>
          </cell>
          <cell r="Q246" t="str">
            <v>123,</v>
          </cell>
          <cell r="R246">
            <v>6000</v>
          </cell>
          <cell r="S246">
            <v>0</v>
          </cell>
        </row>
        <row r="247">
          <cell r="L247" t="str">
            <v>FL10V001401</v>
          </cell>
          <cell r="M247" t="str">
            <v>不良物品标识</v>
          </cell>
          <cell r="N247" t="str">
            <v>55*30mm 不干胶</v>
          </cell>
          <cell r="O247" t="str">
            <v>张</v>
          </cell>
          <cell r="P247">
            <v>2000</v>
          </cell>
          <cell r="R247">
            <v>0</v>
          </cell>
          <cell r="S247">
            <v>2000</v>
          </cell>
        </row>
        <row r="248">
          <cell r="L248" t="str">
            <v>DZ18V006100</v>
          </cell>
          <cell r="M248" t="str">
            <v>内接电源</v>
          </cell>
          <cell r="N248" t="str">
            <v>RSP-150-48 48V/3.2A</v>
          </cell>
          <cell r="O248" t="str">
            <v>PCS</v>
          </cell>
          <cell r="P248">
            <v>50</v>
          </cell>
          <cell r="Q248" t="str">
            <v>350,513,</v>
          </cell>
          <cell r="R248">
            <v>50</v>
          </cell>
          <cell r="S248">
            <v>0</v>
          </cell>
        </row>
        <row r="249">
          <cell r="L249" t="str">
            <v>SJ11V0025R1E00</v>
          </cell>
          <cell r="M249" t="str">
            <v>FMX12P-C亚克力屏</v>
          </cell>
          <cell r="N249" t="str">
            <v>L436.4*W51.8*1.2mm 硬度够,防刮"</v>
          </cell>
          <cell r="O249" t="str">
            <v>PCS</v>
          </cell>
          <cell r="P249">
            <v>100</v>
          </cell>
          <cell r="Q249" t="str">
            <v>828,</v>
          </cell>
          <cell r="R249">
            <v>0</v>
          </cell>
          <cell r="S249">
            <v>100</v>
          </cell>
        </row>
        <row r="250">
          <cell r="L250" t="str">
            <v>SJ11V0030R1E00</v>
          </cell>
          <cell r="M250" t="str">
            <v>MUH88TPR2-TN触摸前板亚克力</v>
          </cell>
          <cell r="N250" t="str">
            <v>L436.4*W51.8*T1.2mm 硬度够,防刮"</v>
          </cell>
          <cell r="O250" t="str">
            <v>PCS</v>
          </cell>
          <cell r="P250">
            <v>100</v>
          </cell>
          <cell r="R250">
            <v>0</v>
          </cell>
          <cell r="S250">
            <v>100</v>
          </cell>
        </row>
        <row r="251">
          <cell r="L251" t="str">
            <v>XC07V002900</v>
          </cell>
          <cell r="M251" t="str">
            <v>ACC-VTYP</v>
          </cell>
          <cell r="N251" t="str">
            <v>VGA公转色差视频母座 L=400mm</v>
          </cell>
          <cell r="O251" t="str">
            <v>PCS</v>
          </cell>
          <cell r="P251">
            <v>1</v>
          </cell>
          <cell r="Q251" t="str">
            <v>138,669,</v>
          </cell>
          <cell r="R251">
            <v>1</v>
          </cell>
          <cell r="S251">
            <v>0</v>
          </cell>
        </row>
        <row r="252">
          <cell r="L252" t="str">
            <v>XC07V003001</v>
          </cell>
          <cell r="M252" t="str">
            <v>ACC-VTCS</v>
          </cell>
          <cell r="N252" t="str">
            <v>VGA公转RCA/S视频母座 L=320mm,增加屏蔽功能"</v>
          </cell>
          <cell r="O252" t="str">
            <v>PCS</v>
          </cell>
          <cell r="P252">
            <v>70</v>
          </cell>
          <cell r="Q252" t="str">
            <v>138,669,</v>
          </cell>
          <cell r="R252">
            <v>70</v>
          </cell>
          <cell r="S252">
            <v>0</v>
          </cell>
        </row>
        <row r="253">
          <cell r="L253" t="str">
            <v>C-GMM00060U24</v>
          </cell>
          <cell r="M253" t="str">
            <v>WUH4A</v>
          </cell>
          <cell r="N253" t="str">
            <v>WUH4A</v>
          </cell>
          <cell r="O253" t="str">
            <v>PCS</v>
          </cell>
          <cell r="P253">
            <v>1</v>
          </cell>
          <cell r="R253">
            <v>0</v>
          </cell>
          <cell r="S253">
            <v>0</v>
          </cell>
        </row>
        <row r="254">
          <cell r="L254" t="str">
            <v>C-FMM00084C01</v>
          </cell>
          <cell r="M254" t="str">
            <v>LMX32</v>
          </cell>
          <cell r="N254" t="str">
            <v>LMX32</v>
          </cell>
          <cell r="O254" t="str">
            <v>PCS</v>
          </cell>
          <cell r="P254">
            <v>5</v>
          </cell>
          <cell r="Q254" t="str">
            <v>162,184,186,37,</v>
          </cell>
          <cell r="R254">
            <v>5</v>
          </cell>
          <cell r="S254">
            <v>0</v>
          </cell>
        </row>
        <row r="255">
          <cell r="L255" t="str">
            <v>C-FMM00062C01</v>
          </cell>
          <cell r="M255" t="str">
            <v>LMX8</v>
          </cell>
          <cell r="N255" t="str">
            <v>LMX8</v>
          </cell>
          <cell r="O255" t="str">
            <v>PCS</v>
          </cell>
          <cell r="P255">
            <v>5</v>
          </cell>
          <cell r="Q255" t="str">
            <v>162,184,186,37,</v>
          </cell>
          <cell r="R255">
            <v>5</v>
          </cell>
          <cell r="S255">
            <v>0</v>
          </cell>
        </row>
        <row r="256">
          <cell r="L256" t="str">
            <v>C-CMM00092U18</v>
          </cell>
          <cell r="M256" t="str">
            <v>MUH88TPR2-TN</v>
          </cell>
          <cell r="N256" t="str">
            <v>MUH88TPR2-TN</v>
          </cell>
          <cell r="O256" t="str">
            <v>PCS</v>
          </cell>
          <cell r="P256">
            <v>40</v>
          </cell>
          <cell r="R256">
            <v>0</v>
          </cell>
          <cell r="S256">
            <v>40</v>
          </cell>
        </row>
        <row r="257">
          <cell r="L257" t="str">
            <v>C-CMM00079E00</v>
          </cell>
          <cell r="M257" t="str">
            <v>UHBT44R2</v>
          </cell>
          <cell r="N257" t="str">
            <v>MUH44TPR2</v>
          </cell>
          <cell r="O257" t="str">
            <v>PCS</v>
          </cell>
          <cell r="P257">
            <v>4</v>
          </cell>
          <cell r="Q257" t="str">
            <v>162,184,186,37,</v>
          </cell>
          <cell r="R257">
            <v>4</v>
          </cell>
          <cell r="S257">
            <v>0</v>
          </cell>
        </row>
        <row r="258">
          <cell r="L258" t="str">
            <v>C-BMM00010E00</v>
          </cell>
          <cell r="M258" t="str">
            <v>DX16</v>
          </cell>
          <cell r="O258" t="str">
            <v>PCS</v>
          </cell>
          <cell r="P258">
            <v>12</v>
          </cell>
          <cell r="Q258" t="str">
            <v>21,</v>
          </cell>
          <cell r="R258">
            <v>12</v>
          </cell>
          <cell r="S258">
            <v>0</v>
          </cell>
        </row>
        <row r="259">
          <cell r="L259" t="str">
            <v>DZ11V001900</v>
          </cell>
          <cell r="M259" t="str">
            <v>板对板连接器</v>
          </cell>
          <cell r="N259" t="str">
            <v>ERNI 55P-2.0mm 母头 卧式90°/374047</v>
          </cell>
          <cell r="O259" t="str">
            <v>PCS</v>
          </cell>
          <cell r="P259">
            <v>2560</v>
          </cell>
          <cell r="Q259" t="str">
            <v>26,</v>
          </cell>
          <cell r="R259">
            <v>2560</v>
          </cell>
          <cell r="S259">
            <v>0</v>
          </cell>
        </row>
        <row r="260">
          <cell r="L260" t="str">
            <v>DZ11V001800</v>
          </cell>
          <cell r="M260" t="str">
            <v>板对板连接器</v>
          </cell>
          <cell r="N260" t="str">
            <v>ERNI 55P-2.0mm 公头 立式180°/053009</v>
          </cell>
          <cell r="O260" t="str">
            <v>PCS</v>
          </cell>
          <cell r="P260">
            <v>2560</v>
          </cell>
          <cell r="Q260" t="str">
            <v>26,</v>
          </cell>
          <cell r="R260">
            <v>2560</v>
          </cell>
          <cell r="S260">
            <v>0</v>
          </cell>
        </row>
        <row r="261">
          <cell r="L261" t="str">
            <v>DZ14V002701</v>
          </cell>
          <cell r="M261" t="str">
            <v>LCD液晶屏</v>
          </cell>
          <cell r="N261" t="str">
            <v>85*30*13.5蓝底白字(底光蓝色)/JK1602D-B1</v>
          </cell>
          <cell r="O261" t="str">
            <v>PCS</v>
          </cell>
          <cell r="P261">
            <v>500</v>
          </cell>
          <cell r="Q261" t="str">
            <v>361,557,725,</v>
          </cell>
          <cell r="R261">
            <v>200</v>
          </cell>
          <cell r="S261">
            <v>300</v>
          </cell>
        </row>
        <row r="262">
          <cell r="L262" t="str">
            <v>WJ05V0134R0E00</v>
          </cell>
          <cell r="M262" t="str">
            <v>MMX-4O-VS 插板</v>
          </cell>
          <cell r="N262" t="str">
            <v>表面喷黑色细沙粉194.93mm*25.2mm</v>
          </cell>
          <cell r="O262" t="str">
            <v>PCS</v>
          </cell>
          <cell r="P262">
            <v>26</v>
          </cell>
          <cell r="Q262" t="str">
            <v>180,275,279,497,</v>
          </cell>
          <cell r="R262">
            <v>26</v>
          </cell>
          <cell r="S262">
            <v>0</v>
          </cell>
        </row>
        <row r="263">
          <cell r="L263" t="str">
            <v>WJ05V0064R0E00</v>
          </cell>
          <cell r="M263" t="str">
            <v>MMX-4I-HS 插板</v>
          </cell>
          <cell r="N263" t="str">
            <v>外表面喷黑色细沙粉L194.94*W25.2mm</v>
          </cell>
          <cell r="O263" t="str">
            <v>PCS</v>
          </cell>
          <cell r="P263">
            <v>40</v>
          </cell>
          <cell r="R263">
            <v>0</v>
          </cell>
          <cell r="S263">
            <v>40</v>
          </cell>
        </row>
        <row r="264">
          <cell r="L264" t="str">
            <v>WJ05V0065R0E00</v>
          </cell>
          <cell r="M264" t="str">
            <v>MMX-4O-HS 插板</v>
          </cell>
          <cell r="N264" t="str">
            <v>外表面喷黑色细沙粉L194.93*W25.2mm</v>
          </cell>
          <cell r="O264" t="str">
            <v>PCS</v>
          </cell>
          <cell r="P264">
            <v>30</v>
          </cell>
          <cell r="Q264" t="str">
            <v>180,275,279,497,</v>
          </cell>
          <cell r="R264">
            <v>30</v>
          </cell>
          <cell r="S264">
            <v>0</v>
          </cell>
        </row>
        <row r="265">
          <cell r="L265" t="str">
            <v>WJ05V0066R0E00</v>
          </cell>
          <cell r="M265" t="str">
            <v>FMX-IHD挡板</v>
          </cell>
          <cell r="N265" t="str">
            <v>外表面喷黑色细砂粉,需要丝印L75*23.4mm</v>
          </cell>
          <cell r="O265" t="str">
            <v>PCS</v>
          </cell>
          <cell r="P265">
            <v>30</v>
          </cell>
          <cell r="Q265" t="str">
            <v>180,275,279,497,</v>
          </cell>
          <cell r="R265">
            <v>30</v>
          </cell>
          <cell r="S265">
            <v>0</v>
          </cell>
        </row>
        <row r="266">
          <cell r="L266" t="str">
            <v>WJ05V0044R0E00</v>
          </cell>
          <cell r="M266" t="str">
            <v>4IVA 插板</v>
          </cell>
          <cell r="N266" t="str">
            <v>表面喷黑色细沙粉194.94mm*25.2mm</v>
          </cell>
          <cell r="O266" t="str">
            <v>PCS</v>
          </cell>
          <cell r="P266">
            <v>70</v>
          </cell>
          <cell r="R266">
            <v>0</v>
          </cell>
          <cell r="S266">
            <v>70</v>
          </cell>
        </row>
        <row r="267">
          <cell r="L267" t="str">
            <v>WJ05V0048R0E00</v>
          </cell>
          <cell r="M267" t="str">
            <v>MMX-4O-BT 插板</v>
          </cell>
          <cell r="N267" t="str">
            <v>表面喷黑色细沙粉L194.93*W25.2mm</v>
          </cell>
          <cell r="O267" t="str">
            <v>PCS</v>
          </cell>
          <cell r="P267">
            <v>18</v>
          </cell>
          <cell r="Q267" t="str">
            <v>180,275,279,497,</v>
          </cell>
          <cell r="R267">
            <v>18</v>
          </cell>
          <cell r="S267">
            <v>0</v>
          </cell>
        </row>
        <row r="268">
          <cell r="L268" t="str">
            <v>C-GMM00033U04</v>
          </cell>
          <cell r="M268" t="str">
            <v>SC51D</v>
          </cell>
          <cell r="N268" t="str">
            <v>SC51D</v>
          </cell>
          <cell r="O268" t="str">
            <v>PCS</v>
          </cell>
          <cell r="P268">
            <v>3</v>
          </cell>
          <cell r="R268">
            <v>0</v>
          </cell>
          <cell r="S268">
            <v>0</v>
          </cell>
        </row>
        <row r="269">
          <cell r="L269" t="str">
            <v>XC07V007800</v>
          </cell>
          <cell r="M269" t="str">
            <v>BYOD线束</v>
          </cell>
          <cell r="N269" t="str">
            <v>黑色线 含(HDMI线、Micro USB线、USB-C线(5P)、USB-C线、MINI DP线、Lightning线)L=300mm 带卡扣)  "</v>
          </cell>
          <cell r="O269" t="str">
            <v>条</v>
          </cell>
          <cell r="P269">
            <v>1009</v>
          </cell>
          <cell r="R269">
            <v>0</v>
          </cell>
          <cell r="S269">
            <v>0</v>
          </cell>
        </row>
        <row r="270">
          <cell r="L270" t="str">
            <v>ZF00000005</v>
          </cell>
          <cell r="M270" t="str">
            <v>刀模费</v>
          </cell>
          <cell r="O270" t="str">
            <v>项</v>
          </cell>
          <cell r="P270">
            <v>3</v>
          </cell>
          <cell r="R270">
            <v>0</v>
          </cell>
          <cell r="S270">
            <v>0</v>
          </cell>
        </row>
        <row r="271">
          <cell r="L271" t="str">
            <v>ZF00000012</v>
          </cell>
          <cell r="M271" t="str">
            <v>加工费</v>
          </cell>
          <cell r="O271" t="str">
            <v>项</v>
          </cell>
          <cell r="P271">
            <v>1</v>
          </cell>
          <cell r="R271">
            <v>0</v>
          </cell>
          <cell r="S271">
            <v>0</v>
          </cell>
        </row>
        <row r="272">
          <cell r="L272" t="str">
            <v>XC07V007900</v>
          </cell>
          <cell r="M272" t="str">
            <v>BYOD Lightning线</v>
          </cell>
          <cell r="N272" t="str">
            <v>5P 白色普通Lightning线 末端渗锡3.0mm L=60mm</v>
          </cell>
          <cell r="O272" t="str">
            <v>条</v>
          </cell>
          <cell r="P272">
            <v>1005</v>
          </cell>
          <cell r="R272">
            <v>0</v>
          </cell>
          <cell r="S272">
            <v>0</v>
          </cell>
        </row>
        <row r="273">
          <cell r="L273" t="str">
            <v>DZ04V004400</v>
          </cell>
          <cell r="M273" t="str">
            <v>共模电感</v>
          </cell>
          <cell r="N273" t="str">
            <v>(744284100)10UH 2.75A ±20% 12.5*12.5*10.5 0.035R</v>
          </cell>
          <cell r="O273" t="str">
            <v>PCS</v>
          </cell>
          <cell r="P273">
            <v>500</v>
          </cell>
          <cell r="Q273" t="str">
            <v>169,</v>
          </cell>
          <cell r="R273">
            <v>500</v>
          </cell>
          <cell r="S273">
            <v>0</v>
          </cell>
        </row>
        <row r="274">
          <cell r="L274" t="str">
            <v>C-CMR00012E01</v>
          </cell>
          <cell r="M274" t="str">
            <v>TPHD402PR</v>
          </cell>
          <cell r="O274" t="str">
            <v>PCS</v>
          </cell>
          <cell r="P274">
            <v>1</v>
          </cell>
          <cell r="Q274" t="str">
            <v>154,</v>
          </cell>
          <cell r="R274">
            <v>1</v>
          </cell>
          <cell r="S274">
            <v>0</v>
          </cell>
        </row>
        <row r="275">
          <cell r="L275" t="str">
            <v>DZ03V013500</v>
          </cell>
          <cell r="M275" t="str">
            <v>SMD电解电容</v>
          </cell>
          <cell r="N275" t="str">
            <v>100uF/63V±20% φ10.0*10.0mm</v>
          </cell>
          <cell r="O275" t="str">
            <v>PCS</v>
          </cell>
          <cell r="P275">
            <v>500</v>
          </cell>
          <cell r="Q275" t="str">
            <v>32,</v>
          </cell>
          <cell r="R275">
            <v>500</v>
          </cell>
          <cell r="S275">
            <v>0</v>
          </cell>
        </row>
        <row r="276">
          <cell r="L276" t="str">
            <v>DZ09V000700</v>
          </cell>
          <cell r="M276" t="str">
            <v>SMD三极管</v>
          </cell>
          <cell r="N276" t="str">
            <v>NTD2955 DPARK-03</v>
          </cell>
          <cell r="O276" t="str">
            <v>PCS</v>
          </cell>
          <cell r="P276">
            <v>1000</v>
          </cell>
          <cell r="Q276" t="str">
            <v>32,</v>
          </cell>
          <cell r="R276">
            <v>1000</v>
          </cell>
          <cell r="S276">
            <v>0</v>
          </cell>
        </row>
        <row r="277">
          <cell r="L277" t="str">
            <v>DZ09V000700</v>
          </cell>
          <cell r="M277" t="str">
            <v>SMD三极管</v>
          </cell>
          <cell r="N277" t="str">
            <v>NTD2955 DPARK-03</v>
          </cell>
          <cell r="O277" t="str">
            <v>PCS</v>
          </cell>
          <cell r="P277">
            <v>1500</v>
          </cell>
          <cell r="Q277" t="str">
            <v>32,</v>
          </cell>
          <cell r="R277">
            <v>1500</v>
          </cell>
          <cell r="S277">
            <v>0</v>
          </cell>
        </row>
        <row r="278">
          <cell r="L278" t="str">
            <v>C-CMT00038U18</v>
          </cell>
          <cell r="M278" t="str">
            <v>TPHD-BYE-T</v>
          </cell>
          <cell r="N278" t="str">
            <v>EVTXHDB1</v>
          </cell>
          <cell r="O278" t="str">
            <v>PCS</v>
          </cell>
          <cell r="P278">
            <v>409</v>
          </cell>
          <cell r="R278">
            <v>0</v>
          </cell>
          <cell r="S278">
            <v>409</v>
          </cell>
        </row>
        <row r="279">
          <cell r="L279" t="str">
            <v>C-CMR00038U18</v>
          </cell>
          <cell r="M279" t="str">
            <v>TPHD-BYE-R</v>
          </cell>
          <cell r="N279" t="str">
            <v>EVRXHDB1</v>
          </cell>
          <cell r="O279" t="str">
            <v>PCS</v>
          </cell>
          <cell r="P279">
            <v>463</v>
          </cell>
          <cell r="R279">
            <v>0</v>
          </cell>
          <cell r="S279">
            <v>463</v>
          </cell>
        </row>
        <row r="280">
          <cell r="L280" t="str">
            <v>C-GMM00032E01</v>
          </cell>
          <cell r="M280" t="str">
            <v>SC51T</v>
          </cell>
          <cell r="O280" t="str">
            <v>PCS</v>
          </cell>
          <cell r="P280">
            <v>14</v>
          </cell>
          <cell r="Q280" t="str">
            <v>162,</v>
          </cell>
          <cell r="R280">
            <v>14</v>
          </cell>
          <cell r="S280">
            <v>0</v>
          </cell>
        </row>
        <row r="281">
          <cell r="L281" t="str">
            <v>C-FMM00075E00</v>
          </cell>
          <cell r="M281" t="str">
            <v>X16-N</v>
          </cell>
          <cell r="O281" t="str">
            <v>PCS</v>
          </cell>
          <cell r="P281">
            <v>4</v>
          </cell>
          <cell r="Q281" t="str">
            <v>209,</v>
          </cell>
          <cell r="R281">
            <v>4</v>
          </cell>
          <cell r="S281">
            <v>0</v>
          </cell>
        </row>
        <row r="282">
          <cell r="L282" t="str">
            <v>BZ03V010300</v>
          </cell>
          <cell r="M282" t="str">
            <v>TPUH412珍珠棉</v>
          </cell>
          <cell r="N282" t="str">
            <v>底(175*150*127mm)+盖(175*150*5mm)套 白色</v>
          </cell>
          <cell r="O282" t="str">
            <v>PCS</v>
          </cell>
          <cell r="P282">
            <v>100</v>
          </cell>
          <cell r="Q282" t="str">
            <v>140,227,228,294,306,45,91,</v>
          </cell>
          <cell r="R282">
            <v>100</v>
          </cell>
          <cell r="S282">
            <v>0</v>
          </cell>
        </row>
        <row r="283">
          <cell r="L283" t="str">
            <v>BZ03V010300</v>
          </cell>
          <cell r="M283" t="str">
            <v>TPUH412珍珠棉</v>
          </cell>
          <cell r="N283" t="str">
            <v>底(175*150*127mm)+盖(175*150*5mm)套 白色</v>
          </cell>
          <cell r="O283" t="str">
            <v>PCS</v>
          </cell>
          <cell r="P283">
            <v>105</v>
          </cell>
          <cell r="Q283" t="str">
            <v>140,227,228,294,306,45,91,</v>
          </cell>
          <cell r="R283">
            <v>105</v>
          </cell>
          <cell r="S283">
            <v>0</v>
          </cell>
        </row>
        <row r="284">
          <cell r="L284" t="str">
            <v>BZ03V010400</v>
          </cell>
          <cell r="M284" t="str">
            <v>TPUH422珍珠棉</v>
          </cell>
          <cell r="N284" t="str">
            <v>底(175*150*127mm)+盖(175*150*5mm)套 白色</v>
          </cell>
          <cell r="O284" t="str">
            <v>PCS</v>
          </cell>
          <cell r="P284">
            <v>130</v>
          </cell>
          <cell r="Q284" t="str">
            <v>140,227,228,294,306,45,91,</v>
          </cell>
          <cell r="R284">
            <v>130</v>
          </cell>
          <cell r="S284">
            <v>0</v>
          </cell>
        </row>
        <row r="285">
          <cell r="L285" t="str">
            <v>BZ03V010400</v>
          </cell>
          <cell r="M285" t="str">
            <v>TPUH422珍珠棉</v>
          </cell>
          <cell r="N285" t="str">
            <v>底(175*150*127mm)+盖(175*150*5mm)套 白色</v>
          </cell>
          <cell r="O285" t="str">
            <v>PCS</v>
          </cell>
          <cell r="P285">
            <v>100</v>
          </cell>
          <cell r="Q285" t="str">
            <v>140,227,228,294,306,45,91,</v>
          </cell>
          <cell r="R285">
            <v>100</v>
          </cell>
          <cell r="S285">
            <v>0</v>
          </cell>
        </row>
        <row r="286">
          <cell r="L286" t="str">
            <v>BZ03V010500</v>
          </cell>
          <cell r="M286" t="str">
            <v>CM-BT20-COMPACT-70珍珠棉</v>
          </cell>
          <cell r="N286" t="str">
            <v>底(226*170*55mm)+盖(226*170*5mm)+(100*100*5mm)套 白色</v>
          </cell>
          <cell r="O286" t="str">
            <v>PCS</v>
          </cell>
          <cell r="P286">
            <v>1000</v>
          </cell>
          <cell r="Q286" t="str">
            <v>140,227,228,294,306,45,91,</v>
          </cell>
          <cell r="R286">
            <v>0</v>
          </cell>
          <cell r="S286">
            <v>0</v>
          </cell>
        </row>
        <row r="287">
          <cell r="L287" t="str">
            <v>BZ03V010600</v>
          </cell>
          <cell r="M287" t="str">
            <v>SC51TS配件珍珠棉</v>
          </cell>
          <cell r="N287" t="str">
            <v>尺寸L240*W200*H48mm 白色珍珠棉</v>
          </cell>
          <cell r="O287" t="str">
            <v>PCS</v>
          </cell>
          <cell r="P287">
            <v>130</v>
          </cell>
          <cell r="Q287" t="str">
            <v>140,227,228,294,306,45,91,</v>
          </cell>
          <cell r="R287">
            <v>130</v>
          </cell>
          <cell r="S287">
            <v>0</v>
          </cell>
        </row>
        <row r="288">
          <cell r="L288" t="str">
            <v>BZ03V010700</v>
          </cell>
          <cell r="M288" t="str">
            <v>SC51TS珍珠棉</v>
          </cell>
          <cell r="N288" t="str">
            <v>底盖(L255*W210*H60mm)+盖(L255*W210*H10mm) 白色珍珠棉</v>
          </cell>
          <cell r="O288" t="str">
            <v>PCS</v>
          </cell>
          <cell r="P288">
            <v>130</v>
          </cell>
          <cell r="Q288" t="str">
            <v>140,227,228,294,306,45,91,</v>
          </cell>
          <cell r="R288">
            <v>130</v>
          </cell>
          <cell r="S288">
            <v>0</v>
          </cell>
        </row>
        <row r="289">
          <cell r="L289" t="str">
            <v>BZ03V000501</v>
          </cell>
          <cell r="M289" t="str">
            <v>5u珍珠棉</v>
          </cell>
          <cell r="N289" t="str">
            <v>(550X400X105)底+盖</v>
          </cell>
          <cell r="O289" t="str">
            <v>套</v>
          </cell>
          <cell r="P289">
            <v>10</v>
          </cell>
          <cell r="Q289" t="str">
            <v>140,227,228,294,306,45,91,</v>
          </cell>
          <cell r="R289">
            <v>6</v>
          </cell>
          <cell r="S289">
            <v>4</v>
          </cell>
        </row>
        <row r="290">
          <cell r="L290" t="str">
            <v>BZ03V000103</v>
          </cell>
          <cell r="M290" t="str">
            <v>MHD44TP珍珠棉</v>
          </cell>
          <cell r="N290" t="str">
            <v>左右 320L*95W*115H(mm)</v>
          </cell>
          <cell r="O290" t="str">
            <v>套</v>
          </cell>
          <cell r="P290">
            <v>110</v>
          </cell>
          <cell r="Q290" t="str">
            <v>140,227,228,294,306,45,91,</v>
          </cell>
          <cell r="R290">
            <v>100</v>
          </cell>
          <cell r="S290">
            <v>10</v>
          </cell>
        </row>
        <row r="291">
          <cell r="L291" t="str">
            <v>BZ03V000103</v>
          </cell>
          <cell r="M291" t="str">
            <v>MHD44TP珍珠棉</v>
          </cell>
          <cell r="N291" t="str">
            <v>左右 320L*95W*115H(mm)</v>
          </cell>
          <cell r="O291" t="str">
            <v>套</v>
          </cell>
          <cell r="P291">
            <v>40</v>
          </cell>
          <cell r="R291">
            <v>0</v>
          </cell>
          <cell r="S291">
            <v>40</v>
          </cell>
        </row>
        <row r="292">
          <cell r="L292" t="str">
            <v>YMK00060E00</v>
          </cell>
          <cell r="M292" t="str">
            <v>UHFBO42</v>
          </cell>
          <cell r="N292" t="str">
            <v>FOUH3042</v>
          </cell>
          <cell r="O292" t="str">
            <v>套</v>
          </cell>
          <cell r="P292">
            <v>20</v>
          </cell>
          <cell r="R292">
            <v>0</v>
          </cell>
          <cell r="S292">
            <v>20</v>
          </cell>
        </row>
        <row r="293">
          <cell r="L293" t="str">
            <v>YMK00061E00</v>
          </cell>
          <cell r="M293" t="str">
            <v>UHFBO44</v>
          </cell>
          <cell r="N293" t="str">
            <v>FOUH3044</v>
          </cell>
          <cell r="O293" t="str">
            <v>套</v>
          </cell>
          <cell r="P293">
            <v>20</v>
          </cell>
          <cell r="R293">
            <v>0</v>
          </cell>
          <cell r="S293">
            <v>20</v>
          </cell>
        </row>
        <row r="294">
          <cell r="L294" t="str">
            <v>BZ03V005701</v>
          </cell>
          <cell r="M294" t="str">
            <v>SUH2珍珠棉</v>
          </cell>
          <cell r="N294" t="str">
            <v>底(170*105*95mm)+盖(170*105*10mm)套</v>
          </cell>
          <cell r="O294" t="str">
            <v>套</v>
          </cell>
          <cell r="P294">
            <v>300</v>
          </cell>
          <cell r="Q294" t="str">
            <v>588,</v>
          </cell>
          <cell r="R294">
            <v>300</v>
          </cell>
          <cell r="S294">
            <v>0</v>
          </cell>
        </row>
        <row r="295">
          <cell r="L295" t="str">
            <v>BZ13V001300</v>
          </cell>
          <cell r="M295" t="str">
            <v>ACC-IRR</v>
          </cell>
          <cell r="N295" t="str">
            <v>TSMP1138(Ф3.5插头)</v>
          </cell>
          <cell r="O295" t="str">
            <v>PCS</v>
          </cell>
          <cell r="P295">
            <v>5000</v>
          </cell>
          <cell r="R295">
            <v>0</v>
          </cell>
          <cell r="S295">
            <v>0</v>
          </cell>
        </row>
        <row r="296">
          <cell r="L296" t="str">
            <v>BZ02V005300</v>
          </cell>
          <cell r="M296" t="str">
            <v>IPM11(12)纸箱</v>
          </cell>
          <cell r="N296" t="str">
            <v>内尺寸:130L*75W*38H K5K单坑黄皮纸</v>
          </cell>
          <cell r="O296" t="str">
            <v>PCS</v>
          </cell>
          <cell r="P296">
            <v>900</v>
          </cell>
          <cell r="Q296" t="str">
            <v>129,295,310,</v>
          </cell>
          <cell r="R296">
            <v>900</v>
          </cell>
          <cell r="S296">
            <v>0</v>
          </cell>
        </row>
        <row r="297">
          <cell r="L297" t="str">
            <v>BZ02V005300</v>
          </cell>
          <cell r="M297" t="str">
            <v>IPM11(12)纸箱</v>
          </cell>
          <cell r="N297" t="str">
            <v>内尺寸:130L*75W*38H K5K单坑黄皮纸</v>
          </cell>
          <cell r="O297" t="str">
            <v>PCS</v>
          </cell>
          <cell r="P297">
            <v>1000</v>
          </cell>
          <cell r="Q297" t="str">
            <v>129,295,310,</v>
          </cell>
          <cell r="R297">
            <v>1000</v>
          </cell>
          <cell r="S297">
            <v>0</v>
          </cell>
        </row>
        <row r="298">
          <cell r="L298" t="str">
            <v>BZ02V005300</v>
          </cell>
          <cell r="M298" t="str">
            <v>IPM11(12)纸箱</v>
          </cell>
          <cell r="N298" t="str">
            <v>内尺寸:130L*75W*38H K5K单坑黄皮纸</v>
          </cell>
          <cell r="O298" t="str">
            <v>PCS</v>
          </cell>
          <cell r="P298">
            <v>800</v>
          </cell>
          <cell r="Q298" t="str">
            <v>129,295,310,</v>
          </cell>
          <cell r="R298">
            <v>750</v>
          </cell>
          <cell r="S298">
            <v>50</v>
          </cell>
        </row>
        <row r="299">
          <cell r="L299" t="str">
            <v>SJ11V0012R0E00</v>
          </cell>
          <cell r="M299" t="str">
            <v>MHD88TP亚克力屏</v>
          </cell>
          <cell r="N299" t="str">
            <v>L114mm*W35mm*T1.2mm</v>
          </cell>
          <cell r="O299" t="str">
            <v>PCS</v>
          </cell>
          <cell r="P299">
            <v>250</v>
          </cell>
          <cell r="R299">
            <v>0</v>
          </cell>
          <cell r="S299">
            <v>250</v>
          </cell>
        </row>
        <row r="300">
          <cell r="L300" t="str">
            <v>SJ00V0044R0</v>
          </cell>
          <cell r="M300" t="str">
            <v>圆形机脚</v>
          </cell>
          <cell r="N300" t="str">
            <v>81A50N ABS PU外径50高15外银橡胶垫+4个M4黑色螺丝</v>
          </cell>
          <cell r="O300" t="str">
            <v>PCS</v>
          </cell>
          <cell r="P300">
            <v>1500</v>
          </cell>
          <cell r="Q300" t="str">
            <v>271,</v>
          </cell>
          <cell r="R300">
            <v>1500</v>
          </cell>
          <cell r="S300">
            <v>0</v>
          </cell>
        </row>
        <row r="301">
          <cell r="L301" t="str">
            <v>SJ00V0044R0</v>
          </cell>
          <cell r="M301" t="str">
            <v>圆形机脚</v>
          </cell>
          <cell r="N301" t="str">
            <v>81A50N ABS PU外径50高15外银橡胶垫+4个M4黑色螺丝</v>
          </cell>
          <cell r="O301" t="str">
            <v>PCS</v>
          </cell>
          <cell r="P301">
            <v>2500</v>
          </cell>
          <cell r="Q301" t="str">
            <v>271,</v>
          </cell>
          <cell r="R301">
            <v>2500</v>
          </cell>
          <cell r="S301">
            <v>0</v>
          </cell>
        </row>
        <row r="302">
          <cell r="L302" t="str">
            <v>BZ03V003901</v>
          </cell>
          <cell r="M302" t="str">
            <v>SC51T珍珠棉</v>
          </cell>
          <cell r="N302" t="str">
            <v>287L*183W*60H(mm)</v>
          </cell>
          <cell r="O302" t="str">
            <v>套</v>
          </cell>
          <cell r="P302">
            <v>100</v>
          </cell>
          <cell r="Q302" t="str">
            <v>140,228,</v>
          </cell>
          <cell r="R302">
            <v>100</v>
          </cell>
          <cell r="S302">
            <v>0</v>
          </cell>
        </row>
        <row r="303">
          <cell r="L303" t="str">
            <v>BZ03V004001</v>
          </cell>
          <cell r="M303" t="str">
            <v>TPHD402珍珠棉</v>
          </cell>
          <cell r="N303" t="str">
            <v>底(104*138*40mm)+盖(195*138*5mm)套</v>
          </cell>
          <cell r="O303" t="str">
            <v>套</v>
          </cell>
          <cell r="P303">
            <v>100</v>
          </cell>
          <cell r="Q303" t="str">
            <v>140,228,</v>
          </cell>
          <cell r="R303">
            <v>100</v>
          </cell>
          <cell r="S303">
            <v>0</v>
          </cell>
        </row>
        <row r="304">
          <cell r="L304" t="str">
            <v>BZ03V008700</v>
          </cell>
          <cell r="M304" t="str">
            <v>NDS-UHM44珍珠棉</v>
          </cell>
          <cell r="N304" t="str">
            <v>左右 320L*95W*115H(mm)</v>
          </cell>
          <cell r="O304" t="str">
            <v>PCS</v>
          </cell>
          <cell r="P304">
            <v>120</v>
          </cell>
          <cell r="Q304" t="str">
            <v>140,228,</v>
          </cell>
          <cell r="R304">
            <v>120</v>
          </cell>
          <cell r="S304">
            <v>0</v>
          </cell>
        </row>
        <row r="305">
          <cell r="L305" t="str">
            <v>C-GMM00060U19</v>
          </cell>
          <cell r="M305" t="str">
            <v>WUH4A</v>
          </cell>
          <cell r="N305" t="str">
            <v>TL-4X1-HD</v>
          </cell>
          <cell r="O305" t="str">
            <v>PCS</v>
          </cell>
          <cell r="P305">
            <v>60</v>
          </cell>
          <cell r="R305">
            <v>0</v>
          </cell>
          <cell r="S305">
            <v>60</v>
          </cell>
        </row>
        <row r="306">
          <cell r="L306" t="str">
            <v>C-CMT00053A02</v>
          </cell>
          <cell r="M306" t="str">
            <v>TPUH422T</v>
          </cell>
          <cell r="N306" t="str">
            <v>TPU422T</v>
          </cell>
          <cell r="O306" t="str">
            <v>PCS</v>
          </cell>
          <cell r="P306">
            <v>5</v>
          </cell>
          <cell r="Q306" t="str">
            <v>179,</v>
          </cell>
          <cell r="R306">
            <v>5</v>
          </cell>
          <cell r="S306">
            <v>0</v>
          </cell>
        </row>
        <row r="307">
          <cell r="L307" t="str">
            <v>C-CMR00053A02</v>
          </cell>
          <cell r="M307" t="str">
            <v>TPUH422R</v>
          </cell>
          <cell r="N307" t="str">
            <v>TPU422R</v>
          </cell>
          <cell r="O307" t="str">
            <v>PCS</v>
          </cell>
          <cell r="P307">
            <v>130</v>
          </cell>
          <cell r="Q307" t="str">
            <v>179,</v>
          </cell>
          <cell r="R307">
            <v>130</v>
          </cell>
          <cell r="S307">
            <v>0</v>
          </cell>
        </row>
        <row r="308">
          <cell r="L308" t="str">
            <v>C-CMR00051A02</v>
          </cell>
          <cell r="M308" t="str">
            <v>TPUH412R</v>
          </cell>
          <cell r="N308" t="str">
            <v>TPU412R</v>
          </cell>
          <cell r="O308" t="str">
            <v>PCS</v>
          </cell>
          <cell r="P308">
            <v>8</v>
          </cell>
          <cell r="Q308" t="str">
            <v>179,</v>
          </cell>
          <cell r="R308">
            <v>8</v>
          </cell>
          <cell r="S308">
            <v>0</v>
          </cell>
        </row>
        <row r="309">
          <cell r="L309" t="str">
            <v>BZ02V013500</v>
          </cell>
          <cell r="M309" t="str">
            <v>SC51TS纸箱</v>
          </cell>
          <cell r="N309" t="str">
            <v>内尺寸L259*W214*H130mm K3K纸板</v>
          </cell>
          <cell r="O309" t="str">
            <v>PCS</v>
          </cell>
          <cell r="P309">
            <v>130</v>
          </cell>
          <cell r="Q309" t="str">
            <v>136,199,295,305,</v>
          </cell>
          <cell r="R309">
            <v>130</v>
          </cell>
          <cell r="S309">
            <v>0</v>
          </cell>
        </row>
        <row r="310">
          <cell r="L310" t="str">
            <v>ZF00000005</v>
          </cell>
          <cell r="M310" t="str">
            <v>刀模费</v>
          </cell>
          <cell r="O310" t="str">
            <v>项</v>
          </cell>
          <cell r="P310">
            <v>1</v>
          </cell>
          <cell r="Q310" t="str">
            <v>136,199,295,305,</v>
          </cell>
          <cell r="R310">
            <v>1</v>
          </cell>
          <cell r="S310">
            <v>0</v>
          </cell>
        </row>
        <row r="311">
          <cell r="L311" t="str">
            <v>C-CMT00035C31</v>
          </cell>
          <cell r="M311" t="str">
            <v>TPHD-BYE-T</v>
          </cell>
          <cell r="N311" t="str">
            <v>HDMI-NET100T</v>
          </cell>
          <cell r="O311" t="str">
            <v>PCS</v>
          </cell>
          <cell r="P311">
            <v>1</v>
          </cell>
          <cell r="R311">
            <v>0</v>
          </cell>
          <cell r="S311">
            <v>1</v>
          </cell>
        </row>
        <row r="312">
          <cell r="L312" t="str">
            <v>C-CMR00035C31</v>
          </cell>
          <cell r="M312" t="str">
            <v>TPHD-BYE-R</v>
          </cell>
          <cell r="N312" t="str">
            <v>HDMI-NET100R</v>
          </cell>
          <cell r="O312" t="str">
            <v>PCS</v>
          </cell>
          <cell r="P312">
            <v>9</v>
          </cell>
          <cell r="R312">
            <v>0</v>
          </cell>
          <cell r="S312">
            <v>9</v>
          </cell>
        </row>
        <row r="313">
          <cell r="L313" t="str">
            <v>BZ02V003700</v>
          </cell>
          <cell r="M313" t="str">
            <v>MHD88TP内纸箱</v>
          </cell>
          <cell r="N313" t="str">
            <v>内尺寸:540L*440W*195H(mm)</v>
          </cell>
          <cell r="O313" t="str">
            <v>PCS</v>
          </cell>
          <cell r="P313">
            <v>105</v>
          </cell>
          <cell r="Q313" t="str">
            <v>129,527,</v>
          </cell>
          <cell r="R313">
            <v>105</v>
          </cell>
          <cell r="S313">
            <v>0</v>
          </cell>
        </row>
        <row r="314">
          <cell r="L314" t="str">
            <v>BZ02V003301</v>
          </cell>
          <cell r="M314" t="str">
            <v>TPHD402纸箱</v>
          </cell>
          <cell r="N314" t="str">
            <v>内尺寸:195L*138W*67H(mm)</v>
          </cell>
          <cell r="O314" t="str">
            <v>PCS</v>
          </cell>
          <cell r="P314">
            <v>500</v>
          </cell>
          <cell r="R314">
            <v>0</v>
          </cell>
          <cell r="S314">
            <v>0</v>
          </cell>
        </row>
        <row r="315">
          <cell r="L315" t="str">
            <v>BZ02V000300</v>
          </cell>
          <cell r="M315" t="str">
            <v>SHD2纸箱</v>
          </cell>
          <cell r="N315" t="str">
            <v>175L*125W*65H</v>
          </cell>
          <cell r="O315" t="str">
            <v>PCS</v>
          </cell>
          <cell r="P315">
            <v>200</v>
          </cell>
          <cell r="Q315" t="str">
            <v>129,527,</v>
          </cell>
          <cell r="R315">
            <v>200</v>
          </cell>
          <cell r="S315">
            <v>0</v>
          </cell>
        </row>
        <row r="316">
          <cell r="L316" t="str">
            <v>DZ18V002300</v>
          </cell>
          <cell r="M316" t="str">
            <v>内接电源</v>
          </cell>
          <cell r="N316" t="str">
            <v>NES-200-12 +12V 17A</v>
          </cell>
          <cell r="O316" t="str">
            <v>PCS</v>
          </cell>
          <cell r="P316">
            <v>49</v>
          </cell>
          <cell r="Q316" t="str">
            <v>16,</v>
          </cell>
          <cell r="R316">
            <v>49</v>
          </cell>
          <cell r="S316">
            <v>0</v>
          </cell>
        </row>
        <row r="317">
          <cell r="L317" t="str">
            <v>C-CMR00051U19</v>
          </cell>
          <cell r="M317" t="str">
            <v>TPUH412R</v>
          </cell>
          <cell r="N317" t="str">
            <v>TL-TP70-HDC</v>
          </cell>
          <cell r="O317" t="str">
            <v>PCS</v>
          </cell>
          <cell r="P317">
            <v>100</v>
          </cell>
          <cell r="Q317" t="str">
            <v>180,181,222,</v>
          </cell>
          <cell r="R317">
            <v>100</v>
          </cell>
          <cell r="S317">
            <v>0</v>
          </cell>
        </row>
        <row r="318">
          <cell r="L318" t="str">
            <v>C-GMM00016U19</v>
          </cell>
          <cell r="M318" t="str">
            <v>CUHA2</v>
          </cell>
          <cell r="N318" t="str">
            <v>TL-AD-HD</v>
          </cell>
          <cell r="O318" t="str">
            <v>PCS</v>
          </cell>
          <cell r="P318">
            <v>40</v>
          </cell>
          <cell r="R318">
            <v>0</v>
          </cell>
          <cell r="S318">
            <v>40</v>
          </cell>
        </row>
        <row r="319">
          <cell r="L319" t="str">
            <v>DZ02V003500</v>
          </cell>
          <cell r="M319" t="str">
            <v>SMD电阻</v>
          </cell>
          <cell r="N319" t="str">
            <v>1/10W-1K2±1% 0603</v>
          </cell>
          <cell r="O319" t="str">
            <v>PCS</v>
          </cell>
          <cell r="P319">
            <v>15000</v>
          </cell>
          <cell r="Q319" t="str">
            <v>3,</v>
          </cell>
          <cell r="R319">
            <v>15000</v>
          </cell>
          <cell r="S319">
            <v>0</v>
          </cell>
        </row>
        <row r="320">
          <cell r="L320" t="str">
            <v>DZ02V000400</v>
          </cell>
          <cell r="M320" t="str">
            <v>SMD电阻</v>
          </cell>
          <cell r="N320" t="str">
            <v>1/10W-0R±5% 0603</v>
          </cell>
          <cell r="O320" t="str">
            <v>PCS</v>
          </cell>
          <cell r="P320">
            <v>100000</v>
          </cell>
          <cell r="Q320" t="str">
            <v>3,</v>
          </cell>
          <cell r="R320">
            <v>100000</v>
          </cell>
          <cell r="S320">
            <v>0</v>
          </cell>
        </row>
        <row r="321">
          <cell r="L321" t="str">
            <v>DZ02V003400</v>
          </cell>
          <cell r="M321" t="str">
            <v>SMD电阻</v>
          </cell>
          <cell r="N321" t="str">
            <v>1/10W-1K±1% 0603</v>
          </cell>
          <cell r="O321" t="str">
            <v>PCS</v>
          </cell>
          <cell r="P321">
            <v>250000</v>
          </cell>
          <cell r="Q321" t="str">
            <v>3,</v>
          </cell>
          <cell r="R321">
            <v>250000</v>
          </cell>
          <cell r="S321">
            <v>0</v>
          </cell>
        </row>
        <row r="322">
          <cell r="L322" t="str">
            <v>DZ02V004400</v>
          </cell>
          <cell r="M322" t="str">
            <v>SMD电阻</v>
          </cell>
          <cell r="N322" t="str">
            <v>1/10W-3K9±1% 0603</v>
          </cell>
          <cell r="O322" t="str">
            <v>PCS</v>
          </cell>
          <cell r="P322">
            <v>15000</v>
          </cell>
          <cell r="Q322" t="str">
            <v>3,</v>
          </cell>
          <cell r="R322">
            <v>15000</v>
          </cell>
          <cell r="S322">
            <v>0</v>
          </cell>
        </row>
        <row r="323">
          <cell r="L323" t="str">
            <v>DZ02V013000</v>
          </cell>
          <cell r="M323" t="str">
            <v>SMD电阻</v>
          </cell>
          <cell r="N323" t="str">
            <v>1/10W-49K9±1% 0603</v>
          </cell>
          <cell r="O323" t="str">
            <v>PCS</v>
          </cell>
          <cell r="P323">
            <v>20000</v>
          </cell>
          <cell r="Q323" t="str">
            <v>3,</v>
          </cell>
          <cell r="R323">
            <v>20000</v>
          </cell>
          <cell r="S323">
            <v>0</v>
          </cell>
        </row>
        <row r="324">
          <cell r="L324" t="str">
            <v>DZ02V016000</v>
          </cell>
          <cell r="M324" t="str">
            <v>SMD电阻</v>
          </cell>
          <cell r="N324" t="str">
            <v>1/10W-402R±1% 0603</v>
          </cell>
          <cell r="O324" t="str">
            <v>PCS</v>
          </cell>
          <cell r="P324">
            <v>20000</v>
          </cell>
          <cell r="Q324" t="str">
            <v>3,</v>
          </cell>
          <cell r="R324">
            <v>20000</v>
          </cell>
          <cell r="S324">
            <v>0</v>
          </cell>
        </row>
        <row r="325">
          <cell r="L325" t="str">
            <v>DZ05V001800</v>
          </cell>
          <cell r="M325" t="str">
            <v>SMD排阻</v>
          </cell>
          <cell r="N325" t="str">
            <v>1/16W-5R1±5% 8P4R 0402</v>
          </cell>
          <cell r="O325" t="str">
            <v>PCS</v>
          </cell>
          <cell r="P325">
            <v>30000</v>
          </cell>
          <cell r="Q325" t="str">
            <v>3,</v>
          </cell>
          <cell r="R325">
            <v>30000</v>
          </cell>
          <cell r="S325">
            <v>0</v>
          </cell>
        </row>
        <row r="326">
          <cell r="L326" t="str">
            <v>DZ05V001100</v>
          </cell>
          <cell r="M326" t="str">
            <v>SMD排阻</v>
          </cell>
          <cell r="N326" t="str">
            <v>1/10W-10K±5% 8P4R 0603</v>
          </cell>
          <cell r="O326" t="str">
            <v>PCS</v>
          </cell>
          <cell r="P326">
            <v>15000</v>
          </cell>
          <cell r="Q326" t="str">
            <v>3,</v>
          </cell>
          <cell r="R326">
            <v>15000</v>
          </cell>
          <cell r="S326">
            <v>0</v>
          </cell>
        </row>
        <row r="327">
          <cell r="L327" t="str">
            <v>BZ04V002600</v>
          </cell>
          <cell r="M327" t="str">
            <v>26号遥控器</v>
          </cell>
          <cell r="N327" t="str">
            <v>适应MUH44E</v>
          </cell>
          <cell r="O327" t="str">
            <v>PCS</v>
          </cell>
          <cell r="P327">
            <v>520</v>
          </cell>
          <cell r="Q327" t="str">
            <v>288,472,59,73,</v>
          </cell>
          <cell r="R327">
            <v>520</v>
          </cell>
          <cell r="S327">
            <v>0</v>
          </cell>
        </row>
        <row r="328">
          <cell r="L328" t="str">
            <v>BZ04V002700</v>
          </cell>
          <cell r="M328" t="str">
            <v>27号遥控器</v>
          </cell>
          <cell r="N328" t="str">
            <v>适应SC51TS</v>
          </cell>
          <cell r="O328" t="str">
            <v>PCS</v>
          </cell>
          <cell r="P328">
            <v>500</v>
          </cell>
          <cell r="Q328" t="str">
            <v>288,472,59,73,</v>
          </cell>
          <cell r="R328">
            <v>500</v>
          </cell>
          <cell r="S328">
            <v>0</v>
          </cell>
        </row>
        <row r="329">
          <cell r="L329" t="str">
            <v>BZ04V002700</v>
          </cell>
          <cell r="M329" t="str">
            <v>27号遥控器</v>
          </cell>
          <cell r="N329" t="str">
            <v>适应SC51TS</v>
          </cell>
          <cell r="O329" t="str">
            <v>PCS</v>
          </cell>
          <cell r="P329">
            <v>500</v>
          </cell>
          <cell r="Q329" t="str">
            <v>288,472,59,73,</v>
          </cell>
          <cell r="R329">
            <v>500</v>
          </cell>
          <cell r="S329">
            <v>0</v>
          </cell>
        </row>
        <row r="330">
          <cell r="L330" t="str">
            <v>DZ12V036600</v>
          </cell>
          <cell r="M330" t="str">
            <v>PCB光板</v>
          </cell>
          <cell r="N330" t="str">
            <v>POETESTA0 2014-11-27</v>
          </cell>
          <cell r="O330" t="str">
            <v>PCS</v>
          </cell>
          <cell r="P330">
            <v>2000</v>
          </cell>
          <cell r="R330">
            <v>0</v>
          </cell>
          <cell r="S330">
            <v>2000</v>
          </cell>
        </row>
        <row r="331">
          <cell r="L331" t="str">
            <v>DZ12V054500</v>
          </cell>
          <cell r="M331" t="str">
            <v>PCB光板</v>
          </cell>
          <cell r="N331" t="str">
            <v>BT70P2R1TAA1 2016-05-18 105.6mm*103mm,板厚1.6mm,六层板"</v>
          </cell>
          <cell r="O331" t="str">
            <v>PCS</v>
          </cell>
          <cell r="P331">
            <v>1</v>
          </cell>
          <cell r="R331">
            <v>0</v>
          </cell>
          <cell r="S331">
            <v>1</v>
          </cell>
        </row>
        <row r="332">
          <cell r="L332" t="str">
            <v>DZ12V033701</v>
          </cell>
          <cell r="M332" t="str">
            <v>PCB光板</v>
          </cell>
          <cell r="N332" t="str">
            <v>UH0104A2 2015-01-19</v>
          </cell>
          <cell r="O332" t="str">
            <v>PCS</v>
          </cell>
          <cell r="P332">
            <v>1000</v>
          </cell>
          <cell r="R332">
            <v>0</v>
          </cell>
          <cell r="S332">
            <v>1000</v>
          </cell>
        </row>
        <row r="333">
          <cell r="L333" t="str">
            <v>C-FMM00049A01</v>
          </cell>
          <cell r="M333" t="str">
            <v>MUH88A-N</v>
          </cell>
          <cell r="N333" t="str">
            <v>UHD4K-88</v>
          </cell>
          <cell r="O333" t="str">
            <v>PCS</v>
          </cell>
          <cell r="P333">
            <v>20</v>
          </cell>
          <cell r="R333">
            <v>0</v>
          </cell>
          <cell r="S333">
            <v>20</v>
          </cell>
        </row>
        <row r="334">
          <cell r="L334" t="str">
            <v>DZ14V000400</v>
          </cell>
          <cell r="M334" t="str">
            <v>SMD继电器</v>
          </cell>
          <cell r="N334" t="str">
            <v>AGQ200A4H</v>
          </cell>
          <cell r="O334" t="str">
            <v>PCS</v>
          </cell>
          <cell r="P334">
            <v>4500</v>
          </cell>
          <cell r="R334">
            <v>0</v>
          </cell>
          <cell r="S334">
            <v>0</v>
          </cell>
        </row>
        <row r="335">
          <cell r="L335" t="str">
            <v>DZ08V004501</v>
          </cell>
          <cell r="M335" t="str">
            <v>SMD二极管</v>
          </cell>
          <cell r="N335" t="str">
            <v>SM360A</v>
          </cell>
          <cell r="O335" t="str">
            <v>PCS</v>
          </cell>
          <cell r="P335">
            <v>80000</v>
          </cell>
          <cell r="Q335" t="str">
            <v>52,8,</v>
          </cell>
          <cell r="R335">
            <v>80000</v>
          </cell>
          <cell r="S335">
            <v>0</v>
          </cell>
        </row>
        <row r="336">
          <cell r="L336" t="str">
            <v>DZ09V000700</v>
          </cell>
          <cell r="M336" t="str">
            <v>SMD三极管</v>
          </cell>
          <cell r="N336" t="str">
            <v>NTD2955 DPARK-03</v>
          </cell>
          <cell r="O336" t="str">
            <v>PCS</v>
          </cell>
          <cell r="P336">
            <v>7500</v>
          </cell>
          <cell r="R336">
            <v>0</v>
          </cell>
          <cell r="S336">
            <v>0</v>
          </cell>
        </row>
        <row r="337">
          <cell r="L337" t="str">
            <v>DZ09V001500</v>
          </cell>
          <cell r="M337" t="str">
            <v>MOSFET(场效应管）</v>
          </cell>
          <cell r="N337" t="str">
            <v>IRFM120A 100V SOT-223</v>
          </cell>
          <cell r="O337" t="str">
            <v>PCS</v>
          </cell>
          <cell r="P337">
            <v>12000</v>
          </cell>
          <cell r="Q337" t="str">
            <v>52,8,</v>
          </cell>
          <cell r="R337">
            <v>12000</v>
          </cell>
          <cell r="S337">
            <v>0</v>
          </cell>
        </row>
        <row r="338">
          <cell r="L338" t="str">
            <v>DZ09V000500</v>
          </cell>
          <cell r="M338" t="str">
            <v>SMD三极管</v>
          </cell>
          <cell r="N338" t="str">
            <v>ON NTR4502 SOT-23</v>
          </cell>
          <cell r="O338" t="str">
            <v>PCS</v>
          </cell>
          <cell r="P338">
            <v>9000</v>
          </cell>
          <cell r="R338">
            <v>0</v>
          </cell>
          <cell r="S338">
            <v>0</v>
          </cell>
        </row>
        <row r="339">
          <cell r="L339" t="str">
            <v>DZ10V004200</v>
          </cell>
          <cell r="M339" t="str">
            <v>SMD有源晶振</v>
          </cell>
          <cell r="N339" t="str">
            <v>SSW024576F3CH 24.576MHz 3225</v>
          </cell>
          <cell r="O339" t="str">
            <v>PCS</v>
          </cell>
          <cell r="P339">
            <v>300</v>
          </cell>
          <cell r="R339">
            <v>0</v>
          </cell>
          <cell r="S339">
            <v>0</v>
          </cell>
        </row>
        <row r="340">
          <cell r="L340" t="str">
            <v>DZ04V003300</v>
          </cell>
          <cell r="M340" t="str">
            <v>SMD电感</v>
          </cell>
          <cell r="N340" t="str">
            <v>(SLF7055T-4R7N3R1-3PF)4.7UH 3.1A 0.028R 30% 7*7*5.5</v>
          </cell>
          <cell r="O340" t="str">
            <v>PCS</v>
          </cell>
          <cell r="P340">
            <v>9000</v>
          </cell>
          <cell r="R340">
            <v>0</v>
          </cell>
          <cell r="S340">
            <v>0</v>
          </cell>
        </row>
        <row r="341">
          <cell r="L341" t="str">
            <v>DZ04V003000</v>
          </cell>
          <cell r="M341" t="str">
            <v>SMD电感</v>
          </cell>
          <cell r="N341" t="str">
            <v>(SLF7055T-150M2R1-3PF)15UH 2.1A 0.05R 20% 7*7*5.5</v>
          </cell>
          <cell r="O341" t="str">
            <v>PCS</v>
          </cell>
          <cell r="P341">
            <v>9000</v>
          </cell>
          <cell r="R341">
            <v>0</v>
          </cell>
          <cell r="S341">
            <v>0</v>
          </cell>
        </row>
        <row r="342">
          <cell r="L342" t="str">
            <v>DZ03V010400</v>
          </cell>
          <cell r="M342" t="str">
            <v>SMD钽电容</v>
          </cell>
          <cell r="N342" t="str">
            <v>47uF/10V±20% B型</v>
          </cell>
          <cell r="O342" t="str">
            <v>PCS</v>
          </cell>
          <cell r="P342">
            <v>200000</v>
          </cell>
          <cell r="R342">
            <v>0</v>
          </cell>
          <cell r="S342">
            <v>0</v>
          </cell>
        </row>
        <row r="343">
          <cell r="L343" t="str">
            <v>DZ08V002101</v>
          </cell>
          <cell r="M343" t="str">
            <v>瞬间吸收二极管</v>
          </cell>
          <cell r="N343" t="str">
            <v>SMBJ5.0AT3G</v>
          </cell>
          <cell r="O343" t="str">
            <v>PCS</v>
          </cell>
          <cell r="P343">
            <v>6000</v>
          </cell>
          <cell r="Q343" t="str">
            <v>369,56,</v>
          </cell>
          <cell r="R343">
            <v>6000</v>
          </cell>
          <cell r="S343">
            <v>0</v>
          </cell>
        </row>
        <row r="344">
          <cell r="L344" t="str">
            <v>DZ15V000700</v>
          </cell>
          <cell r="M344" t="str">
            <v>DIP轻触按键</v>
          </cell>
          <cell r="N344" t="str">
            <v>SW-12*12 DTS-24N-V</v>
          </cell>
          <cell r="O344" t="str">
            <v>PCS</v>
          </cell>
          <cell r="P344">
            <v>5000</v>
          </cell>
          <cell r="Q344" t="str">
            <v>338,</v>
          </cell>
          <cell r="R344">
            <v>5000</v>
          </cell>
          <cell r="S344">
            <v>0</v>
          </cell>
        </row>
        <row r="345">
          <cell r="L345" t="str">
            <v>SJ01V0001R0</v>
          </cell>
          <cell r="M345" t="str">
            <v>按键帽</v>
          </cell>
          <cell r="N345" t="str">
            <v>KEY SW-12*12 KTSC-21K</v>
          </cell>
          <cell r="O345" t="str">
            <v>PCS</v>
          </cell>
          <cell r="P345">
            <v>10000</v>
          </cell>
          <cell r="Q345" t="str">
            <v>338,</v>
          </cell>
          <cell r="R345">
            <v>10000</v>
          </cell>
          <cell r="S345">
            <v>0</v>
          </cell>
        </row>
        <row r="346">
          <cell r="L346" t="str">
            <v>BZ03V010400</v>
          </cell>
          <cell r="M346" t="str">
            <v>TPUH422珍珠棉</v>
          </cell>
          <cell r="N346" t="str">
            <v>底(175*150*127mm)+盖(175*150*5mm)套 白色</v>
          </cell>
          <cell r="O346" t="str">
            <v>PCS</v>
          </cell>
          <cell r="P346">
            <v>100</v>
          </cell>
          <cell r="Q346" t="str">
            <v>227,</v>
          </cell>
          <cell r="R346">
            <v>100</v>
          </cell>
          <cell r="S346">
            <v>0</v>
          </cell>
        </row>
        <row r="347">
          <cell r="L347" t="str">
            <v>BZ02V013400</v>
          </cell>
          <cell r="M347" t="str">
            <v>SC51TS配件纸盒</v>
          </cell>
          <cell r="N347" t="str">
            <v>内尺寸L240*W200*H49mm K9K E坑纸板</v>
          </cell>
          <cell r="O347" t="str">
            <v>PCS</v>
          </cell>
          <cell r="P347">
            <v>130</v>
          </cell>
          <cell r="Q347" t="str">
            <v>130,131,</v>
          </cell>
          <cell r="R347">
            <v>130</v>
          </cell>
          <cell r="S347">
            <v>0</v>
          </cell>
        </row>
        <row r="348">
          <cell r="L348" t="str">
            <v>BZ01V002201</v>
          </cell>
          <cell r="M348" t="str">
            <v>PLX-HDB.2外包箱</v>
          </cell>
          <cell r="N348" t="str">
            <v>内尺寸:548L*298W*240H(mm)K=K黄皮纸</v>
          </cell>
          <cell r="O348" t="str">
            <v>PCS</v>
          </cell>
          <cell r="P348">
            <v>30</v>
          </cell>
          <cell r="Q348" t="str">
            <v>130,131,</v>
          </cell>
          <cell r="R348">
            <v>30</v>
          </cell>
          <cell r="S348">
            <v>0</v>
          </cell>
        </row>
        <row r="349">
          <cell r="L349" t="str">
            <v>BZ02V007103</v>
          </cell>
          <cell r="M349" t="str">
            <v>PLX-HDB.2内纸箱</v>
          </cell>
          <cell r="N349" t="str">
            <v>内尺寸:170L*108W*65H(mm)K9K加强黄皮纸,厚度不能超过2MM,印刷要清晰"</v>
          </cell>
          <cell r="O349" t="str">
            <v>PCS</v>
          </cell>
          <cell r="P349">
            <v>510</v>
          </cell>
          <cell r="Q349" t="str">
            <v>130,131,</v>
          </cell>
          <cell r="R349">
            <v>510</v>
          </cell>
          <cell r="S349">
            <v>0</v>
          </cell>
        </row>
        <row r="350">
          <cell r="L350" t="str">
            <v>BZ02V007301</v>
          </cell>
          <cell r="M350" t="str">
            <v>PLX-HDB.2外纸箱</v>
          </cell>
          <cell r="N350" t="str">
            <v>内尺寸:177L*143W*227H(mm) K9K加强黄皮纸,厚度不能超过2MM"</v>
          </cell>
          <cell r="O350" t="str">
            <v>PCS</v>
          </cell>
          <cell r="P350">
            <v>135</v>
          </cell>
          <cell r="Q350" t="str">
            <v>130,131,</v>
          </cell>
          <cell r="R350">
            <v>135</v>
          </cell>
          <cell r="S350">
            <v>0</v>
          </cell>
        </row>
        <row r="351">
          <cell r="L351" t="str">
            <v>BZ02V007402</v>
          </cell>
          <cell r="M351" t="str">
            <v>PLX-HDB.2纸板</v>
          </cell>
          <cell r="N351" t="str">
            <v>内尺寸:90L*105W*17H(mm) K9K黄皮纸,厚度不能超过2MM"</v>
          </cell>
          <cell r="O351" t="str">
            <v>PCS</v>
          </cell>
          <cell r="P351">
            <v>1020</v>
          </cell>
          <cell r="Q351" t="str">
            <v>130,131,</v>
          </cell>
          <cell r="R351">
            <v>1020</v>
          </cell>
          <cell r="S351">
            <v>0</v>
          </cell>
        </row>
        <row r="352">
          <cell r="L352" t="str">
            <v>ZF00000005</v>
          </cell>
          <cell r="M352" t="str">
            <v>刀模费</v>
          </cell>
          <cell r="O352" t="str">
            <v>项</v>
          </cell>
          <cell r="P352">
            <v>1</v>
          </cell>
          <cell r="R352">
            <v>0</v>
          </cell>
          <cell r="S352">
            <v>1</v>
          </cell>
        </row>
        <row r="353">
          <cell r="L353" t="str">
            <v>ZF00000005</v>
          </cell>
          <cell r="M353" t="str">
            <v>刀模费</v>
          </cell>
          <cell r="O353" t="str">
            <v>项</v>
          </cell>
          <cell r="P353">
            <v>1</v>
          </cell>
          <cell r="R353">
            <v>0</v>
          </cell>
          <cell r="S353">
            <v>1</v>
          </cell>
        </row>
        <row r="354">
          <cell r="L354" t="str">
            <v>ZF00000005</v>
          </cell>
          <cell r="M354" t="str">
            <v>刀模费</v>
          </cell>
          <cell r="O354" t="str">
            <v>项</v>
          </cell>
          <cell r="P354">
            <v>1</v>
          </cell>
          <cell r="R354">
            <v>0</v>
          </cell>
          <cell r="S354">
            <v>1</v>
          </cell>
        </row>
        <row r="355">
          <cell r="L355" t="str">
            <v>DZ01V014101</v>
          </cell>
          <cell r="M355" t="str">
            <v>SMD IC</v>
          </cell>
          <cell r="N355" t="str">
            <v>VALENS VS010RX-A1 BGA-268</v>
          </cell>
          <cell r="O355" t="str">
            <v>PCS</v>
          </cell>
          <cell r="P355">
            <v>2400</v>
          </cell>
          <cell r="Q355" t="str">
            <v>81,</v>
          </cell>
          <cell r="R355">
            <v>2400</v>
          </cell>
          <cell r="S355">
            <v>0</v>
          </cell>
        </row>
        <row r="356">
          <cell r="L356" t="str">
            <v>WJ01V0200R0E00</v>
          </cell>
          <cell r="M356" t="str">
            <v>讯控LMX32(D3003)中性前板</v>
          </cell>
          <cell r="N356" t="str">
            <v>外表面喷砂(100#)后黑色阳极氧化 铝板L436.6*W221.5mm</v>
          </cell>
          <cell r="O356" t="str">
            <v>PCS</v>
          </cell>
          <cell r="P356">
            <v>2</v>
          </cell>
          <cell r="Q356" t="str">
            <v>222,</v>
          </cell>
          <cell r="R356">
            <v>2</v>
          </cell>
          <cell r="S356">
            <v>0</v>
          </cell>
        </row>
        <row r="357">
          <cell r="L357" t="str">
            <v>BZ13V001201</v>
          </cell>
          <cell r="M357" t="str">
            <v>红外发射棒</v>
          </cell>
          <cell r="N357" t="str">
            <v>CH-F05-FH-2 MYS-003B(5P-3.5凤凰头) L=1.5M</v>
          </cell>
          <cell r="O357" t="str">
            <v>PCS</v>
          </cell>
          <cell r="P357">
            <v>500</v>
          </cell>
          <cell r="Q357" t="str">
            <v>127,</v>
          </cell>
          <cell r="R357">
            <v>500</v>
          </cell>
          <cell r="S357">
            <v>0</v>
          </cell>
        </row>
        <row r="358">
          <cell r="L358" t="str">
            <v>BZ02V003301</v>
          </cell>
          <cell r="M358" t="str">
            <v>TPHD402纸箱</v>
          </cell>
          <cell r="N358" t="str">
            <v>内尺寸:195L*138W*67H(mm)</v>
          </cell>
          <cell r="O358" t="str">
            <v>PCS</v>
          </cell>
          <cell r="P358">
            <v>180</v>
          </cell>
          <cell r="R358">
            <v>0</v>
          </cell>
          <cell r="S358">
            <v>0</v>
          </cell>
        </row>
        <row r="359">
          <cell r="L359" t="str">
            <v>DZ18V006100</v>
          </cell>
          <cell r="M359" t="str">
            <v>内接电源</v>
          </cell>
          <cell r="N359" t="str">
            <v>RSP-150-48 48V/3.2A</v>
          </cell>
          <cell r="O359" t="str">
            <v>PCS</v>
          </cell>
          <cell r="P359">
            <v>61</v>
          </cell>
          <cell r="Q359" t="str">
            <v>513,</v>
          </cell>
          <cell r="R359">
            <v>60</v>
          </cell>
          <cell r="S359">
            <v>1</v>
          </cell>
        </row>
        <row r="360">
          <cell r="L360" t="str">
            <v>C-CMT00035D04</v>
          </cell>
          <cell r="M360" t="str">
            <v>TPHD-BYE-T</v>
          </cell>
          <cell r="N360" t="str">
            <v>TPHD-BYE-T</v>
          </cell>
          <cell r="O360" t="str">
            <v>PCS</v>
          </cell>
          <cell r="P360">
            <v>1</v>
          </cell>
          <cell r="R360">
            <v>0</v>
          </cell>
          <cell r="S360">
            <v>0</v>
          </cell>
        </row>
        <row r="361">
          <cell r="L361" t="str">
            <v>C-CMT00035W01</v>
          </cell>
          <cell r="M361" t="str">
            <v>TPHD-BYE-T</v>
          </cell>
          <cell r="N361" t="str">
            <v>SHE70T</v>
          </cell>
          <cell r="O361" t="str">
            <v>PCS</v>
          </cell>
          <cell r="P361">
            <v>60</v>
          </cell>
          <cell r="Q361" t="str">
            <v>153,</v>
          </cell>
          <cell r="R361">
            <v>60</v>
          </cell>
          <cell r="S361">
            <v>0</v>
          </cell>
        </row>
        <row r="362">
          <cell r="L362" t="str">
            <v>C-CMT00035W01</v>
          </cell>
          <cell r="M362" t="str">
            <v>TPHD-BYE-T</v>
          </cell>
          <cell r="N362" t="str">
            <v>SHE70T</v>
          </cell>
          <cell r="O362" t="str">
            <v>PCS</v>
          </cell>
          <cell r="P362">
            <v>140</v>
          </cell>
          <cell r="Q362" t="str">
            <v>153,</v>
          </cell>
          <cell r="R362">
            <v>80</v>
          </cell>
          <cell r="S362">
            <v>60</v>
          </cell>
        </row>
        <row r="363">
          <cell r="L363" t="str">
            <v>C-CMR00035W01</v>
          </cell>
          <cell r="M363" t="str">
            <v>TPHD-BYE-R</v>
          </cell>
          <cell r="N363" t="str">
            <v>SHE70R</v>
          </cell>
          <cell r="O363" t="str">
            <v>PCS</v>
          </cell>
          <cell r="P363">
            <v>60</v>
          </cell>
          <cell r="Q363" t="str">
            <v>153,</v>
          </cell>
          <cell r="R363">
            <v>40</v>
          </cell>
          <cell r="S363">
            <v>20</v>
          </cell>
        </row>
        <row r="364">
          <cell r="L364" t="str">
            <v>C-CMR00035W01</v>
          </cell>
          <cell r="M364" t="str">
            <v>TPHD-BYE-R</v>
          </cell>
          <cell r="N364" t="str">
            <v>SHE70R</v>
          </cell>
          <cell r="O364" t="str">
            <v>PCS</v>
          </cell>
          <cell r="P364">
            <v>50</v>
          </cell>
          <cell r="Q364" t="str">
            <v>153,</v>
          </cell>
          <cell r="R364">
            <v>50</v>
          </cell>
          <cell r="S364">
            <v>0</v>
          </cell>
        </row>
        <row r="365">
          <cell r="L365" t="str">
            <v>C-CMR00035W01</v>
          </cell>
          <cell r="M365" t="str">
            <v>TPHD-BYE-R</v>
          </cell>
          <cell r="N365" t="str">
            <v>SHE70R</v>
          </cell>
          <cell r="O365" t="str">
            <v>PCS</v>
          </cell>
          <cell r="P365">
            <v>90</v>
          </cell>
          <cell r="R365">
            <v>0</v>
          </cell>
          <cell r="S365">
            <v>90</v>
          </cell>
        </row>
        <row r="366">
          <cell r="L366" t="str">
            <v>BZ05V033001</v>
          </cell>
          <cell r="M366" t="str">
            <v>说明书</v>
          </cell>
          <cell r="N366" t="str">
            <v>MUH88TPR2-N(EVMX4K08) A5双面光面彩印</v>
          </cell>
          <cell r="O366" t="str">
            <v>PCS</v>
          </cell>
          <cell r="P366">
            <v>50</v>
          </cell>
          <cell r="Q366" t="str">
            <v>109,125,139,223,</v>
          </cell>
          <cell r="R366">
            <v>50</v>
          </cell>
          <cell r="S366">
            <v>0</v>
          </cell>
        </row>
        <row r="367">
          <cell r="L367" t="str">
            <v>BZ02V013600</v>
          </cell>
          <cell r="M367" t="str">
            <v>MUH44E(U28)彩盒</v>
          </cell>
          <cell r="N367" t="str">
            <v>内尺寸:L405*W265*H105mm W9纸板 厚度2.5mm 外表面亮光彩印,里面白色,图纸蓝色刀模线不要印刷出来"</v>
          </cell>
          <cell r="O367" t="str">
            <v>PCS</v>
          </cell>
          <cell r="P367">
            <v>205</v>
          </cell>
          <cell r="Q367" t="str">
            <v>109,125,139,223,</v>
          </cell>
          <cell r="R367">
            <v>205</v>
          </cell>
          <cell r="S367">
            <v>0</v>
          </cell>
        </row>
        <row r="368">
          <cell r="L368" t="str">
            <v>BZ02V013700</v>
          </cell>
          <cell r="M368" t="str">
            <v>CHH2(U28)彩盒</v>
          </cell>
          <cell r="N368" t="str">
            <v>内尺寸:L170*W105*H112mm W9纸板 表面亮光彩印,里面白色,蓝色刀模线不要印刷出来"</v>
          </cell>
          <cell r="O368" t="str">
            <v>PCS</v>
          </cell>
          <cell r="P368">
            <v>500</v>
          </cell>
          <cell r="Q368" t="str">
            <v>109,125,139,223,</v>
          </cell>
          <cell r="R368">
            <v>500</v>
          </cell>
          <cell r="S368">
            <v>0</v>
          </cell>
        </row>
        <row r="369">
          <cell r="L369" t="str">
            <v>BZ05V011001</v>
          </cell>
          <cell r="M369" t="str">
            <v>美国Atlona说明书</v>
          </cell>
          <cell r="N369" t="str">
            <v>AT-PA100-G2</v>
          </cell>
          <cell r="O369" t="str">
            <v>PCS</v>
          </cell>
          <cell r="P369">
            <v>1000</v>
          </cell>
          <cell r="Q369" t="str">
            <v>109,125,139,223,</v>
          </cell>
          <cell r="R369">
            <v>1000</v>
          </cell>
          <cell r="S369">
            <v>0</v>
          </cell>
        </row>
        <row r="370">
          <cell r="L370" t="str">
            <v>C-FMM00093C41</v>
          </cell>
          <cell r="M370" t="str">
            <v>LMX64</v>
          </cell>
          <cell r="N370" t="str">
            <v>LMX64</v>
          </cell>
          <cell r="O370" t="str">
            <v>PCS</v>
          </cell>
          <cell r="P370">
            <v>2</v>
          </cell>
          <cell r="R370">
            <v>0</v>
          </cell>
          <cell r="S370">
            <v>0</v>
          </cell>
        </row>
        <row r="371">
          <cell r="L371" t="str">
            <v>C-FMM00093C31</v>
          </cell>
          <cell r="M371" t="str">
            <v>LMX64</v>
          </cell>
          <cell r="N371" t="str">
            <v>LMX64</v>
          </cell>
          <cell r="O371" t="str">
            <v>PCS</v>
          </cell>
          <cell r="P371">
            <v>3</v>
          </cell>
          <cell r="R371">
            <v>0</v>
          </cell>
          <cell r="S371">
            <v>0</v>
          </cell>
        </row>
        <row r="372">
          <cell r="L372" t="str">
            <v>DZ01V023600</v>
          </cell>
          <cell r="M372" t="str">
            <v>SMD IC</v>
          </cell>
          <cell r="N372" t="str">
            <v>LCMXO2-640HC-4TG100C tqfp100</v>
          </cell>
          <cell r="O372" t="str">
            <v>PCS</v>
          </cell>
          <cell r="P372">
            <v>360</v>
          </cell>
          <cell r="Q372" t="str">
            <v>265,832,</v>
          </cell>
          <cell r="R372">
            <v>360</v>
          </cell>
          <cell r="S372">
            <v>0</v>
          </cell>
        </row>
        <row r="373">
          <cell r="L373" t="str">
            <v>DZ01V025800</v>
          </cell>
          <cell r="M373" t="str">
            <v>SMD IC</v>
          </cell>
          <cell r="N373" t="str">
            <v>LCMXO2-1200HC-4TG144C Tqfp144</v>
          </cell>
          <cell r="O373" t="str">
            <v>PCS</v>
          </cell>
          <cell r="P373">
            <v>180</v>
          </cell>
          <cell r="Q373" t="str">
            <v>265,832,</v>
          </cell>
          <cell r="R373">
            <v>150</v>
          </cell>
          <cell r="S373">
            <v>30</v>
          </cell>
        </row>
        <row r="374">
          <cell r="L374" t="str">
            <v>BZ02V013300</v>
          </cell>
          <cell r="M374" t="str">
            <v>TPHD-BYH(U10)彩盒</v>
          </cell>
          <cell r="N374" t="str">
            <v>底(228*173*68mm)+盖(236*179*70mm) 单粉卡纸,白色,外表面哑光</v>
          </cell>
          <cell r="O374" t="str">
            <v>PCS</v>
          </cell>
          <cell r="P374">
            <v>1010</v>
          </cell>
          <cell r="Q374" t="str">
            <v>109,523,766,77,</v>
          </cell>
          <cell r="R374">
            <v>1010</v>
          </cell>
          <cell r="S374">
            <v>0</v>
          </cell>
        </row>
        <row r="375">
          <cell r="L375" t="str">
            <v>BZ02V007500</v>
          </cell>
          <cell r="M375" t="str">
            <v>FOUH304纸盒(中性)</v>
          </cell>
          <cell r="N375" t="str">
            <v>内尺寸:176x110x68mm</v>
          </cell>
          <cell r="O375" t="str">
            <v>PCS</v>
          </cell>
          <cell r="P375">
            <v>400</v>
          </cell>
          <cell r="Q375" t="str">
            <v>109,523,766,77,</v>
          </cell>
          <cell r="R375">
            <v>400</v>
          </cell>
          <cell r="S375">
            <v>0</v>
          </cell>
        </row>
        <row r="376">
          <cell r="L376" t="str">
            <v>BZ02V007500</v>
          </cell>
          <cell r="M376" t="str">
            <v>FOUH304纸盒(中性)</v>
          </cell>
          <cell r="N376" t="str">
            <v>内尺寸:176x110x68mm</v>
          </cell>
          <cell r="O376" t="str">
            <v>PCS</v>
          </cell>
          <cell r="P376">
            <v>100</v>
          </cell>
          <cell r="Q376" t="str">
            <v>109,523,766,77,</v>
          </cell>
          <cell r="R376">
            <v>100</v>
          </cell>
          <cell r="S376">
            <v>0</v>
          </cell>
        </row>
        <row r="377">
          <cell r="L377" t="str">
            <v>BZ02V007600</v>
          </cell>
          <cell r="M377" t="str">
            <v>FOUH304内EVA胆</v>
          </cell>
          <cell r="N377" t="str">
            <v>尺寸:177*111*15mm 环保EVA白色A料</v>
          </cell>
          <cell r="O377" t="str">
            <v>PCS</v>
          </cell>
          <cell r="P377">
            <v>400</v>
          </cell>
          <cell r="Q377" t="str">
            <v>109,523,766,77,</v>
          </cell>
          <cell r="R377">
            <v>400</v>
          </cell>
          <cell r="S377">
            <v>0</v>
          </cell>
        </row>
        <row r="378">
          <cell r="L378" t="str">
            <v>BZ02V007600</v>
          </cell>
          <cell r="M378" t="str">
            <v>FOUH304内EVA胆</v>
          </cell>
          <cell r="N378" t="str">
            <v>尺寸:177*111*15mm 环保EVA白色A料</v>
          </cell>
          <cell r="O378" t="str">
            <v>PCS</v>
          </cell>
          <cell r="P378">
            <v>100</v>
          </cell>
          <cell r="Q378" t="str">
            <v>109,523,766,77,</v>
          </cell>
          <cell r="R378">
            <v>100</v>
          </cell>
          <cell r="S378">
            <v>0</v>
          </cell>
        </row>
        <row r="379">
          <cell r="L379" t="str">
            <v>A-B12V005200</v>
          </cell>
          <cell r="M379" t="str">
            <v>ACC-PSU5V5S-6</v>
          </cell>
          <cell r="N379" t="str">
            <v>HNBL050100UX 5V 1A 标配含美、英、欧、澳转换头,USB 2.5mm音插</v>
          </cell>
          <cell r="O379" t="str">
            <v>PCS</v>
          </cell>
          <cell r="P379">
            <v>1000</v>
          </cell>
          <cell r="Q379" t="str">
            <v>312,68,</v>
          </cell>
          <cell r="R379">
            <v>899</v>
          </cell>
          <cell r="S379">
            <v>101</v>
          </cell>
        </row>
        <row r="380">
          <cell r="L380" t="str">
            <v>A-B12V005200</v>
          </cell>
          <cell r="M380" t="str">
            <v>ACC-PSU5V5S-6</v>
          </cell>
          <cell r="N380" t="str">
            <v>HNBL050100UX 5V 1A 标配含美、英、欧、澳转换头,USB 2.5mm音插</v>
          </cell>
          <cell r="O380" t="str">
            <v>PCS</v>
          </cell>
          <cell r="P380">
            <v>1000</v>
          </cell>
          <cell r="Q380" t="str">
            <v>312,68,</v>
          </cell>
          <cell r="R380">
            <v>997</v>
          </cell>
          <cell r="S380">
            <v>3</v>
          </cell>
        </row>
        <row r="381">
          <cell r="L381" t="str">
            <v>A-B12V005400</v>
          </cell>
          <cell r="M381" t="str">
            <v>ACC-PSU5V5U-6</v>
          </cell>
          <cell r="N381" t="str">
            <v>HNBL050100UX 5V 1A 标配含美、英、欧、澳转换头,USB+Micro USB</v>
          </cell>
          <cell r="O381" t="str">
            <v>PCS</v>
          </cell>
          <cell r="P381">
            <v>500</v>
          </cell>
          <cell r="R381">
            <v>0</v>
          </cell>
          <cell r="S381">
            <v>500</v>
          </cell>
        </row>
        <row r="382">
          <cell r="L382" t="str">
            <v>BZ12V004201</v>
          </cell>
          <cell r="M382" t="str">
            <v>电源适配器</v>
          </cell>
          <cell r="N382" t="str">
            <v>FJ-SW3602660F (2009) 36V 2.66A 95.76W 品字尾 过六级能效 DC 4芯插头18#标准圆线 L=1500mm</v>
          </cell>
          <cell r="O382" t="str">
            <v>PCS</v>
          </cell>
          <cell r="P382">
            <v>30</v>
          </cell>
          <cell r="R382">
            <v>0</v>
          </cell>
          <cell r="S382">
            <v>0</v>
          </cell>
        </row>
        <row r="383">
          <cell r="L383" t="str">
            <v>BZ12V004201</v>
          </cell>
          <cell r="M383" t="str">
            <v>电源适配器</v>
          </cell>
          <cell r="N383" t="str">
            <v>FJ-SW3602660F (2009) 36V 2.66A 95.76W 品字尾 过六级能效 DC 4芯插头18#标准圆线 L=1500mm</v>
          </cell>
          <cell r="O383" t="str">
            <v>PCS</v>
          </cell>
          <cell r="P383">
            <v>30</v>
          </cell>
          <cell r="R383">
            <v>0</v>
          </cell>
          <cell r="S383">
            <v>0</v>
          </cell>
        </row>
        <row r="384">
          <cell r="L384" t="str">
            <v>BZ12V004201</v>
          </cell>
          <cell r="M384" t="str">
            <v>电源适配器</v>
          </cell>
          <cell r="N384" t="str">
            <v>FJ-SW3602660F (2009) 36V 2.66A 95.76W 品字尾 过六级能效 DC 4芯插头18#标准圆线 L=1500mm</v>
          </cell>
          <cell r="O384" t="str">
            <v>PCS</v>
          </cell>
          <cell r="P384">
            <v>100</v>
          </cell>
          <cell r="Q384" t="str">
            <v>614,</v>
          </cell>
          <cell r="R384">
            <v>100</v>
          </cell>
          <cell r="S384">
            <v>0</v>
          </cell>
        </row>
        <row r="385">
          <cell r="L385" t="str">
            <v>BZ01V003600</v>
          </cell>
          <cell r="M385" t="str">
            <v>CM-BT20-COMPACT-70外包箱</v>
          </cell>
          <cell r="N385" t="str">
            <v>内尺寸:570L*501W*450H K=K黄皮纸</v>
          </cell>
          <cell r="O385" t="str">
            <v>PCS</v>
          </cell>
          <cell r="P385">
            <v>50</v>
          </cell>
          <cell r="Q385" t="str">
            <v>129,130,199,295,528,</v>
          </cell>
          <cell r="R385">
            <v>50</v>
          </cell>
          <cell r="S385">
            <v>0</v>
          </cell>
        </row>
        <row r="386">
          <cell r="L386" t="str">
            <v>BZ01V001500</v>
          </cell>
          <cell r="M386" t="str">
            <v>1U外包箱</v>
          </cell>
          <cell r="N386" t="str">
            <v>内尺寸:550L*338W*660H(mm)</v>
          </cell>
          <cell r="O386" t="str">
            <v>PCS</v>
          </cell>
          <cell r="P386">
            <v>100</v>
          </cell>
          <cell r="R386">
            <v>0</v>
          </cell>
          <cell r="S386">
            <v>100</v>
          </cell>
        </row>
        <row r="387">
          <cell r="L387" t="str">
            <v>BZ02V003301</v>
          </cell>
          <cell r="M387" t="str">
            <v>TPHD402纸箱</v>
          </cell>
          <cell r="N387" t="str">
            <v>内尺寸:195L*138W*67H(mm)</v>
          </cell>
          <cell r="O387" t="str">
            <v>PCS</v>
          </cell>
          <cell r="P387">
            <v>100</v>
          </cell>
          <cell r="R387">
            <v>0</v>
          </cell>
          <cell r="S387">
            <v>0</v>
          </cell>
        </row>
        <row r="388">
          <cell r="L388" t="str">
            <v>BZ02V003501</v>
          </cell>
          <cell r="M388" t="str">
            <v>SC81T纸箱</v>
          </cell>
          <cell r="N388" t="str">
            <v>内尺寸:288L*184W*116H(mm)</v>
          </cell>
          <cell r="O388" t="str">
            <v>PCS</v>
          </cell>
          <cell r="P388">
            <v>100</v>
          </cell>
          <cell r="Q388" t="str">
            <v>129,130,199,295,528,</v>
          </cell>
          <cell r="R388">
            <v>100</v>
          </cell>
          <cell r="S388">
            <v>0</v>
          </cell>
        </row>
        <row r="389">
          <cell r="L389" t="str">
            <v>BZ02V003601</v>
          </cell>
          <cell r="M389" t="str">
            <v>SC81T配件盒</v>
          </cell>
          <cell r="N389" t="str">
            <v>内尺寸:275L*175W*49H(mm)</v>
          </cell>
          <cell r="O389" t="str">
            <v>PCS</v>
          </cell>
          <cell r="P389">
            <v>100</v>
          </cell>
          <cell r="Q389" t="str">
            <v>129,130,199,295,528,</v>
          </cell>
          <cell r="R389">
            <v>100</v>
          </cell>
          <cell r="S389">
            <v>0</v>
          </cell>
        </row>
        <row r="390">
          <cell r="L390" t="str">
            <v>BZ02V004901</v>
          </cell>
          <cell r="M390" t="str">
            <v>SUH2纸箱</v>
          </cell>
          <cell r="N390" t="str">
            <v>内尺寸:170L*105W*112H K=3K黄皮纸</v>
          </cell>
          <cell r="O390" t="str">
            <v>PCS</v>
          </cell>
          <cell r="P390">
            <v>650</v>
          </cell>
          <cell r="Q390" t="str">
            <v>129,130,199,295,528,</v>
          </cell>
          <cell r="R390">
            <v>650</v>
          </cell>
          <cell r="S390">
            <v>0</v>
          </cell>
        </row>
        <row r="391">
          <cell r="L391" t="str">
            <v>BZ02V013100</v>
          </cell>
          <cell r="M391" t="str">
            <v>TPUH412纸箱</v>
          </cell>
          <cell r="N391" t="str">
            <v>内尺寸:176L*152W*142H K=3K黄皮纸</v>
          </cell>
          <cell r="O391" t="str">
            <v>PCS</v>
          </cell>
          <cell r="P391">
            <v>210</v>
          </cell>
          <cell r="Q391" t="str">
            <v>129,130,199,295,528,</v>
          </cell>
          <cell r="R391">
            <v>210</v>
          </cell>
          <cell r="S391">
            <v>0</v>
          </cell>
        </row>
        <row r="392">
          <cell r="L392" t="str">
            <v>XC02V000800</v>
          </cell>
          <cell r="M392" t="str">
            <v>机内电源线</v>
          </cell>
          <cell r="N392" t="str">
            <v>5557*2头 L=150mm</v>
          </cell>
          <cell r="O392" t="str">
            <v>PCS</v>
          </cell>
          <cell r="P392">
            <v>500</v>
          </cell>
          <cell r="Q392" t="str">
            <v>116,</v>
          </cell>
          <cell r="R392">
            <v>500</v>
          </cell>
          <cell r="S392">
            <v>0</v>
          </cell>
        </row>
        <row r="393">
          <cell r="L393" t="str">
            <v>XC02V003800</v>
          </cell>
          <cell r="M393" t="str">
            <v>黄绿地线</v>
          </cell>
          <cell r="N393" t="str">
            <v>UL1015#8 Ф3冷压地环/6.3蓝色冷压 3.2-U叉 L=300mm</v>
          </cell>
          <cell r="O393" t="str">
            <v>PCS</v>
          </cell>
          <cell r="P393">
            <v>1000</v>
          </cell>
          <cell r="Q393" t="str">
            <v>224,235,57,</v>
          </cell>
          <cell r="R393">
            <v>1000</v>
          </cell>
          <cell r="S393">
            <v>0</v>
          </cell>
        </row>
        <row r="394">
          <cell r="L394" t="str">
            <v>XC02V003900</v>
          </cell>
          <cell r="M394" t="str">
            <v>棕蓝对绞线</v>
          </cell>
          <cell r="N394" t="str">
            <v>一头要加Y叉 一头加锡 L=400mm 尾端渗锡8mm</v>
          </cell>
          <cell r="O394" t="str">
            <v>PCS</v>
          </cell>
          <cell r="P394">
            <v>1000</v>
          </cell>
          <cell r="Q394" t="str">
            <v>224,235,57,</v>
          </cell>
          <cell r="R394">
            <v>400</v>
          </cell>
          <cell r="S394">
            <v>600</v>
          </cell>
        </row>
        <row r="395">
          <cell r="L395" t="str">
            <v>XC04V000300</v>
          </cell>
          <cell r="M395" t="str">
            <v>灰排线</v>
          </cell>
          <cell r="N395" t="str">
            <v>10P-2.54mm L=600mm 2头</v>
          </cell>
          <cell r="O395" t="str">
            <v>PCS</v>
          </cell>
          <cell r="P395">
            <v>500</v>
          </cell>
          <cell r="Q395" t="str">
            <v>224,235,57,</v>
          </cell>
          <cell r="R395">
            <v>400</v>
          </cell>
          <cell r="S395">
            <v>100</v>
          </cell>
        </row>
        <row r="396">
          <cell r="L396" t="str">
            <v>XC07V007700</v>
          </cell>
          <cell r="M396" t="str">
            <v>通讯屏蔽线</v>
          </cell>
          <cell r="N396" t="str">
            <v>5P-2.0mm 带屏蔽 双端子 反向 L=80mm</v>
          </cell>
          <cell r="O396" t="str">
            <v>条</v>
          </cell>
          <cell r="P396">
            <v>500</v>
          </cell>
          <cell r="Q396" t="str">
            <v>224,235,57,</v>
          </cell>
          <cell r="R396">
            <v>300</v>
          </cell>
          <cell r="S396">
            <v>200</v>
          </cell>
        </row>
        <row r="397">
          <cell r="L397" t="str">
            <v>XC07V007600</v>
          </cell>
          <cell r="M397" t="str">
            <v>通讯屏蔽线</v>
          </cell>
          <cell r="N397" t="str">
            <v>3P-2.0mm 带屏蔽 双端子 反向 L=70mm</v>
          </cell>
          <cell r="O397" t="str">
            <v>条</v>
          </cell>
          <cell r="P397">
            <v>1000</v>
          </cell>
          <cell r="Q397" t="str">
            <v>224,</v>
          </cell>
          <cell r="R397">
            <v>700</v>
          </cell>
          <cell r="S397">
            <v>300</v>
          </cell>
        </row>
        <row r="398">
          <cell r="L398" t="str">
            <v>DZ01V034600</v>
          </cell>
          <cell r="M398" t="str">
            <v>SMD IC</v>
          </cell>
          <cell r="N398" t="str">
            <v>MP4560DN sop-8 2A/55V</v>
          </cell>
          <cell r="O398" t="str">
            <v>PCS</v>
          </cell>
          <cell r="P398">
            <v>5000</v>
          </cell>
          <cell r="Q398" t="str">
            <v>343,</v>
          </cell>
          <cell r="R398">
            <v>5000</v>
          </cell>
          <cell r="S398">
            <v>0</v>
          </cell>
        </row>
        <row r="399">
          <cell r="L399" t="str">
            <v>DZ01V010900</v>
          </cell>
          <cell r="M399" t="str">
            <v>SMD IC</v>
          </cell>
          <cell r="N399" t="str">
            <v>RICHTEK RT8016GQW WDFN-6L</v>
          </cell>
          <cell r="O399" t="str">
            <v>PCS</v>
          </cell>
          <cell r="P399">
            <v>10000</v>
          </cell>
          <cell r="Q399" t="str">
            <v>916,</v>
          </cell>
          <cell r="R399">
            <v>10000</v>
          </cell>
          <cell r="S399">
            <v>0</v>
          </cell>
        </row>
        <row r="400">
          <cell r="L400" t="str">
            <v>DZ01V001900</v>
          </cell>
          <cell r="M400" t="str">
            <v>SMD IC</v>
          </cell>
          <cell r="N400" t="str">
            <v>ADI ADN4604ASVZ TQFP-100</v>
          </cell>
          <cell r="O400" t="str">
            <v>PCS</v>
          </cell>
          <cell r="P400">
            <v>720</v>
          </cell>
          <cell r="Q400" t="str">
            <v>41,</v>
          </cell>
          <cell r="R400">
            <v>720</v>
          </cell>
          <cell r="S400">
            <v>0</v>
          </cell>
        </row>
        <row r="401">
          <cell r="L401" t="str">
            <v>YMK00055U19</v>
          </cell>
          <cell r="M401" t="str">
            <v>TL-FO-DVI</v>
          </cell>
          <cell r="N401" t="str">
            <v>FOUH304</v>
          </cell>
          <cell r="O401" t="str">
            <v>台</v>
          </cell>
          <cell r="P401">
            <v>60</v>
          </cell>
          <cell r="R401">
            <v>0</v>
          </cell>
          <cell r="S401">
            <v>60</v>
          </cell>
        </row>
        <row r="402">
          <cell r="L402" t="str">
            <v>XC07V005500</v>
          </cell>
          <cell r="M402" t="str">
            <v>IR转换线</v>
          </cell>
          <cell r="N402" t="str">
            <v>3.5音频 3P红插头转2P黑插头 Ф3mm L=1M 12V红外</v>
          </cell>
          <cell r="O402" t="str">
            <v>PCS</v>
          </cell>
          <cell r="P402">
            <v>2000</v>
          </cell>
          <cell r="Q402" t="str">
            <v>164,</v>
          </cell>
          <cell r="R402">
            <v>2000</v>
          </cell>
          <cell r="S402">
            <v>0</v>
          </cell>
        </row>
        <row r="403">
          <cell r="L403" t="str">
            <v>DZ01V034700</v>
          </cell>
          <cell r="M403" t="str">
            <v>SMD IC</v>
          </cell>
          <cell r="N403" t="str">
            <v>TM1623 SOP32 IIC带上拉</v>
          </cell>
          <cell r="O403" t="str">
            <v>PCS</v>
          </cell>
          <cell r="P403">
            <v>1000</v>
          </cell>
          <cell r="Q403" t="str">
            <v>43,</v>
          </cell>
          <cell r="R403">
            <v>1000</v>
          </cell>
          <cell r="S403">
            <v>0</v>
          </cell>
        </row>
        <row r="404">
          <cell r="L404" t="str">
            <v>DZ01V025100</v>
          </cell>
          <cell r="M404" t="str">
            <v>SMD IC</v>
          </cell>
          <cell r="N404" t="str">
            <v>MST6M182XST-Z1 EPLQFP156</v>
          </cell>
          <cell r="O404" t="str">
            <v>PCS</v>
          </cell>
          <cell r="P404">
            <v>1152</v>
          </cell>
          <cell r="Q404" t="str">
            <v>96,</v>
          </cell>
          <cell r="R404">
            <v>1152</v>
          </cell>
          <cell r="S404">
            <v>0</v>
          </cell>
        </row>
        <row r="405">
          <cell r="L405" t="str">
            <v>DZ01V031600</v>
          </cell>
          <cell r="M405" t="str">
            <v>SMD IC</v>
          </cell>
          <cell r="N405" t="str">
            <v>ST STA326(PowerSO-36)</v>
          </cell>
          <cell r="O405" t="str">
            <v>PCS</v>
          </cell>
          <cell r="P405">
            <v>600</v>
          </cell>
          <cell r="R405">
            <v>0</v>
          </cell>
          <cell r="S405">
            <v>600</v>
          </cell>
        </row>
        <row r="406">
          <cell r="L406" t="str">
            <v>WJ05V0067R0E00</v>
          </cell>
          <cell r="M406" t="str">
            <v>FMX-OHD挡板</v>
          </cell>
          <cell r="N406" t="str">
            <v>外表面喷黑色细砂粉,需要丝印L75*23.4mm"</v>
          </cell>
          <cell r="O406" t="str">
            <v>PCS</v>
          </cell>
          <cell r="P406">
            <v>25</v>
          </cell>
          <cell r="Q406" t="str">
            <v>180,</v>
          </cell>
          <cell r="R406">
            <v>25</v>
          </cell>
          <cell r="S406">
            <v>0</v>
          </cell>
        </row>
        <row r="407">
          <cell r="L407" t="str">
            <v>WJ05V0142R0E00</v>
          </cell>
          <cell r="M407" t="str">
            <v>MMX-4I-SH 插板</v>
          </cell>
          <cell r="N407" t="str">
            <v>外表面喷黑色细沙粉194.94mm*25.2mm</v>
          </cell>
          <cell r="O407" t="str">
            <v>PCS</v>
          </cell>
          <cell r="P407">
            <v>50</v>
          </cell>
          <cell r="R407">
            <v>0</v>
          </cell>
          <cell r="S407">
            <v>50</v>
          </cell>
        </row>
        <row r="408">
          <cell r="L408" t="str">
            <v>WJ05V0143R0E00</v>
          </cell>
          <cell r="M408" t="str">
            <v>MMX-4O-SH 插板</v>
          </cell>
          <cell r="N408" t="str">
            <v>表面喷黑色细沙粉L194.93*W25.2mm</v>
          </cell>
          <cell r="O408" t="str">
            <v>PCS</v>
          </cell>
          <cell r="P408">
            <v>50</v>
          </cell>
          <cell r="R408">
            <v>0</v>
          </cell>
          <cell r="S408">
            <v>50</v>
          </cell>
        </row>
        <row r="409">
          <cell r="L409" t="str">
            <v>BZ03V002401</v>
          </cell>
          <cell r="M409" t="str">
            <v>10u珍珠棉</v>
          </cell>
          <cell r="N409" t="str">
            <v>底+盖(580X410X100)+前后盖(580X410X35)+左右盖(410X330X70)</v>
          </cell>
          <cell r="O409" t="str">
            <v>套</v>
          </cell>
          <cell r="P409">
            <v>5</v>
          </cell>
          <cell r="Q409" t="str">
            <v>140,228,243,442,84,91,</v>
          </cell>
          <cell r="R409">
            <v>5</v>
          </cell>
          <cell r="S409">
            <v>0</v>
          </cell>
        </row>
        <row r="410">
          <cell r="L410" t="str">
            <v>BZ03V003800</v>
          </cell>
          <cell r="M410" t="str">
            <v>MHD44TP配件珍珠棉</v>
          </cell>
          <cell r="N410" t="str">
            <v>394L*138W*45H(mm)</v>
          </cell>
          <cell r="O410" t="str">
            <v>套</v>
          </cell>
          <cell r="P410">
            <v>300</v>
          </cell>
          <cell r="Q410" t="str">
            <v>140,228,243,442,84,91,</v>
          </cell>
          <cell r="R410">
            <v>300</v>
          </cell>
          <cell r="S410">
            <v>0</v>
          </cell>
        </row>
        <row r="411">
          <cell r="L411" t="str">
            <v>BZ03V009600</v>
          </cell>
          <cell r="M411" t="str">
            <v>MUH44E珍珠棉</v>
          </cell>
          <cell r="N411" t="str">
            <v>底(400x261x45mm)+盖(400x265x5mm)</v>
          </cell>
          <cell r="O411" t="str">
            <v>PCS</v>
          </cell>
          <cell r="P411">
            <v>200</v>
          </cell>
          <cell r="Q411" t="str">
            <v>140,228,243,442,84,91,</v>
          </cell>
          <cell r="R411">
            <v>200</v>
          </cell>
          <cell r="S411">
            <v>0</v>
          </cell>
        </row>
        <row r="412">
          <cell r="L412" t="str">
            <v>BZ03V009600</v>
          </cell>
          <cell r="M412" t="str">
            <v>MUH44E珍珠棉</v>
          </cell>
          <cell r="N412" t="str">
            <v>底(400x261x45mm)+盖(400x265x5mm)</v>
          </cell>
          <cell r="O412" t="str">
            <v>PCS</v>
          </cell>
          <cell r="P412">
            <v>300</v>
          </cell>
          <cell r="Q412" t="str">
            <v>140,228,243,442,84,91,</v>
          </cell>
          <cell r="R412">
            <v>300</v>
          </cell>
          <cell r="S412">
            <v>0</v>
          </cell>
        </row>
        <row r="413">
          <cell r="L413" t="str">
            <v>BZ03V008801</v>
          </cell>
          <cell r="M413" t="str">
            <v>NDS-UHM88珍珠棉</v>
          </cell>
          <cell r="N413" t="str">
            <v>底+盖 540L*440W*90H(mm)</v>
          </cell>
          <cell r="O413" t="str">
            <v>PCS</v>
          </cell>
          <cell r="P413">
            <v>300</v>
          </cell>
          <cell r="Q413" t="str">
            <v>140,228,243,442,84,91,</v>
          </cell>
          <cell r="R413">
            <v>300</v>
          </cell>
          <cell r="S413">
            <v>0</v>
          </cell>
        </row>
        <row r="414">
          <cell r="L414" t="str">
            <v>BZ03V006900</v>
          </cell>
          <cell r="M414" t="str">
            <v>28U珍珠棉</v>
          </cell>
          <cell r="N414" t="str">
            <v>下盖(280*150mm)+上盖(280*150mm)+前后盖(420*1140*60mm)*2+左右盖(500*1140*60mm)*2</v>
          </cell>
          <cell r="O414" t="str">
            <v>PCS</v>
          </cell>
          <cell r="P414">
            <v>2</v>
          </cell>
          <cell r="R414">
            <v>0</v>
          </cell>
          <cell r="S414">
            <v>2</v>
          </cell>
        </row>
        <row r="415">
          <cell r="L415" t="str">
            <v>BZ13V002100</v>
          </cell>
          <cell r="M415" t="str">
            <v>ACC-IRE</v>
          </cell>
          <cell r="N415" t="str">
            <v>CHT-F05 MYS-003B(Ф3.5插头) L=1.5M无盘绝缘</v>
          </cell>
          <cell r="O415" t="str">
            <v>PCS</v>
          </cell>
          <cell r="P415">
            <v>4000</v>
          </cell>
          <cell r="Q415" t="str">
            <v>127,289,736,</v>
          </cell>
          <cell r="R415">
            <v>4000</v>
          </cell>
          <cell r="S415">
            <v>0</v>
          </cell>
        </row>
        <row r="416">
          <cell r="L416" t="str">
            <v>FL16V006500</v>
          </cell>
          <cell r="M416" t="str">
            <v>PET哑银贴纸</v>
          </cell>
          <cell r="N416" t="str">
            <v>60*40MM_PET哑银材质 巴西AUD_NDS-UHM88 UL专用</v>
          </cell>
          <cell r="O416" t="str">
            <v>PCS</v>
          </cell>
          <cell r="P416">
            <v>2000</v>
          </cell>
          <cell r="Q416" t="str">
            <v>2,</v>
          </cell>
          <cell r="R416">
            <v>2000</v>
          </cell>
          <cell r="S416">
            <v>0</v>
          </cell>
        </row>
        <row r="417">
          <cell r="L417" t="str">
            <v>BZ13V001101</v>
          </cell>
          <cell r="M417" t="str">
            <v>红外发射棒</v>
          </cell>
          <cell r="N417" t="str">
            <v>CH-F05-FH-1 MYS-003B(5P-3.5凤凰头) 白色线 L=1.5M</v>
          </cell>
          <cell r="O417" t="str">
            <v>PCS</v>
          </cell>
          <cell r="P417">
            <v>500</v>
          </cell>
          <cell r="Q417" t="str">
            <v>178,50,</v>
          </cell>
          <cell r="R417">
            <v>500</v>
          </cell>
          <cell r="S417">
            <v>0</v>
          </cell>
        </row>
        <row r="418">
          <cell r="L418" t="str">
            <v>FL16V006600</v>
          </cell>
          <cell r="M418" t="str">
            <v>TPHD-BYE(CM-BT15-COMPACT70)彩盒贴纸</v>
          </cell>
          <cell r="N418" t="str">
            <v>尺寸:170*62mm,背面贴背胶"</v>
          </cell>
          <cell r="O418" t="str">
            <v>PCS</v>
          </cell>
          <cell r="P418">
            <v>6000</v>
          </cell>
          <cell r="Q418" t="str">
            <v>139,220,223,</v>
          </cell>
          <cell r="R418">
            <v>6000</v>
          </cell>
          <cell r="S418">
            <v>0</v>
          </cell>
        </row>
        <row r="419">
          <cell r="L419" t="str">
            <v>FL16V006300</v>
          </cell>
          <cell r="M419" t="str">
            <v>TPHD402PR示意贴纸</v>
          </cell>
          <cell r="N419" t="str">
            <v>40*40MM圆形白色不干胶(带内容印刷)</v>
          </cell>
          <cell r="O419" t="str">
            <v>PCS</v>
          </cell>
          <cell r="P419">
            <v>1000</v>
          </cell>
          <cell r="R419">
            <v>0</v>
          </cell>
          <cell r="S419">
            <v>1000</v>
          </cell>
        </row>
        <row r="420">
          <cell r="L420" t="str">
            <v>FL16V006100</v>
          </cell>
          <cell r="M420" t="str">
            <v>TPHD402P套装示意贴纸</v>
          </cell>
          <cell r="N420" t="str">
            <v>40*40MM圆形白色不干胶(带内容印刷)</v>
          </cell>
          <cell r="O420" t="str">
            <v>PCS</v>
          </cell>
          <cell r="P420">
            <v>1000</v>
          </cell>
          <cell r="Q420" t="str">
            <v>139,220,223,</v>
          </cell>
          <cell r="R420">
            <v>1000</v>
          </cell>
          <cell r="S420">
            <v>0</v>
          </cell>
        </row>
        <row r="421">
          <cell r="L421" t="str">
            <v>FL16V006200</v>
          </cell>
          <cell r="M421" t="str">
            <v>TPHD402PT示意贴纸</v>
          </cell>
          <cell r="N421" t="str">
            <v>40*40MM圆形白色不干胶(带内容印刷)</v>
          </cell>
          <cell r="O421" t="str">
            <v>PCS</v>
          </cell>
          <cell r="P421">
            <v>2000</v>
          </cell>
          <cell r="Q421" t="str">
            <v>139,220,223,</v>
          </cell>
          <cell r="R421">
            <v>2000</v>
          </cell>
          <cell r="S421">
            <v>0</v>
          </cell>
        </row>
        <row r="422">
          <cell r="L422" t="str">
            <v>FL00V006300</v>
          </cell>
          <cell r="M422" t="str">
            <v>出货不干胶标贴</v>
          </cell>
          <cell r="N422" t="str">
            <v>A5不干胶 哑面空白</v>
          </cell>
          <cell r="O422" t="str">
            <v>PCS</v>
          </cell>
          <cell r="P422">
            <v>2000</v>
          </cell>
          <cell r="Q422" t="str">
            <v>139,220,223,</v>
          </cell>
          <cell r="R422">
            <v>2000</v>
          </cell>
          <cell r="S422">
            <v>0</v>
          </cell>
        </row>
        <row r="423">
          <cell r="L423" t="str">
            <v>BZ12V005300</v>
          </cell>
          <cell r="M423" t="str">
            <v>ACC-PSU5V5M-6</v>
          </cell>
          <cell r="N423" t="str">
            <v>HNBL050100UX 5V 1A 标配含美、英、欧、澳转换头,USB 3.5mm音插头,符合DOE6级能效"</v>
          </cell>
          <cell r="O423" t="str">
            <v>PCS</v>
          </cell>
          <cell r="P423">
            <v>500</v>
          </cell>
          <cell r="Q423" t="str">
            <v>132,519,55,</v>
          </cell>
          <cell r="R423">
            <v>500</v>
          </cell>
          <cell r="S423">
            <v>0</v>
          </cell>
        </row>
        <row r="424">
          <cell r="L424" t="str">
            <v>A-B12V005200</v>
          </cell>
          <cell r="M424" t="str">
            <v>ACC-PSU5V5S-6</v>
          </cell>
          <cell r="N424" t="str">
            <v>HNBL050100UX 5V 1A 标配含美、英、欧、澳转换头,USB 2.5mm音插"</v>
          </cell>
          <cell r="O424" t="str">
            <v>PCS</v>
          </cell>
          <cell r="P424">
            <v>2000</v>
          </cell>
          <cell r="Q424" t="str">
            <v>132,519,55,</v>
          </cell>
          <cell r="R424">
            <v>2000</v>
          </cell>
          <cell r="S424">
            <v>0</v>
          </cell>
        </row>
        <row r="425">
          <cell r="L425" t="str">
            <v>BZ01V000402</v>
          </cell>
          <cell r="M425" t="str">
            <v>6U纸箱</v>
          </cell>
          <cell r="N425" t="str">
            <v>内尺寸:550L*400W*350H</v>
          </cell>
          <cell r="O425" t="str">
            <v>PCS</v>
          </cell>
          <cell r="P425">
            <v>50</v>
          </cell>
          <cell r="Q425" t="str">
            <v>305,</v>
          </cell>
          <cell r="R425">
            <v>50</v>
          </cell>
          <cell r="S425">
            <v>0</v>
          </cell>
        </row>
        <row r="426">
          <cell r="L426" t="str">
            <v>FL19V000900</v>
          </cell>
          <cell r="M426" t="str">
            <v>散热硅胶</v>
          </cell>
          <cell r="N426" t="str">
            <v>25*25*5T 灰色 2.0W导热系数 硬度35</v>
          </cell>
          <cell r="O426" t="str">
            <v>PCS</v>
          </cell>
          <cell r="P426">
            <v>5000</v>
          </cell>
          <cell r="Q426" t="str">
            <v>36,5,</v>
          </cell>
          <cell r="R426">
            <v>5000</v>
          </cell>
          <cell r="S426">
            <v>0</v>
          </cell>
        </row>
        <row r="427">
          <cell r="L427" t="str">
            <v>FL19V000400</v>
          </cell>
          <cell r="M427" t="str">
            <v>散热硅胶</v>
          </cell>
          <cell r="N427" t="str">
            <v>20*20*3T 灰色 2.0W导热系数</v>
          </cell>
          <cell r="O427" t="str">
            <v>PCS</v>
          </cell>
          <cell r="P427">
            <v>10000</v>
          </cell>
          <cell r="Q427" t="str">
            <v>36,5,</v>
          </cell>
          <cell r="R427">
            <v>10000</v>
          </cell>
          <cell r="S427">
            <v>0</v>
          </cell>
        </row>
        <row r="428">
          <cell r="L428" t="str">
            <v>DZ01V004100</v>
          </cell>
          <cell r="M428" t="str">
            <v>SMD IC</v>
          </cell>
          <cell r="N428" t="str">
            <v>DALLAS DS1818R-10+T&amp;R SOT-23</v>
          </cell>
          <cell r="O428" t="str">
            <v>PCS</v>
          </cell>
          <cell r="P428">
            <v>3000</v>
          </cell>
          <cell r="Q428" t="str">
            <v>120,</v>
          </cell>
          <cell r="R428">
            <v>3000</v>
          </cell>
          <cell r="S428">
            <v>0</v>
          </cell>
        </row>
        <row r="429">
          <cell r="L429" t="str">
            <v>WJ07V0014R0</v>
          </cell>
          <cell r="M429" t="str">
            <v>黑色螺丝</v>
          </cell>
          <cell r="N429" t="str">
            <v>KT 5*10mm 铁 切脚</v>
          </cell>
          <cell r="O429" t="str">
            <v>PCS</v>
          </cell>
          <cell r="P429">
            <v>20000</v>
          </cell>
          <cell r="Q429" t="str">
            <v>31,</v>
          </cell>
          <cell r="R429">
            <v>20000</v>
          </cell>
          <cell r="S429">
            <v>0</v>
          </cell>
        </row>
        <row r="430">
          <cell r="L430" t="str">
            <v>DZ01V036500</v>
          </cell>
          <cell r="M430" t="str">
            <v>SMD IC</v>
          </cell>
          <cell r="N430" t="str">
            <v>RT9724GB SOT-23-5</v>
          </cell>
          <cell r="O430" t="str">
            <v>PCS</v>
          </cell>
          <cell r="P430">
            <v>3000</v>
          </cell>
          <cell r="R430">
            <v>0</v>
          </cell>
          <cell r="S430">
            <v>3000</v>
          </cell>
        </row>
        <row r="431">
          <cell r="L431" t="str">
            <v>DZ18V009700</v>
          </cell>
          <cell r="M431" t="str">
            <v>内接电源</v>
          </cell>
          <cell r="N431" t="str">
            <v>SP-320-48 +48V 6.7A</v>
          </cell>
          <cell r="O431" t="str">
            <v>PCS</v>
          </cell>
          <cell r="P431">
            <v>16</v>
          </cell>
          <cell r="Q431" t="str">
            <v>11,16,177,196,28,315,691,</v>
          </cell>
          <cell r="R431">
            <v>16</v>
          </cell>
          <cell r="S431">
            <v>0</v>
          </cell>
        </row>
        <row r="432">
          <cell r="L432" t="str">
            <v>DZ18V002400</v>
          </cell>
          <cell r="M432" t="str">
            <v>内接电源</v>
          </cell>
          <cell r="N432" t="str">
            <v>NES-350-12 +12V 29A</v>
          </cell>
          <cell r="O432" t="str">
            <v>PCS</v>
          </cell>
          <cell r="P432">
            <v>70</v>
          </cell>
          <cell r="Q432" t="str">
            <v>11,16,177,196,28,315,691,</v>
          </cell>
          <cell r="R432">
            <v>70</v>
          </cell>
          <cell r="S432">
            <v>0</v>
          </cell>
        </row>
        <row r="433">
          <cell r="L433" t="str">
            <v>DZ18V002300</v>
          </cell>
          <cell r="M433" t="str">
            <v>内接电源</v>
          </cell>
          <cell r="N433" t="str">
            <v>NES-200-12 +12V 17A</v>
          </cell>
          <cell r="O433" t="str">
            <v>PCS</v>
          </cell>
          <cell r="P433">
            <v>36</v>
          </cell>
          <cell r="Q433" t="str">
            <v>11,16,177,196,28,315,691,</v>
          </cell>
          <cell r="R433">
            <v>36</v>
          </cell>
          <cell r="S433">
            <v>0</v>
          </cell>
        </row>
        <row r="434">
          <cell r="L434" t="str">
            <v>DZ18V001100</v>
          </cell>
          <cell r="M434" t="str">
            <v>内接电源</v>
          </cell>
          <cell r="N434" t="str">
            <v>LPS-100-5 +5V 20A</v>
          </cell>
          <cell r="O434" t="str">
            <v>PCS</v>
          </cell>
          <cell r="P434">
            <v>161</v>
          </cell>
          <cell r="Q434" t="str">
            <v>11,16,177,196,28,315,691,</v>
          </cell>
          <cell r="R434">
            <v>161</v>
          </cell>
          <cell r="S434">
            <v>0</v>
          </cell>
        </row>
        <row r="435">
          <cell r="L435" t="str">
            <v>C-CMR00041U10</v>
          </cell>
          <cell r="M435" t="str">
            <v>TPHD-BYH-R</v>
          </cell>
          <cell r="N435" t="str">
            <v>CM-BT20-COMPACT-RX70</v>
          </cell>
          <cell r="O435" t="str">
            <v>PCS</v>
          </cell>
          <cell r="P435">
            <v>990</v>
          </cell>
          <cell r="Q435" t="str">
            <v>157,175,206,266,300,301,451,720,811,</v>
          </cell>
          <cell r="R435">
            <v>989</v>
          </cell>
          <cell r="S435">
            <v>1</v>
          </cell>
        </row>
        <row r="436">
          <cell r="L436" t="str">
            <v>C-CMT00041U10</v>
          </cell>
          <cell r="M436" t="str">
            <v>TPHD-BYH-T</v>
          </cell>
          <cell r="N436" t="str">
            <v>CM-BT20-COMPACT-TX70</v>
          </cell>
          <cell r="O436" t="str">
            <v>PCS</v>
          </cell>
          <cell r="P436">
            <v>990</v>
          </cell>
          <cell r="Q436" t="str">
            <v>157,175,206,266,300,301,451,720,811,</v>
          </cell>
          <cell r="R436">
            <v>990</v>
          </cell>
          <cell r="S436">
            <v>0</v>
          </cell>
        </row>
        <row r="437">
          <cell r="L437" t="str">
            <v>XC02V001900</v>
          </cell>
          <cell r="M437" t="str">
            <v>机内电源线</v>
          </cell>
          <cell r="N437" t="str">
            <v>4P-5557座/2Y叉线 L=350mm</v>
          </cell>
          <cell r="O437" t="str">
            <v>PCS</v>
          </cell>
          <cell r="P437">
            <v>1000</v>
          </cell>
          <cell r="Q437" t="str">
            <v>137,</v>
          </cell>
          <cell r="R437">
            <v>1000</v>
          </cell>
          <cell r="S437">
            <v>0</v>
          </cell>
        </row>
        <row r="438">
          <cell r="L438" t="str">
            <v>DZ18V001500</v>
          </cell>
          <cell r="M438" t="str">
            <v>风扇</v>
          </cell>
          <cell r="N438" t="str">
            <v>8025B风扇 12V+网 2900RPM 2P-2.54mm L=210mm</v>
          </cell>
          <cell r="O438" t="str">
            <v>PCS</v>
          </cell>
          <cell r="P438">
            <v>380</v>
          </cell>
          <cell r="R438">
            <v>0</v>
          </cell>
          <cell r="S438">
            <v>380</v>
          </cell>
        </row>
        <row r="439">
          <cell r="L439" t="str">
            <v>BZ03V005201</v>
          </cell>
          <cell r="M439" t="str">
            <v>新2U珍珠棉</v>
          </cell>
          <cell r="N439" t="str">
            <v>前罩(550X70X220)+后罩(550X70X220)</v>
          </cell>
          <cell r="O439" t="str">
            <v>套</v>
          </cell>
          <cell r="P439">
            <v>30</v>
          </cell>
          <cell r="Q439" t="str">
            <v>613,91,</v>
          </cell>
          <cell r="R439">
            <v>30</v>
          </cell>
          <cell r="S439">
            <v>0</v>
          </cell>
        </row>
        <row r="440">
          <cell r="L440" t="str">
            <v>BZ03V006201</v>
          </cell>
          <cell r="M440" t="str">
            <v>MDV248珍珠棉</v>
          </cell>
          <cell r="N440" t="str">
            <v>上下(550L*460W*85H)mm</v>
          </cell>
          <cell r="O440" t="str">
            <v>套</v>
          </cell>
          <cell r="P440">
            <v>20</v>
          </cell>
          <cell r="Q440" t="str">
            <v>613,91,</v>
          </cell>
          <cell r="R440">
            <v>20</v>
          </cell>
          <cell r="S440">
            <v>0</v>
          </cell>
        </row>
        <row r="441">
          <cell r="L441" t="str">
            <v>BZ03V000501</v>
          </cell>
          <cell r="M441" t="str">
            <v>5u珍珠棉</v>
          </cell>
          <cell r="N441" t="str">
            <v>(550X400X105)底+盖</v>
          </cell>
          <cell r="O441" t="str">
            <v>套</v>
          </cell>
          <cell r="P441">
            <v>30</v>
          </cell>
          <cell r="Q441" t="str">
            <v>613,91,</v>
          </cell>
          <cell r="R441">
            <v>30</v>
          </cell>
          <cell r="S441">
            <v>0</v>
          </cell>
        </row>
        <row r="442">
          <cell r="L442" t="str">
            <v>BZ03V000302</v>
          </cell>
          <cell r="M442" t="str">
            <v>3u珍珠棉</v>
          </cell>
          <cell r="N442" t="str">
            <v>前罩(550X70X220)+后罩(550X180X220)</v>
          </cell>
          <cell r="O442" t="str">
            <v>套</v>
          </cell>
          <cell r="P442">
            <v>50</v>
          </cell>
          <cell r="R442">
            <v>0</v>
          </cell>
          <cell r="S442">
            <v>50</v>
          </cell>
        </row>
        <row r="443">
          <cell r="L443" t="str">
            <v>C-CMT00053E00</v>
          </cell>
          <cell r="M443" t="str">
            <v>BT100P3T</v>
          </cell>
          <cell r="O443" t="str">
            <v>PCS</v>
          </cell>
          <cell r="P443">
            <v>30</v>
          </cell>
          <cell r="Q443" t="str">
            <v>161,180,181,182,185,187,203,209,296,500,571,579,597,612,696,767,905,</v>
          </cell>
          <cell r="R443">
            <v>24</v>
          </cell>
          <cell r="S443">
            <v>6</v>
          </cell>
        </row>
        <row r="444">
          <cell r="L444" t="str">
            <v>C-FMM00063E00</v>
          </cell>
          <cell r="M444" t="str">
            <v>X8-N</v>
          </cell>
          <cell r="O444" t="str">
            <v>PCS</v>
          </cell>
          <cell r="P444">
            <v>20</v>
          </cell>
          <cell r="Q444" t="str">
            <v>161,180,181,182,185,187,203,209,296,500,571,579,597,612,696,767,905,</v>
          </cell>
          <cell r="R444">
            <v>4</v>
          </cell>
          <cell r="S444">
            <v>16</v>
          </cell>
        </row>
        <row r="445">
          <cell r="L445" t="str">
            <v>C-FMM00063E01</v>
          </cell>
          <cell r="M445" t="str">
            <v>LMX8-N</v>
          </cell>
          <cell r="O445" t="str">
            <v>PCS</v>
          </cell>
          <cell r="P445">
            <v>10</v>
          </cell>
          <cell r="Q445" t="str">
            <v>161,180,181,182,185,187,203,209,296,500,571,579,597,612,696,767,905,</v>
          </cell>
          <cell r="R445">
            <v>10</v>
          </cell>
          <cell r="S445">
            <v>0</v>
          </cell>
        </row>
        <row r="446">
          <cell r="L446" t="str">
            <v>C-FMM00075E00</v>
          </cell>
          <cell r="M446" t="str">
            <v>X16-N</v>
          </cell>
          <cell r="O446" t="str">
            <v>PCS</v>
          </cell>
          <cell r="P446">
            <v>30</v>
          </cell>
          <cell r="Q446" t="str">
            <v>161,180,181,182,185,187,203,209,296,500,571,579,597,612,696,767,905,</v>
          </cell>
          <cell r="R446">
            <v>27</v>
          </cell>
          <cell r="S446">
            <v>3</v>
          </cell>
        </row>
        <row r="447">
          <cell r="L447" t="str">
            <v>C-FMM00085E00</v>
          </cell>
          <cell r="M447" t="str">
            <v>X32-N</v>
          </cell>
          <cell r="O447" t="str">
            <v>PCS</v>
          </cell>
          <cell r="P447">
            <v>20</v>
          </cell>
          <cell r="Q447" t="str">
            <v>161,180,181,182,185,187,203,209,296,500,571,579,597,612,696,767,905,</v>
          </cell>
          <cell r="R447">
            <v>20</v>
          </cell>
          <cell r="S447">
            <v>0</v>
          </cell>
        </row>
        <row r="448">
          <cell r="L448" t="str">
            <v>C-FMM00075E01</v>
          </cell>
          <cell r="M448" t="str">
            <v>LMX16-N</v>
          </cell>
          <cell r="O448" t="str">
            <v>PCS</v>
          </cell>
          <cell r="P448">
            <v>20</v>
          </cell>
          <cell r="Q448" t="str">
            <v>161,180,181,182,185,187,203,209,296,500,571,579,597,612,696,767,905,</v>
          </cell>
          <cell r="R448">
            <v>20</v>
          </cell>
          <cell r="S448">
            <v>0</v>
          </cell>
        </row>
        <row r="449">
          <cell r="L449" t="str">
            <v>C-CMR00053E00</v>
          </cell>
          <cell r="M449" t="str">
            <v>BT100P3R</v>
          </cell>
          <cell r="O449" t="str">
            <v>PCS</v>
          </cell>
          <cell r="P449">
            <v>30</v>
          </cell>
          <cell r="Q449" t="str">
            <v>161,180,181,182,185,187,203,209,296,500,571,579,597,612,696,767,905,</v>
          </cell>
          <cell r="R449">
            <v>30</v>
          </cell>
          <cell r="S449">
            <v>0</v>
          </cell>
        </row>
        <row r="450">
          <cell r="L450" t="str">
            <v>C-BMM00004E00</v>
          </cell>
          <cell r="M450" t="str">
            <v>DX32</v>
          </cell>
          <cell r="O450" t="str">
            <v>PCS</v>
          </cell>
          <cell r="P450">
            <v>6</v>
          </cell>
          <cell r="Q450" t="str">
            <v>161,180,181,182,185,187,203,209,296,500,571,579,597,612,696,767,905,</v>
          </cell>
          <cell r="R450">
            <v>6</v>
          </cell>
          <cell r="S450">
            <v>0</v>
          </cell>
        </row>
        <row r="451">
          <cell r="L451" t="str">
            <v>C-FMM00085E01</v>
          </cell>
          <cell r="M451" t="str">
            <v>LMX32-N</v>
          </cell>
          <cell r="O451" t="str">
            <v>PCS</v>
          </cell>
          <cell r="P451">
            <v>10</v>
          </cell>
          <cell r="Q451" t="str">
            <v>161,180,181,182,185,187,203,209,296,500,571,579,597,612,696,767,905,</v>
          </cell>
          <cell r="R451">
            <v>10</v>
          </cell>
          <cell r="S451">
            <v>0</v>
          </cell>
        </row>
        <row r="452">
          <cell r="L452" t="str">
            <v>C-GMM00035E00</v>
          </cell>
          <cell r="M452" t="str">
            <v>R51S</v>
          </cell>
          <cell r="O452" t="str">
            <v>PCS</v>
          </cell>
          <cell r="P452">
            <v>5</v>
          </cell>
          <cell r="Q452" t="str">
            <v>161,180,181,182,185,187,203,209,296,500,571,579,597,612,696,767,905,</v>
          </cell>
          <cell r="R452">
            <v>5</v>
          </cell>
          <cell r="S452">
            <v>0</v>
          </cell>
        </row>
        <row r="453">
          <cell r="L453" t="str">
            <v>C-DMM00008U18</v>
          </cell>
          <cell r="M453" t="str">
            <v>SUH4</v>
          </cell>
          <cell r="N453" t="str">
            <v>EVSLIM14</v>
          </cell>
          <cell r="O453" t="str">
            <v>PCS</v>
          </cell>
          <cell r="P453">
            <v>800</v>
          </cell>
          <cell r="Q453" t="str">
            <v>162,179,37,</v>
          </cell>
          <cell r="R453">
            <v>800</v>
          </cell>
          <cell r="S453">
            <v>0</v>
          </cell>
        </row>
        <row r="454">
          <cell r="L454" t="str">
            <v>C-DMM00006U18</v>
          </cell>
          <cell r="M454" t="str">
            <v>SUH2</v>
          </cell>
          <cell r="N454" t="str">
            <v>EVSLIM12</v>
          </cell>
          <cell r="O454" t="str">
            <v>PCS</v>
          </cell>
          <cell r="P454">
            <v>800</v>
          </cell>
          <cell r="Q454" t="str">
            <v>162,179,37,</v>
          </cell>
          <cell r="R454">
            <v>800</v>
          </cell>
          <cell r="S454">
            <v>0</v>
          </cell>
        </row>
        <row r="455">
          <cell r="L455" t="str">
            <v>YMM00047E00</v>
          </cell>
          <cell r="M455" t="str">
            <v>MD-2350</v>
          </cell>
          <cell r="N455" t="str">
            <v>MD-2350</v>
          </cell>
          <cell r="O455" t="str">
            <v>台</v>
          </cell>
          <cell r="P455">
            <v>6</v>
          </cell>
          <cell r="Q455" t="str">
            <v>474,</v>
          </cell>
          <cell r="R455">
            <v>1</v>
          </cell>
          <cell r="S455">
            <v>5</v>
          </cell>
        </row>
        <row r="456">
          <cell r="L456" t="str">
            <v>FL16V006401</v>
          </cell>
          <cell r="M456" t="str">
            <v>日本ADT_福佳5V1A适配器PSE认证标签</v>
          </cell>
          <cell r="N456" t="str">
            <v>24.6*31.5mm 黑底白字,100G削银龙+OPP耐温"</v>
          </cell>
          <cell r="O456" t="str">
            <v>张</v>
          </cell>
          <cell r="P456">
            <v>2000</v>
          </cell>
          <cell r="Q456" t="str">
            <v>128,</v>
          </cell>
          <cell r="R456">
            <v>2000</v>
          </cell>
          <cell r="S456">
            <v>0</v>
          </cell>
        </row>
        <row r="457">
          <cell r="L457" t="str">
            <v>DZ01V002300</v>
          </cell>
          <cell r="M457" t="str">
            <v>SMD IC</v>
          </cell>
          <cell r="N457" t="str">
            <v>AMS AMS1117-3.3 SOT-223</v>
          </cell>
          <cell r="O457" t="str">
            <v>PCS</v>
          </cell>
          <cell r="P457">
            <v>2500</v>
          </cell>
          <cell r="Q457" t="str">
            <v>34,</v>
          </cell>
          <cell r="R457">
            <v>2500</v>
          </cell>
          <cell r="S457">
            <v>0</v>
          </cell>
        </row>
        <row r="458">
          <cell r="L458" t="str">
            <v>SJ11V0021R0E00</v>
          </cell>
          <cell r="M458" t="str">
            <v>MUH44TP亚克力屏</v>
          </cell>
          <cell r="N458" t="str">
            <v>L116mm*W28mm*T1.2mm</v>
          </cell>
          <cell r="O458" t="str">
            <v>PCS</v>
          </cell>
          <cell r="P458">
            <v>500</v>
          </cell>
          <cell r="Q458" t="str">
            <v>67,</v>
          </cell>
          <cell r="R458">
            <v>500</v>
          </cell>
          <cell r="S458">
            <v>0</v>
          </cell>
        </row>
        <row r="459">
          <cell r="L459" t="str">
            <v>SJ04V0008R0</v>
          </cell>
          <cell r="M459" t="str">
            <v>电源插座</v>
          </cell>
          <cell r="N459" t="str">
            <v>国标电源座(不带保险管)</v>
          </cell>
          <cell r="O459" t="str">
            <v>PCS</v>
          </cell>
          <cell r="P459">
            <v>500</v>
          </cell>
          <cell r="Q459" t="str">
            <v>25,</v>
          </cell>
          <cell r="R459">
            <v>500</v>
          </cell>
          <cell r="S459">
            <v>0</v>
          </cell>
        </row>
        <row r="460">
          <cell r="L460" t="str">
            <v>C-CMR00013U17</v>
          </cell>
          <cell r="M460" t="str">
            <v>TPHD402PR(NR)</v>
          </cell>
          <cell r="N460" t="str">
            <v>AVS-HDB-RX</v>
          </cell>
          <cell r="O460" t="str">
            <v>PCS</v>
          </cell>
          <cell r="P460">
            <v>100</v>
          </cell>
          <cell r="Q460" t="str">
            <v>157,</v>
          </cell>
          <cell r="R460">
            <v>100</v>
          </cell>
          <cell r="S460">
            <v>0</v>
          </cell>
        </row>
        <row r="461">
          <cell r="L461" t="str">
            <v>C-GMT00001B01</v>
          </cell>
          <cell r="M461" t="str">
            <v>NDS-SS21HD-TX</v>
          </cell>
          <cell r="N461" t="str">
            <v>NDS-SS21HD-TX</v>
          </cell>
          <cell r="O461" t="str">
            <v>PCS</v>
          </cell>
          <cell r="P461">
            <v>8</v>
          </cell>
          <cell r="R461">
            <v>0</v>
          </cell>
          <cell r="S461">
            <v>0</v>
          </cell>
        </row>
        <row r="462">
          <cell r="L462" t="str">
            <v>WJ00V0168R0</v>
          </cell>
          <cell r="M462" t="str">
            <v>福州2U把手</v>
          </cell>
          <cell r="N462" t="str">
            <v>铝型材 黑色 L66mm*W88mm*H35mm</v>
          </cell>
          <cell r="O462" t="str">
            <v>PCS</v>
          </cell>
          <cell r="P462">
            <v>30</v>
          </cell>
          <cell r="Q462" t="str">
            <v>156,206,</v>
          </cell>
          <cell r="R462">
            <v>30</v>
          </cell>
          <cell r="S462">
            <v>0</v>
          </cell>
        </row>
        <row r="463">
          <cell r="L463" t="str">
            <v>WJ08V0011R0</v>
          </cell>
          <cell r="M463" t="str">
            <v>散热片</v>
          </cell>
          <cell r="N463" t="str">
            <v>20*20*12.5mm(实心铝块)</v>
          </cell>
          <cell r="O463" t="str">
            <v>PCS</v>
          </cell>
          <cell r="P463">
            <v>10000</v>
          </cell>
          <cell r="Q463" t="str">
            <v>156,206,</v>
          </cell>
          <cell r="R463">
            <v>10000</v>
          </cell>
          <cell r="S463">
            <v>0</v>
          </cell>
        </row>
        <row r="464">
          <cell r="L464" t="str">
            <v>C-FMM00086E00</v>
          </cell>
          <cell r="M464" t="str">
            <v>MODULAR6464</v>
          </cell>
          <cell r="O464" t="str">
            <v>PCS</v>
          </cell>
          <cell r="P464">
            <v>1</v>
          </cell>
          <cell r="R464">
            <v>0</v>
          </cell>
          <cell r="S464">
            <v>1</v>
          </cell>
        </row>
        <row r="465">
          <cell r="L465" t="str">
            <v>C-CMM00095U17</v>
          </cell>
          <cell r="M465" t="str">
            <v>SUH4T</v>
          </cell>
          <cell r="N465" t="str">
            <v>AVS-HDB-4TX</v>
          </cell>
          <cell r="O465" t="str">
            <v>PCS</v>
          </cell>
          <cell r="P465">
            <v>25</v>
          </cell>
          <cell r="Q465" t="str">
            <v>182,681,</v>
          </cell>
          <cell r="R465">
            <v>23</v>
          </cell>
          <cell r="S465">
            <v>2</v>
          </cell>
        </row>
        <row r="466">
          <cell r="L466" t="str">
            <v>C-CMM00085E00</v>
          </cell>
          <cell r="M466" t="str">
            <v>UHBT66R2</v>
          </cell>
          <cell r="O466" t="str">
            <v>PCS</v>
          </cell>
          <cell r="P466">
            <v>5</v>
          </cell>
          <cell r="Q466" t="str">
            <v>162,184,185,296,37,</v>
          </cell>
          <cell r="R466">
            <v>5</v>
          </cell>
          <cell r="S466">
            <v>0</v>
          </cell>
        </row>
        <row r="467">
          <cell r="L467" t="str">
            <v>C-CMM00085E00</v>
          </cell>
          <cell r="M467" t="str">
            <v>UHBT66R2</v>
          </cell>
          <cell r="O467" t="str">
            <v>PCS</v>
          </cell>
          <cell r="P467">
            <v>5</v>
          </cell>
          <cell r="Q467" t="str">
            <v>162,184,185,296,37,</v>
          </cell>
          <cell r="R467">
            <v>5</v>
          </cell>
          <cell r="S467">
            <v>0</v>
          </cell>
        </row>
        <row r="468">
          <cell r="L468" t="str">
            <v>C-CMT00029E00</v>
          </cell>
          <cell r="M468" t="str">
            <v>HDBT70PT-WPB</v>
          </cell>
          <cell r="O468" t="str">
            <v>PCS</v>
          </cell>
          <cell r="P468">
            <v>100</v>
          </cell>
          <cell r="R468">
            <v>0</v>
          </cell>
          <cell r="S468">
            <v>100</v>
          </cell>
        </row>
        <row r="469">
          <cell r="L469" t="str">
            <v>C-GMM00032E01</v>
          </cell>
          <cell r="M469" t="str">
            <v>SC51T</v>
          </cell>
          <cell r="O469" t="str">
            <v>PCS</v>
          </cell>
          <cell r="P469">
            <v>100</v>
          </cell>
          <cell r="Q469" t="str">
            <v>162,184,185,296,37,</v>
          </cell>
          <cell r="R469">
            <v>94</v>
          </cell>
          <cell r="S469">
            <v>6</v>
          </cell>
        </row>
        <row r="470">
          <cell r="L470" t="str">
            <v>BZ01V000102</v>
          </cell>
          <cell r="M470" t="str">
            <v>MHD44TP内纸箱</v>
          </cell>
          <cell r="N470" t="str">
            <v>内尺寸:525L*325W*120H(mm)</v>
          </cell>
          <cell r="O470" t="str">
            <v>PCS</v>
          </cell>
          <cell r="P470">
            <v>500</v>
          </cell>
          <cell r="Q470" t="str">
            <v>130,305,46,527,591,</v>
          </cell>
          <cell r="R470">
            <v>500</v>
          </cell>
          <cell r="S470">
            <v>0</v>
          </cell>
        </row>
        <row r="471">
          <cell r="L471" t="str">
            <v>BZ01V001201</v>
          </cell>
          <cell r="M471" t="str">
            <v>MHD44TP外纸箱</v>
          </cell>
          <cell r="N471" t="str">
            <v>内尺寸:550L*338W*588H(mm)</v>
          </cell>
          <cell r="O471" t="str">
            <v>PCS</v>
          </cell>
          <cell r="P471">
            <v>150</v>
          </cell>
          <cell r="Q471" t="str">
            <v>130,305,46,527,591,</v>
          </cell>
          <cell r="R471">
            <v>150</v>
          </cell>
          <cell r="S471">
            <v>0</v>
          </cell>
        </row>
        <row r="472">
          <cell r="L472" t="str">
            <v>BZ02V000101</v>
          </cell>
          <cell r="M472" t="str">
            <v>通用盒子</v>
          </cell>
          <cell r="N472" t="str">
            <v>内尺寸:300L*203W*80H</v>
          </cell>
          <cell r="O472" t="str">
            <v>PCS</v>
          </cell>
          <cell r="P472">
            <v>500</v>
          </cell>
          <cell r="Q472" t="str">
            <v>130,305,46,527,591,</v>
          </cell>
          <cell r="R472">
            <v>500</v>
          </cell>
          <cell r="S472">
            <v>0</v>
          </cell>
        </row>
        <row r="473">
          <cell r="L473" t="str">
            <v>BZ02V005300</v>
          </cell>
          <cell r="M473" t="str">
            <v>IPM11(12)纸箱</v>
          </cell>
          <cell r="N473" t="str">
            <v>内尺寸:130L*75W*38H K5K单坑黄皮纸</v>
          </cell>
          <cell r="O473" t="str">
            <v>PCS</v>
          </cell>
          <cell r="P473">
            <v>500</v>
          </cell>
          <cell r="Q473" t="str">
            <v>130,305,46,527,591,</v>
          </cell>
          <cell r="R473">
            <v>500</v>
          </cell>
          <cell r="S473">
            <v>0</v>
          </cell>
        </row>
        <row r="474">
          <cell r="L474" t="str">
            <v>BZ02V003101</v>
          </cell>
          <cell r="M474" t="str">
            <v>MHD44TP配件纸盒</v>
          </cell>
          <cell r="N474" t="str">
            <v>内尺寸:396L*316W*50H(mm)</v>
          </cell>
          <cell r="O474" t="str">
            <v>PCS</v>
          </cell>
          <cell r="P474">
            <v>300</v>
          </cell>
          <cell r="Q474" t="str">
            <v>130,305,46,527,591,</v>
          </cell>
          <cell r="R474">
            <v>300</v>
          </cell>
          <cell r="S474">
            <v>0</v>
          </cell>
        </row>
        <row r="475">
          <cell r="L475" t="str">
            <v>BZ02V005401</v>
          </cell>
          <cell r="M475" t="str">
            <v>TPHD-BYE纸箱</v>
          </cell>
          <cell r="N475" t="str">
            <v>内尺寸:190L*123W*98H K3K单坑加强黄皮纸</v>
          </cell>
          <cell r="O475" t="str">
            <v>PCS</v>
          </cell>
          <cell r="P475">
            <v>300</v>
          </cell>
          <cell r="Q475" t="str">
            <v>130,305,46,527,591,</v>
          </cell>
          <cell r="R475">
            <v>300</v>
          </cell>
          <cell r="S475">
            <v>0</v>
          </cell>
        </row>
        <row r="476">
          <cell r="L476" t="str">
            <v>BZ02V010501</v>
          </cell>
          <cell r="M476" t="str">
            <v>HMX 441 4K Kit配件纸盒</v>
          </cell>
          <cell r="N476" t="str">
            <v>内尺寸:386L*256W*50H(mm)K9K E坑纸板</v>
          </cell>
          <cell r="O476" t="str">
            <v>PCS</v>
          </cell>
          <cell r="P476">
            <v>300</v>
          </cell>
          <cell r="Q476" t="str">
            <v>130,305,46,527,591,</v>
          </cell>
          <cell r="R476">
            <v>300</v>
          </cell>
          <cell r="S476">
            <v>0</v>
          </cell>
        </row>
        <row r="477">
          <cell r="L477" t="str">
            <v>BZ02V011500</v>
          </cell>
          <cell r="M477" t="str">
            <v>MUH44E内包箱</v>
          </cell>
          <cell r="N477" t="str">
            <v>内尺寸:405L*265W*105H K=K纸板</v>
          </cell>
          <cell r="O477" t="str">
            <v>PCS</v>
          </cell>
          <cell r="P477">
            <v>250</v>
          </cell>
          <cell r="Q477" t="str">
            <v>130,305,46,527,591,</v>
          </cell>
          <cell r="R477">
            <v>50</v>
          </cell>
          <cell r="S477">
            <v>200</v>
          </cell>
        </row>
        <row r="478">
          <cell r="L478" t="str">
            <v>BZ02V011500</v>
          </cell>
          <cell r="M478" t="str">
            <v>MUH44E内包箱</v>
          </cell>
          <cell r="N478" t="str">
            <v>内尺寸:405L*265W*105H K=K纸板</v>
          </cell>
          <cell r="O478" t="str">
            <v>PCS</v>
          </cell>
          <cell r="P478">
            <v>250</v>
          </cell>
          <cell r="R478">
            <v>0</v>
          </cell>
          <cell r="S478">
            <v>250</v>
          </cell>
        </row>
        <row r="479">
          <cell r="L479" t="str">
            <v>C-CMM00077D04</v>
          </cell>
          <cell r="M479" t="str">
            <v>MUH44E</v>
          </cell>
          <cell r="N479" t="str">
            <v>UH-44-3X?</v>
          </cell>
          <cell r="O479" t="str">
            <v>PCS</v>
          </cell>
          <cell r="P479">
            <v>50</v>
          </cell>
          <cell r="Q479" t="str">
            <v>142,</v>
          </cell>
          <cell r="R479">
            <v>50</v>
          </cell>
          <cell r="S479">
            <v>0</v>
          </cell>
        </row>
        <row r="480">
          <cell r="L480" t="str">
            <v>C-GMM00038H01</v>
          </cell>
          <cell r="M480" t="str">
            <v>SC61E</v>
          </cell>
          <cell r="N480" t="str">
            <v>SW421-4K</v>
          </cell>
          <cell r="O480" t="str">
            <v>PCS</v>
          </cell>
          <cell r="P480">
            <v>50</v>
          </cell>
          <cell r="Q480" t="str">
            <v>142,</v>
          </cell>
          <cell r="R480">
            <v>50</v>
          </cell>
          <cell r="S480">
            <v>0</v>
          </cell>
        </row>
        <row r="481">
          <cell r="L481" t="str">
            <v>YMM00053E00</v>
          </cell>
          <cell r="M481" t="str">
            <v>CTR-PM6</v>
          </cell>
          <cell r="N481" t="str">
            <v>CTR-PM6</v>
          </cell>
          <cell r="O481" t="str">
            <v>台</v>
          </cell>
          <cell r="P481">
            <v>5</v>
          </cell>
          <cell r="Q481" t="str">
            <v>535,</v>
          </cell>
          <cell r="R481">
            <v>5</v>
          </cell>
          <cell r="S481">
            <v>0</v>
          </cell>
        </row>
        <row r="482">
          <cell r="L482" t="str">
            <v>SJ00V0035R0</v>
          </cell>
          <cell r="M482" t="str">
            <v>绝缘塑胶管</v>
          </cell>
          <cell r="N482" t="str">
            <v>t014 直径14mm纤维管</v>
          </cell>
          <cell r="O482" t="str">
            <v>米</v>
          </cell>
          <cell r="P482">
            <v>30</v>
          </cell>
          <cell r="Q482" t="str">
            <v>78,</v>
          </cell>
          <cell r="R482">
            <v>30</v>
          </cell>
          <cell r="S482">
            <v>0</v>
          </cell>
        </row>
        <row r="483">
          <cell r="L483" t="str">
            <v>DZ12V055000</v>
          </cell>
          <cell r="M483" t="str">
            <v>PCB光板</v>
          </cell>
          <cell r="N483" t="str">
            <v>BT70PT3-ARCAA2 2016-06-17 110.6mm*103mm,板厚1.6mm,六层板"</v>
          </cell>
          <cell r="O483" t="str">
            <v>PCS</v>
          </cell>
          <cell r="P483">
            <v>997</v>
          </cell>
          <cell r="Q483" t="str">
            <v>19,29,</v>
          </cell>
          <cell r="R483">
            <v>997</v>
          </cell>
          <cell r="S483">
            <v>0</v>
          </cell>
        </row>
        <row r="484">
          <cell r="L484" t="str">
            <v>DZ12V055100</v>
          </cell>
          <cell r="M484" t="str">
            <v>PCB光板</v>
          </cell>
          <cell r="N484" t="str">
            <v>BT70PR3-ARCAA2 2016-06-17 110.6mm*103mm,板厚1.6mm,六层板"</v>
          </cell>
          <cell r="O484" t="str">
            <v>PCS</v>
          </cell>
          <cell r="P484">
            <v>997</v>
          </cell>
          <cell r="Q484" t="str">
            <v>19,29,</v>
          </cell>
          <cell r="R484">
            <v>997</v>
          </cell>
          <cell r="S484">
            <v>0</v>
          </cell>
        </row>
        <row r="485">
          <cell r="L485" t="str">
            <v>C-GMM00011E00</v>
          </cell>
          <cell r="M485" t="str">
            <v>HDDE</v>
          </cell>
          <cell r="O485" t="str">
            <v>PCS</v>
          </cell>
          <cell r="P485">
            <v>70</v>
          </cell>
          <cell r="Q485" t="str">
            <v>153,154,157,</v>
          </cell>
          <cell r="R485">
            <v>70</v>
          </cell>
          <cell r="S485">
            <v>0</v>
          </cell>
        </row>
        <row r="486">
          <cell r="L486" t="str">
            <v>C-GMM00011E01</v>
          </cell>
          <cell r="M486" t="str">
            <v>CHA2</v>
          </cell>
          <cell r="O486" t="str">
            <v>PCS</v>
          </cell>
          <cell r="P486">
            <v>50</v>
          </cell>
          <cell r="Q486" t="str">
            <v>153,154,157,</v>
          </cell>
          <cell r="R486">
            <v>50</v>
          </cell>
          <cell r="S486">
            <v>0</v>
          </cell>
        </row>
        <row r="487">
          <cell r="L487" t="str">
            <v>C-CMR00012E01</v>
          </cell>
          <cell r="M487" t="str">
            <v>TPHD402PR</v>
          </cell>
          <cell r="O487" t="str">
            <v>PCS</v>
          </cell>
          <cell r="P487">
            <v>100</v>
          </cell>
          <cell r="Q487" t="str">
            <v>153,154,157,</v>
          </cell>
          <cell r="R487">
            <v>64</v>
          </cell>
          <cell r="S487">
            <v>36</v>
          </cell>
        </row>
        <row r="488">
          <cell r="L488" t="str">
            <v>C-CMR00013E00</v>
          </cell>
          <cell r="M488" t="str">
            <v>HDBT70PR(NR)</v>
          </cell>
          <cell r="O488" t="str">
            <v>PCS</v>
          </cell>
          <cell r="P488">
            <v>100</v>
          </cell>
          <cell r="Q488" t="str">
            <v>153,154,157,</v>
          </cell>
          <cell r="R488">
            <v>100</v>
          </cell>
          <cell r="S488">
            <v>0</v>
          </cell>
        </row>
        <row r="489">
          <cell r="L489" t="str">
            <v>C-CMT00010E01</v>
          </cell>
          <cell r="M489" t="str">
            <v>TPHD402T(NR)</v>
          </cell>
          <cell r="O489" t="str">
            <v>PCS</v>
          </cell>
          <cell r="P489">
            <v>100</v>
          </cell>
          <cell r="R489">
            <v>0</v>
          </cell>
          <cell r="S489">
            <v>100</v>
          </cell>
        </row>
        <row r="490">
          <cell r="L490" t="str">
            <v>C-CMT00013E00</v>
          </cell>
          <cell r="M490" t="str">
            <v>HDBT70PT(NR)</v>
          </cell>
          <cell r="O490" t="str">
            <v>PCS</v>
          </cell>
          <cell r="P490">
            <v>100</v>
          </cell>
          <cell r="Q490" t="str">
            <v>153,154,157,</v>
          </cell>
          <cell r="R490">
            <v>98</v>
          </cell>
          <cell r="S490">
            <v>2</v>
          </cell>
        </row>
        <row r="491">
          <cell r="L491" t="str">
            <v>C-CMT00035H01</v>
          </cell>
          <cell r="M491" t="str">
            <v>TPHD-BYE-T</v>
          </cell>
          <cell r="N491" t="str">
            <v>HDBT-EX1T-4K</v>
          </cell>
          <cell r="O491" t="str">
            <v>PCS</v>
          </cell>
          <cell r="P491">
            <v>100</v>
          </cell>
          <cell r="Q491" t="str">
            <v>154,300,348,</v>
          </cell>
          <cell r="R491">
            <v>100</v>
          </cell>
          <cell r="S491">
            <v>0</v>
          </cell>
        </row>
        <row r="492">
          <cell r="L492" t="str">
            <v>C-CMR00035D04</v>
          </cell>
          <cell r="M492" t="str">
            <v>TPHD-BYE-R</v>
          </cell>
          <cell r="N492" t="str">
            <v>UH-70X</v>
          </cell>
          <cell r="O492" t="str">
            <v>PCS</v>
          </cell>
          <cell r="P492">
            <v>150</v>
          </cell>
          <cell r="Q492" t="str">
            <v>154,300,348,</v>
          </cell>
          <cell r="R492">
            <v>150</v>
          </cell>
          <cell r="S492">
            <v>0</v>
          </cell>
        </row>
        <row r="493">
          <cell r="L493" t="str">
            <v>C-CMR00035H01</v>
          </cell>
          <cell r="M493" t="str">
            <v>TPHD-BYE-R</v>
          </cell>
          <cell r="N493" t="str">
            <v>HDBT-EX1R-4K</v>
          </cell>
          <cell r="O493" t="str">
            <v>PCS</v>
          </cell>
          <cell r="P493">
            <v>100</v>
          </cell>
          <cell r="Q493" t="str">
            <v>154,300,348,</v>
          </cell>
          <cell r="R493">
            <v>100</v>
          </cell>
          <cell r="S493">
            <v>0</v>
          </cell>
        </row>
        <row r="494">
          <cell r="L494" t="str">
            <v>DZ17V015800</v>
          </cell>
          <cell r="M494" t="str">
            <v>SMD音频座</v>
          </cell>
          <cell r="N494" t="str">
            <v>PJ-321A 4Pin 立体声?3.6mm SMD 卧式90°</v>
          </cell>
          <cell r="O494" t="str">
            <v>PCS</v>
          </cell>
          <cell r="P494">
            <v>5000</v>
          </cell>
          <cell r="Q494" t="str">
            <v>33,</v>
          </cell>
          <cell r="R494">
            <v>5000</v>
          </cell>
          <cell r="S494">
            <v>0</v>
          </cell>
        </row>
        <row r="495">
          <cell r="L495" t="str">
            <v>DZ00V002100</v>
          </cell>
          <cell r="M495" t="str">
            <v>蜂鸣器</v>
          </cell>
          <cell r="N495" t="str">
            <v>SS1412PA3D Vpp=5V 3~15V宽操作电压 4KHz DIP</v>
          </cell>
          <cell r="O495" t="str">
            <v>PCS</v>
          </cell>
          <cell r="P495">
            <v>600</v>
          </cell>
          <cell r="Q495" t="str">
            <v>48,</v>
          </cell>
          <cell r="R495">
            <v>600</v>
          </cell>
          <cell r="S495">
            <v>0</v>
          </cell>
        </row>
        <row r="496">
          <cell r="L496" t="str">
            <v>FL09V012200</v>
          </cell>
          <cell r="M496" t="str">
            <v>美国TLN(U29)_PET哑银条码纸</v>
          </cell>
          <cell r="N496" t="str">
            <v>50*25MM哑银材质</v>
          </cell>
          <cell r="O496" t="str">
            <v>张</v>
          </cell>
          <cell r="P496">
            <v>5000</v>
          </cell>
          <cell r="Q496" t="str">
            <v>20,51,</v>
          </cell>
          <cell r="R496">
            <v>5000</v>
          </cell>
          <cell r="S496">
            <v>0</v>
          </cell>
        </row>
        <row r="497">
          <cell r="L497" t="str">
            <v>FL09V012300</v>
          </cell>
          <cell r="M497" t="str">
            <v>美国TLN(U29)_UPC条码纸</v>
          </cell>
          <cell r="N497" t="str">
            <v>50*25MM哑银材质</v>
          </cell>
          <cell r="O497" t="str">
            <v>张</v>
          </cell>
          <cell r="P497">
            <v>2000</v>
          </cell>
          <cell r="Q497" t="str">
            <v>20,51,</v>
          </cell>
          <cell r="R497">
            <v>2000</v>
          </cell>
          <cell r="S497">
            <v>0</v>
          </cell>
        </row>
        <row r="498">
          <cell r="L498" t="str">
            <v>FL09V008001</v>
          </cell>
          <cell r="M498" t="str">
            <v>PLX-HDB.2内纸箱贴纸</v>
          </cell>
          <cell r="N498" t="str">
            <v>PLX-HDB.2内纸箱贴纸哑银30mm*50mm</v>
          </cell>
          <cell r="O498" t="str">
            <v>张</v>
          </cell>
          <cell r="P498">
            <v>2000</v>
          </cell>
          <cell r="Q498" t="str">
            <v>20,51,</v>
          </cell>
          <cell r="R498">
            <v>2000</v>
          </cell>
          <cell r="S498">
            <v>0</v>
          </cell>
        </row>
        <row r="499">
          <cell r="L499" t="str">
            <v>FL09V008100</v>
          </cell>
          <cell r="M499" t="str">
            <v>PLX-HDB.2产品贴纸</v>
          </cell>
          <cell r="N499" t="str">
            <v>PLX-HDB.2空白哑银产品贴纸15mm*40mm</v>
          </cell>
          <cell r="O499" t="str">
            <v>张</v>
          </cell>
          <cell r="P499">
            <v>3000</v>
          </cell>
          <cell r="Q499" t="str">
            <v>20,51,</v>
          </cell>
          <cell r="R499">
            <v>3000</v>
          </cell>
          <cell r="S499">
            <v>0</v>
          </cell>
        </row>
        <row r="500">
          <cell r="L500" t="str">
            <v>DZ17V008200</v>
          </cell>
          <cell r="M500" t="str">
            <v>DIP三孔立灯座</v>
          </cell>
          <cell r="N500" t="str">
            <v>LED*3 Φ3 绿色 立式180°</v>
          </cell>
          <cell r="O500" t="str">
            <v>PCS</v>
          </cell>
          <cell r="P500">
            <v>2000</v>
          </cell>
          <cell r="R500">
            <v>0</v>
          </cell>
          <cell r="S500">
            <v>0</v>
          </cell>
        </row>
        <row r="501">
          <cell r="L501" t="str">
            <v>FL06V001100</v>
          </cell>
          <cell r="M501" t="str">
            <v>防静电汽泡袋</v>
          </cell>
          <cell r="N501" t="str">
            <v>L160mm*W100*15KG</v>
          </cell>
          <cell r="O501" t="str">
            <v>PCS</v>
          </cell>
          <cell r="P501">
            <v>10000</v>
          </cell>
          <cell r="Q501" t="str">
            <v>98,</v>
          </cell>
          <cell r="R501">
            <v>10000</v>
          </cell>
          <cell r="S501">
            <v>0</v>
          </cell>
        </row>
        <row r="502">
          <cell r="L502" t="str">
            <v>FL19V000300</v>
          </cell>
          <cell r="M502" t="str">
            <v>散热硅胶</v>
          </cell>
          <cell r="N502" t="str">
            <v>25*25*9T 2.0W</v>
          </cell>
          <cell r="O502" t="str">
            <v>PCS</v>
          </cell>
          <cell r="P502">
            <v>10000</v>
          </cell>
          <cell r="Q502" t="str">
            <v>89,</v>
          </cell>
          <cell r="R502">
            <v>10000</v>
          </cell>
          <cell r="S502">
            <v>0</v>
          </cell>
        </row>
        <row r="503">
          <cell r="L503" t="str">
            <v>XC05V001600</v>
          </cell>
          <cell r="M503" t="str">
            <v>扁平线</v>
          </cell>
          <cell r="N503" t="str">
            <v>16P-1.0mm 同向 L=150mm</v>
          </cell>
          <cell r="O503" t="str">
            <v>PCS</v>
          </cell>
          <cell r="P503">
            <v>1000</v>
          </cell>
          <cell r="Q503" t="str">
            <v>44,</v>
          </cell>
          <cell r="R503">
            <v>1000</v>
          </cell>
          <cell r="S503">
            <v>0</v>
          </cell>
        </row>
        <row r="504">
          <cell r="L504" t="str">
            <v>XC01V001000</v>
          </cell>
          <cell r="M504" t="str">
            <v>DC 电源线</v>
          </cell>
          <cell r="N504" t="str">
            <v>5.5*2.1锁牙+2PIN凤凰端子绿色,UL2468/18AWG L=0.5M"</v>
          </cell>
          <cell r="O504" t="str">
            <v>PCS</v>
          </cell>
          <cell r="P504">
            <v>2000</v>
          </cell>
          <cell r="Q504" t="str">
            <v>215,554,</v>
          </cell>
          <cell r="R504">
            <v>1995</v>
          </cell>
          <cell r="S504">
            <v>5</v>
          </cell>
        </row>
        <row r="505">
          <cell r="L505" t="str">
            <v>XC07V002801</v>
          </cell>
          <cell r="M505" t="str">
            <v>音频线</v>
          </cell>
          <cell r="N505" t="str">
            <v>Ф3.5立体声公转双RCA母音频线 L=270MM</v>
          </cell>
          <cell r="O505" t="str">
            <v>PCS</v>
          </cell>
          <cell r="P505">
            <v>500</v>
          </cell>
          <cell r="Q505" t="str">
            <v>7,</v>
          </cell>
          <cell r="R505">
            <v>500</v>
          </cell>
          <cell r="S505">
            <v>0</v>
          </cell>
        </row>
        <row r="506">
          <cell r="L506" t="str">
            <v>BZ03V001601</v>
          </cell>
          <cell r="M506" t="str">
            <v>TPHD402珍珠棉</v>
          </cell>
          <cell r="N506" t="str">
            <v>底(154*200*60mm)+盖(300*200*10mm)</v>
          </cell>
          <cell r="O506" t="str">
            <v>套</v>
          </cell>
          <cell r="P506">
            <v>500</v>
          </cell>
          <cell r="Q506" t="str">
            <v>228,244,341,</v>
          </cell>
          <cell r="R506">
            <v>500</v>
          </cell>
          <cell r="S506">
            <v>0</v>
          </cell>
        </row>
        <row r="507">
          <cell r="L507" t="str">
            <v>BZ03V000903</v>
          </cell>
          <cell r="M507" t="str">
            <v>CHA2/SHD2珍珠棉</v>
          </cell>
          <cell r="N507" t="str">
            <v>底(120mm*83mm*50mm)+盖(170mm*120mm*5mm)</v>
          </cell>
          <cell r="O507" t="str">
            <v>套</v>
          </cell>
          <cell r="P507">
            <v>200</v>
          </cell>
          <cell r="Q507" t="str">
            <v>228,244,341,</v>
          </cell>
          <cell r="R507">
            <v>200</v>
          </cell>
          <cell r="S507">
            <v>0</v>
          </cell>
        </row>
        <row r="508">
          <cell r="L508" t="str">
            <v>BZ03V004001</v>
          </cell>
          <cell r="M508" t="str">
            <v>TPHD402珍珠棉</v>
          </cell>
          <cell r="N508" t="str">
            <v>底(104*138*40mm)+盖(195*138*5mm)套</v>
          </cell>
          <cell r="O508" t="str">
            <v>套</v>
          </cell>
          <cell r="P508">
            <v>500</v>
          </cell>
          <cell r="Q508" t="str">
            <v>228,244,341,</v>
          </cell>
          <cell r="R508">
            <v>500</v>
          </cell>
          <cell r="S508">
            <v>0</v>
          </cell>
        </row>
        <row r="509">
          <cell r="L509" t="str">
            <v>C-CMM00089E00</v>
          </cell>
          <cell r="M509" t="str">
            <v>UHBT88R2</v>
          </cell>
          <cell r="O509" t="str">
            <v>PCS</v>
          </cell>
          <cell r="P509">
            <v>2</v>
          </cell>
          <cell r="Q509" t="str">
            <v>182,184,185,222,</v>
          </cell>
          <cell r="R509">
            <v>2</v>
          </cell>
          <cell r="S509">
            <v>0</v>
          </cell>
        </row>
        <row r="510">
          <cell r="L510" t="str">
            <v>C-CMM00089E00</v>
          </cell>
          <cell r="M510" t="str">
            <v>UHBT88R2</v>
          </cell>
          <cell r="O510" t="str">
            <v>PCS</v>
          </cell>
          <cell r="P510">
            <v>3</v>
          </cell>
          <cell r="Q510" t="str">
            <v>182,184,185,222,</v>
          </cell>
          <cell r="R510">
            <v>3</v>
          </cell>
          <cell r="S510">
            <v>0</v>
          </cell>
        </row>
        <row r="511">
          <cell r="L511" t="str">
            <v>C-BMM00008E01</v>
          </cell>
          <cell r="M511" t="str">
            <v>FMX12P-C</v>
          </cell>
          <cell r="O511" t="str">
            <v>PCS</v>
          </cell>
          <cell r="P511">
            <v>15</v>
          </cell>
          <cell r="Q511" t="str">
            <v>182,184,185,222,</v>
          </cell>
          <cell r="R511">
            <v>15</v>
          </cell>
          <cell r="S511">
            <v>0</v>
          </cell>
        </row>
        <row r="512">
          <cell r="L512" t="str">
            <v>C-BMM00006E00</v>
          </cell>
          <cell r="M512" t="str">
            <v>MVC1204</v>
          </cell>
          <cell r="O512" t="str">
            <v>PCS</v>
          </cell>
          <cell r="P512">
            <v>20</v>
          </cell>
          <cell r="Q512" t="str">
            <v>182,184,185,222,</v>
          </cell>
          <cell r="R512">
            <v>20</v>
          </cell>
          <cell r="S512">
            <v>0</v>
          </cell>
        </row>
        <row r="513">
          <cell r="L513" t="str">
            <v>C-CMT00029E00</v>
          </cell>
          <cell r="M513" t="str">
            <v>HDBT70PT-WPB</v>
          </cell>
          <cell r="O513" t="str">
            <v>PCS</v>
          </cell>
          <cell r="P513">
            <v>100</v>
          </cell>
          <cell r="R513">
            <v>0</v>
          </cell>
          <cell r="S513">
            <v>100</v>
          </cell>
        </row>
        <row r="514">
          <cell r="L514" t="str">
            <v>WJ08V0008R0</v>
          </cell>
          <cell r="M514" t="str">
            <v>散热片</v>
          </cell>
          <cell r="N514" t="str">
            <v>37*37*25mm (带扣)</v>
          </cell>
          <cell r="O514" t="str">
            <v>PCS</v>
          </cell>
          <cell r="P514">
            <v>3000</v>
          </cell>
          <cell r="Q514" t="str">
            <v>63,</v>
          </cell>
          <cell r="R514">
            <v>3000</v>
          </cell>
          <cell r="S514">
            <v>0</v>
          </cell>
        </row>
        <row r="515">
          <cell r="L515" t="str">
            <v>SJ00V0041R0</v>
          </cell>
          <cell r="M515" t="str">
            <v>旋钮</v>
          </cell>
          <cell r="N515" t="str">
            <v>直径12.8*13(H),银色,无刻度"</v>
          </cell>
          <cell r="O515" t="str">
            <v>PCS</v>
          </cell>
          <cell r="P515">
            <v>1000</v>
          </cell>
          <cell r="Q515" t="str">
            <v>93,</v>
          </cell>
          <cell r="R515">
            <v>1000</v>
          </cell>
          <cell r="S515">
            <v>0</v>
          </cell>
        </row>
        <row r="516">
          <cell r="L516" t="str">
            <v>DZ11V003700</v>
          </cell>
          <cell r="M516" t="str">
            <v>板对板连接器</v>
          </cell>
          <cell r="N516" t="str">
            <v>欧式母头插座 20P*2.54mm立式180°</v>
          </cell>
          <cell r="O516" t="str">
            <v>PCS</v>
          </cell>
          <cell r="P516">
            <v>500</v>
          </cell>
          <cell r="Q516" t="str">
            <v>44,</v>
          </cell>
          <cell r="R516">
            <v>500</v>
          </cell>
          <cell r="S516">
            <v>0</v>
          </cell>
        </row>
        <row r="517">
          <cell r="L517" t="str">
            <v>DZ11V003800</v>
          </cell>
          <cell r="M517" t="str">
            <v>板对板连接器</v>
          </cell>
          <cell r="N517" t="str">
            <v>欧式公头插座 20P*2.54mm 卧式90°</v>
          </cell>
          <cell r="O517" t="str">
            <v>PCS</v>
          </cell>
          <cell r="P517">
            <v>500</v>
          </cell>
          <cell r="Q517" t="str">
            <v>44,</v>
          </cell>
          <cell r="R517">
            <v>500</v>
          </cell>
          <cell r="S517">
            <v>0</v>
          </cell>
        </row>
        <row r="518">
          <cell r="L518" t="str">
            <v>BZ04V002100</v>
          </cell>
          <cell r="M518" t="str">
            <v>21号遥控器</v>
          </cell>
          <cell r="N518" t="str">
            <v>适用MUH44A</v>
          </cell>
          <cell r="O518" t="str">
            <v>PCS</v>
          </cell>
          <cell r="P518">
            <v>1000</v>
          </cell>
          <cell r="Q518" t="str">
            <v>472,73,</v>
          </cell>
          <cell r="R518">
            <v>940</v>
          </cell>
          <cell r="S518">
            <v>60</v>
          </cell>
        </row>
        <row r="519">
          <cell r="L519" t="str">
            <v>BZ04V001500</v>
          </cell>
          <cell r="M519" t="str">
            <v>15号遥控器</v>
          </cell>
          <cell r="N519" t="str">
            <v>适用MHD88TP</v>
          </cell>
          <cell r="O519" t="str">
            <v>PCS</v>
          </cell>
          <cell r="P519">
            <v>1000</v>
          </cell>
          <cell r="Q519" t="str">
            <v>472,73,</v>
          </cell>
          <cell r="R519">
            <v>999</v>
          </cell>
          <cell r="S519">
            <v>1</v>
          </cell>
        </row>
        <row r="520">
          <cell r="L520" t="str">
            <v>DZ15V001600</v>
          </cell>
          <cell r="M520" t="str">
            <v>轻触开关</v>
          </cell>
          <cell r="N520" t="str">
            <v>SH-131 6*6*9.5支架 卧式90°</v>
          </cell>
          <cell r="O520" t="str">
            <v>PCS</v>
          </cell>
          <cell r="P520">
            <v>500</v>
          </cell>
          <cell r="Q520" t="str">
            <v>504,</v>
          </cell>
          <cell r="R520">
            <v>500</v>
          </cell>
          <cell r="S520">
            <v>0</v>
          </cell>
        </row>
        <row r="521">
          <cell r="L521" t="str">
            <v>DZ14V000800</v>
          </cell>
          <cell r="M521" t="str">
            <v>电源模块</v>
          </cell>
          <cell r="N521" t="str">
            <v>MQ7230SIP29999XG 输入12V 输出可调 6A</v>
          </cell>
          <cell r="O521" t="str">
            <v>PCS</v>
          </cell>
          <cell r="P521">
            <v>3000</v>
          </cell>
          <cell r="Q521" t="str">
            <v>4,61,</v>
          </cell>
          <cell r="R521">
            <v>3000</v>
          </cell>
          <cell r="S521">
            <v>0</v>
          </cell>
        </row>
        <row r="522">
          <cell r="L522" t="str">
            <v>XC04V001600</v>
          </cell>
          <cell r="M522" t="str">
            <v>灰排线</v>
          </cell>
          <cell r="N522" t="str">
            <v>2*15 30P-2.0 黑色双端子 反向L=150mm</v>
          </cell>
          <cell r="O522" t="str">
            <v>PCS</v>
          </cell>
          <cell r="P522">
            <v>20</v>
          </cell>
          <cell r="Q522" t="str">
            <v>286,</v>
          </cell>
          <cell r="R522">
            <v>20</v>
          </cell>
          <cell r="S522">
            <v>0</v>
          </cell>
        </row>
        <row r="523">
          <cell r="L523" t="str">
            <v>XC04V001400</v>
          </cell>
          <cell r="M523" t="str">
            <v>灰排线</v>
          </cell>
          <cell r="N523" t="str">
            <v>2*5 10P-2.54 黑色双端子 反向L=320mm</v>
          </cell>
          <cell r="O523" t="str">
            <v>PCS</v>
          </cell>
          <cell r="P523">
            <v>20</v>
          </cell>
          <cell r="Q523" t="str">
            <v>224,57,</v>
          </cell>
          <cell r="R523">
            <v>20</v>
          </cell>
          <cell r="S523">
            <v>0</v>
          </cell>
        </row>
        <row r="524">
          <cell r="L524" t="str">
            <v>XC02V002900</v>
          </cell>
          <cell r="M524" t="str">
            <v>机内电源线</v>
          </cell>
          <cell r="N524" t="str">
            <v>4P-5557座/2Y叉 L=200mm</v>
          </cell>
          <cell r="O524" t="str">
            <v>PCS</v>
          </cell>
          <cell r="P524">
            <v>100</v>
          </cell>
          <cell r="Q524" t="str">
            <v>224,57,</v>
          </cell>
          <cell r="R524">
            <v>100</v>
          </cell>
          <cell r="S524">
            <v>0</v>
          </cell>
        </row>
        <row r="525">
          <cell r="L525" t="str">
            <v>XC02V003600</v>
          </cell>
          <cell r="M525" t="str">
            <v>机内电源线</v>
          </cell>
          <cell r="N525" t="str">
            <v>2x12P-4.2mm Receiptive MOLEX:39012240 白色 母座 另一头露1cm铜丝 L=60cm</v>
          </cell>
          <cell r="O525" t="str">
            <v>PCS</v>
          </cell>
          <cell r="P525">
            <v>20</v>
          </cell>
          <cell r="Q525" t="str">
            <v>224,57,</v>
          </cell>
          <cell r="R525">
            <v>20</v>
          </cell>
          <cell r="S525">
            <v>0</v>
          </cell>
        </row>
        <row r="526">
          <cell r="L526" t="str">
            <v>XC02V003700</v>
          </cell>
          <cell r="M526" t="str">
            <v>机内电源线</v>
          </cell>
          <cell r="N526" t="str">
            <v>一头为5P Molex 50-57-9405,另一头露1cm铜丝 L=60cm"</v>
          </cell>
          <cell r="O526" t="str">
            <v>PCS</v>
          </cell>
          <cell r="P526">
            <v>20</v>
          </cell>
          <cell r="Q526" t="str">
            <v>224,57,</v>
          </cell>
          <cell r="R526">
            <v>20</v>
          </cell>
          <cell r="S526">
            <v>0</v>
          </cell>
        </row>
        <row r="527">
          <cell r="L527" t="str">
            <v>XC08V001200</v>
          </cell>
          <cell r="M527" t="str">
            <v>红白排线</v>
          </cell>
          <cell r="N527" t="str">
            <v>4P-2.0mm 双端子 反向 L=600mm</v>
          </cell>
          <cell r="O527" t="str">
            <v>PCS</v>
          </cell>
          <cell r="P527">
            <v>20</v>
          </cell>
          <cell r="Q527" t="str">
            <v>224,57,</v>
          </cell>
          <cell r="R527">
            <v>20</v>
          </cell>
          <cell r="S527">
            <v>0</v>
          </cell>
        </row>
        <row r="528">
          <cell r="L528" t="str">
            <v>XC08V001600</v>
          </cell>
          <cell r="M528" t="str">
            <v>蓝白排线</v>
          </cell>
          <cell r="N528" t="str">
            <v>4P-2.54mm 双端子 反向 L=120mm</v>
          </cell>
          <cell r="O528" t="str">
            <v>PCS</v>
          </cell>
          <cell r="P528">
            <v>1000</v>
          </cell>
          <cell r="Q528" t="str">
            <v>224,57,</v>
          </cell>
          <cell r="R528">
            <v>1000</v>
          </cell>
          <cell r="S528">
            <v>0</v>
          </cell>
        </row>
        <row r="529">
          <cell r="L529" t="str">
            <v>WJ07V0101R0</v>
          </cell>
          <cell r="M529" t="str">
            <v>黄色铜柱</v>
          </cell>
          <cell r="N529" t="str">
            <v>M3*17+4mm</v>
          </cell>
          <cell r="O529" t="str">
            <v>PCS</v>
          </cell>
          <cell r="P529">
            <v>5000</v>
          </cell>
          <cell r="Q529" t="str">
            <v>31,</v>
          </cell>
          <cell r="R529">
            <v>5000</v>
          </cell>
          <cell r="S529">
            <v>0</v>
          </cell>
        </row>
        <row r="530">
          <cell r="L530" t="str">
            <v>DZ12V053201</v>
          </cell>
          <cell r="M530" t="str">
            <v>PCB光板</v>
          </cell>
          <cell r="N530" t="str">
            <v>UHBT0404EAA2 2016-05-27 159.6mm*347mm,板厚1.6mm,四层板"</v>
          </cell>
          <cell r="O530" t="str">
            <v>PCS</v>
          </cell>
          <cell r="P530">
            <v>100</v>
          </cell>
          <cell r="R530">
            <v>0</v>
          </cell>
          <cell r="S530">
            <v>100</v>
          </cell>
        </row>
        <row r="531">
          <cell r="L531" t="str">
            <v>DZ12V043000</v>
          </cell>
          <cell r="M531" t="str">
            <v>PCB光板</v>
          </cell>
          <cell r="N531" t="str">
            <v>UHBT70PRB1 2015-09-10,单板尺寸:50*114.5mm,板厚1.6mm,4层板"</v>
          </cell>
          <cell r="O531" t="str">
            <v>PCS</v>
          </cell>
          <cell r="P531">
            <v>800</v>
          </cell>
          <cell r="Q531" t="str">
            <v>19,</v>
          </cell>
          <cell r="R531">
            <v>800</v>
          </cell>
          <cell r="S531">
            <v>0</v>
          </cell>
        </row>
        <row r="532">
          <cell r="L532" t="str">
            <v>DZ01V001900</v>
          </cell>
          <cell r="M532" t="str">
            <v>SMD IC</v>
          </cell>
          <cell r="N532" t="str">
            <v>ADI ADN4604ASVZ TQFP-100</v>
          </cell>
          <cell r="O532" t="str">
            <v>PCS</v>
          </cell>
          <cell r="P532">
            <v>540</v>
          </cell>
          <cell r="Q532" t="str">
            <v>323,363,</v>
          </cell>
          <cell r="R532">
            <v>540</v>
          </cell>
          <cell r="S532">
            <v>0</v>
          </cell>
        </row>
        <row r="533">
          <cell r="L533" t="str">
            <v>DZ14V002600</v>
          </cell>
          <cell r="M533" t="str">
            <v>SMD变压器</v>
          </cell>
          <cell r="N533" t="str">
            <v>EFD15-FA2805-2 SMD TRANSFORMER L22.5*W17.5*H9.0mm</v>
          </cell>
          <cell r="O533" t="str">
            <v>PCS</v>
          </cell>
          <cell r="P533">
            <v>5000</v>
          </cell>
          <cell r="Q533" t="str">
            <v>103,</v>
          </cell>
          <cell r="R533">
            <v>3000</v>
          </cell>
          <cell r="S533">
            <v>2000</v>
          </cell>
        </row>
        <row r="534">
          <cell r="L534" t="str">
            <v>DZ01V029800</v>
          </cell>
          <cell r="M534" t="str">
            <v>SMD IC</v>
          </cell>
          <cell r="N534" t="str">
            <v>XL6019 TO-263</v>
          </cell>
          <cell r="O534" t="str">
            <v>PCS</v>
          </cell>
          <cell r="P534">
            <v>1600</v>
          </cell>
          <cell r="Q534" t="str">
            <v>123,</v>
          </cell>
          <cell r="R534">
            <v>1600</v>
          </cell>
          <cell r="S534">
            <v>0</v>
          </cell>
        </row>
        <row r="535">
          <cell r="L535" t="str">
            <v>XC07V002900</v>
          </cell>
          <cell r="M535" t="str">
            <v>ACC-VTYP</v>
          </cell>
          <cell r="N535" t="str">
            <v>VGA公转色差视频母座 L=400mm</v>
          </cell>
          <cell r="O535" t="str">
            <v>PCS</v>
          </cell>
          <cell r="P535">
            <v>500</v>
          </cell>
          <cell r="Q535" t="str">
            <v>253,669,85,</v>
          </cell>
          <cell r="R535">
            <v>500</v>
          </cell>
          <cell r="S535">
            <v>0</v>
          </cell>
        </row>
        <row r="536">
          <cell r="L536" t="str">
            <v>XC07V002900</v>
          </cell>
          <cell r="M536" t="str">
            <v>ACC-VTYP</v>
          </cell>
          <cell r="N536" t="str">
            <v>VGA公转色差视频母座 L=400mm</v>
          </cell>
          <cell r="O536" t="str">
            <v>PCS</v>
          </cell>
          <cell r="P536">
            <v>1000</v>
          </cell>
          <cell r="Q536" t="str">
            <v>253,669,85,</v>
          </cell>
          <cell r="R536">
            <v>1000</v>
          </cell>
          <cell r="S536">
            <v>0</v>
          </cell>
        </row>
        <row r="537">
          <cell r="L537" t="str">
            <v>XC07V007000</v>
          </cell>
          <cell r="M537" t="str">
            <v>USB转换线</v>
          </cell>
          <cell r="N537" t="str">
            <v>YLS-USB-151130-1 USB-A公转USB-B公,黑色L=1500mm"</v>
          </cell>
          <cell r="O537" t="str">
            <v>条</v>
          </cell>
          <cell r="P537">
            <v>1000</v>
          </cell>
          <cell r="Q537" t="str">
            <v>253,669,85,</v>
          </cell>
          <cell r="R537">
            <v>1000</v>
          </cell>
          <cell r="S537">
            <v>0</v>
          </cell>
        </row>
        <row r="538">
          <cell r="L538" t="str">
            <v>DZ01V029200</v>
          </cell>
          <cell r="M538" t="str">
            <v>SMD IC</v>
          </cell>
          <cell r="N538" t="str">
            <v>Si3462-E01-GM 3*3mm-11pin-QFN</v>
          </cell>
          <cell r="O538" t="str">
            <v>PCS</v>
          </cell>
          <cell r="P538">
            <v>6000</v>
          </cell>
          <cell r="R538">
            <v>0</v>
          </cell>
          <cell r="S538">
            <v>6000</v>
          </cell>
        </row>
        <row r="539">
          <cell r="L539" t="str">
            <v>DZ01V027901</v>
          </cell>
          <cell r="M539" t="str">
            <v>SMD IC</v>
          </cell>
          <cell r="N539" t="str">
            <v>SI3402-B-GM QFN-20</v>
          </cell>
          <cell r="O539" t="str">
            <v>PCS</v>
          </cell>
          <cell r="P539">
            <v>5000</v>
          </cell>
          <cell r="R539">
            <v>0</v>
          </cell>
          <cell r="S539">
            <v>5000</v>
          </cell>
        </row>
        <row r="540">
          <cell r="L540" t="str">
            <v>BZ03V006600</v>
          </cell>
          <cell r="M540" t="str">
            <v>SC61E珍珠棉</v>
          </cell>
          <cell r="N540" t="str">
            <v>底(408*218*65mm)+盖408*218*10mm)套</v>
          </cell>
          <cell r="O540" t="str">
            <v>套</v>
          </cell>
          <cell r="P540">
            <v>300</v>
          </cell>
          <cell r="Q540" t="str">
            <v>140,243,</v>
          </cell>
          <cell r="R540">
            <v>300</v>
          </cell>
          <cell r="S540">
            <v>0</v>
          </cell>
        </row>
        <row r="541">
          <cell r="L541" t="str">
            <v>BZ03V006600</v>
          </cell>
          <cell r="M541" t="str">
            <v>SC61E珍珠棉</v>
          </cell>
          <cell r="N541" t="str">
            <v>底(408*218*65mm)+盖408*218*10mm)套</v>
          </cell>
          <cell r="O541" t="str">
            <v>套</v>
          </cell>
          <cell r="P541">
            <v>300</v>
          </cell>
          <cell r="Q541" t="str">
            <v>140,243,</v>
          </cell>
          <cell r="R541">
            <v>300</v>
          </cell>
          <cell r="S541">
            <v>0</v>
          </cell>
        </row>
        <row r="542">
          <cell r="L542" t="str">
            <v>BZ03V005801</v>
          </cell>
          <cell r="M542" t="str">
            <v>WUH4A珍珠棉</v>
          </cell>
          <cell r="N542" t="str">
            <v>底(230*125*95mm)+盖(230*125*10mm)套</v>
          </cell>
          <cell r="O542" t="str">
            <v>套</v>
          </cell>
          <cell r="P542">
            <v>350</v>
          </cell>
          <cell r="Q542" t="str">
            <v>140,243,</v>
          </cell>
          <cell r="R542">
            <v>250</v>
          </cell>
          <cell r="S542">
            <v>100</v>
          </cell>
        </row>
        <row r="543">
          <cell r="L543" t="str">
            <v>BZ06V001500</v>
          </cell>
          <cell r="M543" t="str">
            <v>平口胶袋</v>
          </cell>
          <cell r="N543" t="str">
            <v>10.5cm*15cm*8cc</v>
          </cell>
          <cell r="O543" t="str">
            <v>PCS</v>
          </cell>
          <cell r="P543">
            <v>10000</v>
          </cell>
          <cell r="Q543" t="str">
            <v>82,98,</v>
          </cell>
          <cell r="R543">
            <v>10000</v>
          </cell>
          <cell r="S543">
            <v>0</v>
          </cell>
        </row>
        <row r="544">
          <cell r="L544" t="str">
            <v>DZ17V006700</v>
          </cell>
          <cell r="M544" t="str">
            <v>网络座</v>
          </cell>
          <cell r="N544" t="str">
            <v>RJ45-8P8C长体 下空上接触 带灯 卧式90°</v>
          </cell>
          <cell r="O544" t="str">
            <v>PCS</v>
          </cell>
          <cell r="P544">
            <v>4000</v>
          </cell>
          <cell r="Q544" t="str">
            <v>117,</v>
          </cell>
          <cell r="R544">
            <v>4000</v>
          </cell>
          <cell r="S544">
            <v>0</v>
          </cell>
        </row>
        <row r="545">
          <cell r="L545" t="str">
            <v>DZ18V006900</v>
          </cell>
          <cell r="M545" t="str">
            <v>内接电源</v>
          </cell>
          <cell r="N545" t="str">
            <v>LRS-150F-12 12V 12.5A</v>
          </cell>
          <cell r="O545" t="str">
            <v>PCS</v>
          </cell>
          <cell r="P545">
            <v>12</v>
          </cell>
          <cell r="Q545" t="str">
            <v>350,999,</v>
          </cell>
          <cell r="R545">
            <v>12</v>
          </cell>
          <cell r="S545">
            <v>0</v>
          </cell>
        </row>
        <row r="546">
          <cell r="L546" t="str">
            <v>DZ18V007000</v>
          </cell>
          <cell r="M546" t="str">
            <v>内接电源</v>
          </cell>
          <cell r="N546" t="str">
            <v>LRS-150F-48 48V 3.3A</v>
          </cell>
          <cell r="O546" t="str">
            <v>PCS</v>
          </cell>
          <cell r="P546">
            <v>12</v>
          </cell>
          <cell r="Q546" t="str">
            <v>350,999,</v>
          </cell>
          <cell r="R546">
            <v>12</v>
          </cell>
          <cell r="S546">
            <v>0</v>
          </cell>
        </row>
        <row r="547">
          <cell r="L547" t="str">
            <v>C-CMR00035E00</v>
          </cell>
          <cell r="M547" t="str">
            <v>UHBT70PR</v>
          </cell>
          <cell r="O547" t="str">
            <v>PCS</v>
          </cell>
          <cell r="P547">
            <v>100</v>
          </cell>
          <cell r="Q547" t="str">
            <v>157,158,159,</v>
          </cell>
          <cell r="R547">
            <v>100</v>
          </cell>
          <cell r="S547">
            <v>0</v>
          </cell>
        </row>
        <row r="548">
          <cell r="L548" t="str">
            <v>C-CMR00013E00</v>
          </cell>
          <cell r="M548" t="str">
            <v>HDBT70PR(NR)</v>
          </cell>
          <cell r="O548" t="str">
            <v>PCS</v>
          </cell>
          <cell r="P548">
            <v>200</v>
          </cell>
          <cell r="Q548" t="str">
            <v>157,158,159,</v>
          </cell>
          <cell r="R548">
            <v>200</v>
          </cell>
          <cell r="S548">
            <v>0</v>
          </cell>
        </row>
        <row r="549">
          <cell r="L549" t="str">
            <v>C-CMR00013U13</v>
          </cell>
          <cell r="M549" t="str">
            <v>TPHD402PR(NR)</v>
          </cell>
          <cell r="N549" t="str">
            <v>HDBASE70POER</v>
          </cell>
          <cell r="O549" t="str">
            <v>PCS</v>
          </cell>
          <cell r="P549">
            <v>290</v>
          </cell>
          <cell r="Q549" t="str">
            <v>157,158,159,</v>
          </cell>
          <cell r="R549">
            <v>290</v>
          </cell>
          <cell r="S549">
            <v>0</v>
          </cell>
        </row>
        <row r="550">
          <cell r="L550" t="str">
            <v>C-CMR00012E01</v>
          </cell>
          <cell r="M550" t="str">
            <v>TPHD402PR</v>
          </cell>
          <cell r="O550" t="str">
            <v>PCS</v>
          </cell>
          <cell r="P550">
            <v>100</v>
          </cell>
          <cell r="Q550" t="str">
            <v>157,158,159,</v>
          </cell>
          <cell r="R550">
            <v>100</v>
          </cell>
          <cell r="S550">
            <v>0</v>
          </cell>
        </row>
        <row r="551">
          <cell r="L551" t="str">
            <v>C-CMT00035E00</v>
          </cell>
          <cell r="M551" t="str">
            <v>UHBT70PT</v>
          </cell>
          <cell r="O551" t="str">
            <v>PCS</v>
          </cell>
          <cell r="P551">
            <v>100</v>
          </cell>
          <cell r="Q551" t="str">
            <v>157,158,159,</v>
          </cell>
          <cell r="R551">
            <v>100</v>
          </cell>
          <cell r="S551">
            <v>0</v>
          </cell>
        </row>
        <row r="552">
          <cell r="L552" t="str">
            <v>DZ08V005300</v>
          </cell>
          <cell r="M552" t="str">
            <v>SMD二极管</v>
          </cell>
          <cell r="N552" t="str">
            <v>1SMA58AT3G DO-214AC</v>
          </cell>
          <cell r="O552" t="str">
            <v>PCS</v>
          </cell>
          <cell r="P552">
            <v>10000</v>
          </cell>
          <cell r="Q552" t="str">
            <v>141,</v>
          </cell>
          <cell r="R552">
            <v>10000</v>
          </cell>
          <cell r="S552">
            <v>0</v>
          </cell>
        </row>
        <row r="553">
          <cell r="L553" t="str">
            <v>C-DMM00008E01</v>
          </cell>
          <cell r="M553" t="str">
            <v>SUH4</v>
          </cell>
          <cell r="O553" t="str">
            <v>PCS</v>
          </cell>
          <cell r="P553">
            <v>100</v>
          </cell>
          <cell r="Q553" t="str">
            <v>184,247,</v>
          </cell>
          <cell r="R553">
            <v>100</v>
          </cell>
          <cell r="S553">
            <v>0</v>
          </cell>
        </row>
        <row r="554">
          <cell r="L554" t="str">
            <v>C-HMM00009E00</v>
          </cell>
          <cell r="M554" t="str">
            <v>BP8-B</v>
          </cell>
          <cell r="O554" t="str">
            <v>PCS</v>
          </cell>
          <cell r="P554">
            <v>60</v>
          </cell>
          <cell r="Q554" t="str">
            <v>184,247,</v>
          </cell>
          <cell r="R554">
            <v>60</v>
          </cell>
          <cell r="S554">
            <v>0</v>
          </cell>
        </row>
        <row r="555">
          <cell r="L555" t="str">
            <v>DZ01V037000</v>
          </cell>
          <cell r="M555" t="str">
            <v>SMD IC</v>
          </cell>
          <cell r="N555" t="str">
            <v>EPF025R LQFP64P0_4D 需同时采购相应的KEY</v>
          </cell>
          <cell r="O555" t="str">
            <v>PCS</v>
          </cell>
          <cell r="P555">
            <v>30</v>
          </cell>
          <cell r="Q555" t="str">
            <v>53,</v>
          </cell>
          <cell r="R555">
            <v>30</v>
          </cell>
          <cell r="S555">
            <v>0</v>
          </cell>
        </row>
        <row r="556">
          <cell r="L556" t="str">
            <v>DZ02V014700</v>
          </cell>
          <cell r="M556" t="str">
            <v>SMD电阻</v>
          </cell>
          <cell r="N556" t="str">
            <v>1/10W-422R±1% 0603</v>
          </cell>
          <cell r="O556" t="str">
            <v>PCS</v>
          </cell>
          <cell r="P556">
            <v>10000</v>
          </cell>
          <cell r="Q556" t="str">
            <v>170,64,</v>
          </cell>
          <cell r="R556">
            <v>10000</v>
          </cell>
          <cell r="S556">
            <v>0</v>
          </cell>
        </row>
        <row r="557">
          <cell r="L557" t="str">
            <v>DZ02V013100</v>
          </cell>
          <cell r="M557" t="str">
            <v>SMD电阻</v>
          </cell>
          <cell r="N557" t="str">
            <v>1/8W-20R±1% 0805</v>
          </cell>
          <cell r="O557" t="str">
            <v>PCS</v>
          </cell>
          <cell r="P557">
            <v>10000</v>
          </cell>
          <cell r="Q557" t="str">
            <v>170,64,</v>
          </cell>
          <cell r="R557">
            <v>10000</v>
          </cell>
          <cell r="S557">
            <v>0</v>
          </cell>
        </row>
        <row r="558">
          <cell r="L558" t="str">
            <v>DZ02V013700</v>
          </cell>
          <cell r="M558" t="str">
            <v>SMD电阻</v>
          </cell>
          <cell r="N558" t="str">
            <v>1/10W-37R4±1% 0603</v>
          </cell>
          <cell r="O558" t="str">
            <v>PCS</v>
          </cell>
          <cell r="P558">
            <v>10000</v>
          </cell>
          <cell r="Q558" t="str">
            <v>170,64,</v>
          </cell>
          <cell r="R558">
            <v>10000</v>
          </cell>
          <cell r="S558">
            <v>0</v>
          </cell>
        </row>
        <row r="559">
          <cell r="L559" t="str">
            <v>DZ02V010800</v>
          </cell>
          <cell r="M559" t="str">
            <v>SMD电阻</v>
          </cell>
          <cell r="N559" t="str">
            <v>1/4W-0R±5% 1206</v>
          </cell>
          <cell r="O559" t="str">
            <v>PCS</v>
          </cell>
          <cell r="P559">
            <v>60000</v>
          </cell>
          <cell r="Q559" t="str">
            <v>170,64,</v>
          </cell>
          <cell r="R559">
            <v>60000</v>
          </cell>
          <cell r="S559">
            <v>0</v>
          </cell>
        </row>
        <row r="560">
          <cell r="L560" t="str">
            <v>DZ02V006400</v>
          </cell>
          <cell r="M560" t="str">
            <v>SMD电阻</v>
          </cell>
          <cell r="N560" t="str">
            <v>1/10W-47K±1% 0603</v>
          </cell>
          <cell r="O560" t="str">
            <v>PCS</v>
          </cell>
          <cell r="P560">
            <v>60000</v>
          </cell>
          <cell r="Q560" t="str">
            <v>170,64,</v>
          </cell>
          <cell r="R560">
            <v>60000</v>
          </cell>
          <cell r="S560">
            <v>0</v>
          </cell>
        </row>
        <row r="561">
          <cell r="L561" t="str">
            <v>DZ07V001400</v>
          </cell>
          <cell r="M561" t="str">
            <v>SMD磁珠</v>
          </cell>
          <cell r="N561" t="str">
            <v>600R @100MHz 1206 CBM321609U601T 2A</v>
          </cell>
          <cell r="O561" t="str">
            <v>PCS</v>
          </cell>
          <cell r="P561">
            <v>60000</v>
          </cell>
          <cell r="Q561" t="str">
            <v>170,64,</v>
          </cell>
          <cell r="R561">
            <v>60000</v>
          </cell>
          <cell r="S561">
            <v>0</v>
          </cell>
        </row>
        <row r="562">
          <cell r="L562" t="str">
            <v>DZ07V001200</v>
          </cell>
          <cell r="M562" t="str">
            <v>SMD磁珠</v>
          </cell>
          <cell r="N562" t="str">
            <v>120R @100MHz 0805 CBM201209U121T 2A</v>
          </cell>
          <cell r="O562" t="str">
            <v>PCS</v>
          </cell>
          <cell r="P562">
            <v>60000</v>
          </cell>
          <cell r="Q562" t="str">
            <v>170,64,</v>
          </cell>
          <cell r="R562">
            <v>60000</v>
          </cell>
          <cell r="S562">
            <v>0</v>
          </cell>
        </row>
        <row r="563">
          <cell r="L563" t="str">
            <v>DZ05V001800</v>
          </cell>
          <cell r="M563" t="str">
            <v>SMD排阻</v>
          </cell>
          <cell r="N563" t="str">
            <v>1/16W-5R1±5% 8P4R 0402</v>
          </cell>
          <cell r="O563" t="str">
            <v>PCS</v>
          </cell>
          <cell r="P563">
            <v>20000</v>
          </cell>
          <cell r="Q563" t="str">
            <v>170,64,</v>
          </cell>
          <cell r="R563">
            <v>20000</v>
          </cell>
          <cell r="S563">
            <v>0</v>
          </cell>
        </row>
        <row r="564">
          <cell r="L564" t="str">
            <v>DZ09V001300</v>
          </cell>
          <cell r="M564" t="str">
            <v>SMD三极管</v>
          </cell>
          <cell r="N564" t="str">
            <v>FHT51-ME sot_23_BEC-NPN</v>
          </cell>
          <cell r="O564" t="str">
            <v>PCS</v>
          </cell>
          <cell r="P564">
            <v>15000</v>
          </cell>
          <cell r="Q564" t="str">
            <v>170,64,</v>
          </cell>
          <cell r="R564">
            <v>15000</v>
          </cell>
          <cell r="S564">
            <v>0</v>
          </cell>
        </row>
        <row r="565">
          <cell r="L565" t="str">
            <v>DZ09V001400</v>
          </cell>
          <cell r="M565" t="str">
            <v>SMD三极管</v>
          </cell>
          <cell r="N565" t="str">
            <v>FHT41-ME sot_23_BEC-NPN</v>
          </cell>
          <cell r="O565" t="str">
            <v>PCS</v>
          </cell>
          <cell r="P565">
            <v>21000</v>
          </cell>
          <cell r="Q565" t="str">
            <v>170,64,</v>
          </cell>
          <cell r="R565">
            <v>21000</v>
          </cell>
          <cell r="S565">
            <v>0</v>
          </cell>
        </row>
        <row r="566">
          <cell r="L566" t="str">
            <v>DZ03V011200</v>
          </cell>
          <cell r="M566" t="str">
            <v>SMD电容</v>
          </cell>
          <cell r="N566" t="str">
            <v>1uF/25V±20% 0603</v>
          </cell>
          <cell r="O566" t="str">
            <v>PCS</v>
          </cell>
          <cell r="P566">
            <v>40000</v>
          </cell>
          <cell r="Q566" t="str">
            <v>170,64,</v>
          </cell>
          <cell r="R566">
            <v>40000</v>
          </cell>
          <cell r="S566">
            <v>0</v>
          </cell>
        </row>
        <row r="567">
          <cell r="L567" t="str">
            <v>DZ03V003800</v>
          </cell>
          <cell r="M567" t="str">
            <v>SMD电容</v>
          </cell>
          <cell r="N567" t="str">
            <v>470nF/25V±20% 0603</v>
          </cell>
          <cell r="O567" t="str">
            <v>PCS</v>
          </cell>
          <cell r="P567">
            <v>8000</v>
          </cell>
          <cell r="Q567" t="str">
            <v>170,64,</v>
          </cell>
          <cell r="R567">
            <v>8000</v>
          </cell>
          <cell r="S567">
            <v>0</v>
          </cell>
        </row>
        <row r="568">
          <cell r="L568" t="str">
            <v>DZ03V003800</v>
          </cell>
          <cell r="M568" t="str">
            <v>SMD电容</v>
          </cell>
          <cell r="N568" t="str">
            <v>470nF/25V±20% 0603</v>
          </cell>
          <cell r="O568" t="str">
            <v>PCS</v>
          </cell>
          <cell r="P568">
            <v>20000</v>
          </cell>
          <cell r="Q568" t="str">
            <v>170,64,</v>
          </cell>
          <cell r="R568">
            <v>20000</v>
          </cell>
          <cell r="S568">
            <v>0</v>
          </cell>
        </row>
        <row r="569">
          <cell r="L569" t="str">
            <v>DZ03V003500</v>
          </cell>
          <cell r="M569" t="str">
            <v>SMD电容</v>
          </cell>
          <cell r="N569" t="str">
            <v>100nF/50V±20% 0603</v>
          </cell>
          <cell r="O569" t="str">
            <v>PCS</v>
          </cell>
          <cell r="P569">
            <v>100000</v>
          </cell>
          <cell r="Q569" t="str">
            <v>170,64,</v>
          </cell>
          <cell r="R569">
            <v>100000</v>
          </cell>
          <cell r="S569">
            <v>0</v>
          </cell>
        </row>
        <row r="570">
          <cell r="L570" t="str">
            <v>DZ03V003500</v>
          </cell>
          <cell r="M570" t="str">
            <v>SMD电容</v>
          </cell>
          <cell r="N570" t="str">
            <v>100nF/50V±20% 0603</v>
          </cell>
          <cell r="O570" t="str">
            <v>PCS</v>
          </cell>
          <cell r="P570">
            <v>200000</v>
          </cell>
          <cell r="Q570" t="str">
            <v>170,64,</v>
          </cell>
          <cell r="R570">
            <v>200000</v>
          </cell>
          <cell r="S570">
            <v>0</v>
          </cell>
        </row>
        <row r="571">
          <cell r="L571" t="str">
            <v>DZ03V002300</v>
          </cell>
          <cell r="M571" t="str">
            <v>SMD电容</v>
          </cell>
          <cell r="N571" t="str">
            <v>1nF/50V±10% 0603</v>
          </cell>
          <cell r="O571" t="str">
            <v>PCS</v>
          </cell>
          <cell r="P571">
            <v>40000</v>
          </cell>
          <cell r="Q571" t="str">
            <v>170,64,</v>
          </cell>
          <cell r="R571">
            <v>40000</v>
          </cell>
          <cell r="S571">
            <v>0</v>
          </cell>
        </row>
        <row r="572">
          <cell r="L572" t="str">
            <v>DZ02V022200</v>
          </cell>
          <cell r="M572" t="str">
            <v>SMD 电阻</v>
          </cell>
          <cell r="N572" t="str">
            <v>1/16W-18R±5% 0402</v>
          </cell>
          <cell r="O572" t="str">
            <v>PCS</v>
          </cell>
          <cell r="P572">
            <v>20000</v>
          </cell>
          <cell r="Q572" t="str">
            <v>170,64,</v>
          </cell>
          <cell r="R572">
            <v>20000</v>
          </cell>
          <cell r="S572">
            <v>0</v>
          </cell>
        </row>
        <row r="573">
          <cell r="L573" t="str">
            <v>DZ03V012800</v>
          </cell>
          <cell r="M573" t="str">
            <v>SMD电容</v>
          </cell>
          <cell r="N573" t="str">
            <v>10nF/50V±20% 0402</v>
          </cell>
          <cell r="O573" t="str">
            <v>PCS</v>
          </cell>
          <cell r="P573">
            <v>40000</v>
          </cell>
          <cell r="Q573" t="str">
            <v>170,64,</v>
          </cell>
          <cell r="R573">
            <v>40000</v>
          </cell>
          <cell r="S573">
            <v>0</v>
          </cell>
        </row>
        <row r="574">
          <cell r="L574" t="str">
            <v>DZ01V004100</v>
          </cell>
          <cell r="M574" t="str">
            <v>SMD IC</v>
          </cell>
          <cell r="N574" t="str">
            <v>DALLAS DS1818R-10+T&amp;R SOT-23</v>
          </cell>
          <cell r="O574" t="str">
            <v>PCS</v>
          </cell>
          <cell r="P574">
            <v>3000</v>
          </cell>
          <cell r="Q574" t="str">
            <v>120,</v>
          </cell>
          <cell r="R574">
            <v>3000</v>
          </cell>
          <cell r="S574">
            <v>0</v>
          </cell>
        </row>
        <row r="575">
          <cell r="L575" t="str">
            <v>BZ00V001200</v>
          </cell>
          <cell r="M575" t="str">
            <v>MMX160160木箱</v>
          </cell>
          <cell r="N575" t="str">
            <v>内尺寸:L625*W625*H1490mm</v>
          </cell>
          <cell r="O575" t="str">
            <v>PCS</v>
          </cell>
          <cell r="P575">
            <v>2</v>
          </cell>
          <cell r="Q575" t="str">
            <v>99,</v>
          </cell>
          <cell r="R575">
            <v>2</v>
          </cell>
          <cell r="S575">
            <v>0</v>
          </cell>
        </row>
        <row r="576">
          <cell r="L576" t="str">
            <v>BZ00V001500</v>
          </cell>
          <cell r="M576" t="str">
            <v>LMX96木箱</v>
          </cell>
          <cell r="N576" t="str">
            <v>内尺寸:L625*W625*H1134mm</v>
          </cell>
          <cell r="O576" t="str">
            <v>PCS</v>
          </cell>
          <cell r="P576">
            <v>2</v>
          </cell>
          <cell r="Q576" t="str">
            <v>99,</v>
          </cell>
          <cell r="R576">
            <v>2</v>
          </cell>
          <cell r="S576">
            <v>0</v>
          </cell>
        </row>
        <row r="577">
          <cell r="L577" t="str">
            <v>DZ12V032301</v>
          </cell>
          <cell r="M577" t="str">
            <v>PCB光板</v>
          </cell>
          <cell r="N577" t="str">
            <v>UHBT44AC2 2015-01-02</v>
          </cell>
          <cell r="O577" t="str">
            <v>PCS</v>
          </cell>
          <cell r="P577">
            <v>106</v>
          </cell>
          <cell r="R577">
            <v>0</v>
          </cell>
          <cell r="S577">
            <v>106</v>
          </cell>
        </row>
        <row r="578">
          <cell r="L578" t="str">
            <v>DZ12V055900</v>
          </cell>
          <cell r="M578" t="str">
            <v>PCB光板</v>
          </cell>
          <cell r="N578" t="str">
            <v>PUH2-H2AA2 2016-07-19,单板尺寸:67.6mm*91mm,板厚1.6mm,四层板"</v>
          </cell>
          <cell r="O578" t="str">
            <v>PCS</v>
          </cell>
          <cell r="P578">
            <v>10</v>
          </cell>
          <cell r="Q578" t="str">
            <v>49,</v>
          </cell>
          <cell r="R578">
            <v>10</v>
          </cell>
          <cell r="S578">
            <v>0</v>
          </cell>
        </row>
        <row r="579">
          <cell r="L579" t="str">
            <v>DZ12V056000</v>
          </cell>
          <cell r="M579" t="str">
            <v>PCB光板</v>
          </cell>
          <cell r="N579" t="str">
            <v>PUH4-H2AA2 2016-07-19,单板尺寸:67.6mm*141mm,板厚1.6mm,四层板"</v>
          </cell>
          <cell r="O579" t="str">
            <v>PCS</v>
          </cell>
          <cell r="P579">
            <v>10</v>
          </cell>
          <cell r="Q579" t="str">
            <v>49,</v>
          </cell>
          <cell r="R579">
            <v>10</v>
          </cell>
          <cell r="S579">
            <v>0</v>
          </cell>
        </row>
        <row r="580">
          <cell r="L580" t="str">
            <v>ZF00000003</v>
          </cell>
          <cell r="M580" t="str">
            <v>工程费</v>
          </cell>
          <cell r="O580" t="str">
            <v>项</v>
          </cell>
          <cell r="P580">
            <v>1</v>
          </cell>
          <cell r="Q580" t="str">
            <v>49,</v>
          </cell>
          <cell r="R580">
            <v>1</v>
          </cell>
          <cell r="S580">
            <v>0</v>
          </cell>
        </row>
        <row r="581">
          <cell r="L581" t="str">
            <v>ZF00000003</v>
          </cell>
          <cell r="M581" t="str">
            <v>工程费</v>
          </cell>
          <cell r="O581" t="str">
            <v>项</v>
          </cell>
          <cell r="P581">
            <v>1</v>
          </cell>
          <cell r="Q581" t="str">
            <v>49,</v>
          </cell>
          <cell r="R581">
            <v>1</v>
          </cell>
          <cell r="S581">
            <v>0</v>
          </cell>
        </row>
        <row r="582">
          <cell r="L582" t="str">
            <v>DZ01V029800</v>
          </cell>
          <cell r="M582" t="str">
            <v>SMD IC</v>
          </cell>
          <cell r="N582" t="str">
            <v>XL6019 TO-263</v>
          </cell>
          <cell r="O582" t="str">
            <v>PCS</v>
          </cell>
          <cell r="P582">
            <v>1600</v>
          </cell>
          <cell r="R582">
            <v>0</v>
          </cell>
          <cell r="S582">
            <v>0</v>
          </cell>
        </row>
        <row r="583">
          <cell r="L583" t="str">
            <v>C-CMT00035U19</v>
          </cell>
          <cell r="M583" t="str">
            <v>TPHD-BYE-T</v>
          </cell>
          <cell r="N583" t="str">
            <v>TL-TP70-HDIR-LT</v>
          </cell>
          <cell r="O583" t="str">
            <v>PCS</v>
          </cell>
          <cell r="P583">
            <v>50</v>
          </cell>
          <cell r="Q583" t="str">
            <v>155,175,207,</v>
          </cell>
          <cell r="R583">
            <v>50</v>
          </cell>
          <cell r="S583">
            <v>0</v>
          </cell>
        </row>
        <row r="584">
          <cell r="L584" t="str">
            <v>C-CMT00035U19</v>
          </cell>
          <cell r="M584" t="str">
            <v>TPHD-BYE-T</v>
          </cell>
          <cell r="N584" t="str">
            <v>TL-TP70-HDIR-LT</v>
          </cell>
          <cell r="O584" t="str">
            <v>PCS</v>
          </cell>
          <cell r="P584">
            <v>50</v>
          </cell>
          <cell r="Q584" t="str">
            <v>155,175,207,</v>
          </cell>
          <cell r="R584">
            <v>50</v>
          </cell>
          <cell r="S584">
            <v>0</v>
          </cell>
        </row>
        <row r="585">
          <cell r="L585" t="str">
            <v>C-CMT00035U29</v>
          </cell>
          <cell r="M585" t="str">
            <v>TPHD-BYE-T</v>
          </cell>
          <cell r="N585" t="str">
            <v>ICHDBT70T</v>
          </cell>
          <cell r="O585" t="str">
            <v>PCS</v>
          </cell>
          <cell r="P585">
            <v>202</v>
          </cell>
          <cell r="Q585" t="str">
            <v>155,175,207,</v>
          </cell>
          <cell r="R585">
            <v>0</v>
          </cell>
          <cell r="S585">
            <v>202</v>
          </cell>
        </row>
        <row r="586">
          <cell r="L586" t="str">
            <v>C-CMR00035U19</v>
          </cell>
          <cell r="M586" t="str">
            <v>TPHD-BYE-R</v>
          </cell>
          <cell r="N586" t="str">
            <v>TL-TP70-HDIR-LT</v>
          </cell>
          <cell r="O586" t="str">
            <v>PCS</v>
          </cell>
          <cell r="P586">
            <v>50</v>
          </cell>
          <cell r="Q586" t="str">
            <v>155,175,207,</v>
          </cell>
          <cell r="R586">
            <v>50</v>
          </cell>
          <cell r="S586">
            <v>0</v>
          </cell>
        </row>
        <row r="587">
          <cell r="L587" t="str">
            <v>C-CMR00035U19</v>
          </cell>
          <cell r="M587" t="str">
            <v>TPHD-BYE-R</v>
          </cell>
          <cell r="N587" t="str">
            <v>TL-TP70-HDIR-LT</v>
          </cell>
          <cell r="O587" t="str">
            <v>PCS</v>
          </cell>
          <cell r="P587">
            <v>50</v>
          </cell>
          <cell r="Q587" t="str">
            <v>155,175,207,</v>
          </cell>
          <cell r="R587">
            <v>50</v>
          </cell>
          <cell r="S587">
            <v>0</v>
          </cell>
        </row>
        <row r="588">
          <cell r="L588" t="str">
            <v>C-CMR00035U29</v>
          </cell>
          <cell r="M588" t="str">
            <v>TPHD-BYE-R</v>
          </cell>
          <cell r="N588" t="str">
            <v>ICHDBT70R</v>
          </cell>
          <cell r="O588" t="str">
            <v>PCS</v>
          </cell>
          <cell r="P588">
            <v>202</v>
          </cell>
          <cell r="Q588" t="str">
            <v>155,175,207,</v>
          </cell>
          <cell r="R588">
            <v>202</v>
          </cell>
          <cell r="S588">
            <v>0</v>
          </cell>
        </row>
        <row r="589">
          <cell r="L589" t="str">
            <v>DZ02V022200</v>
          </cell>
          <cell r="M589" t="str">
            <v>SMD 电阻</v>
          </cell>
          <cell r="N589" t="str">
            <v>1/16W-18R±5% 0402</v>
          </cell>
          <cell r="O589" t="str">
            <v>PCS</v>
          </cell>
          <cell r="P589">
            <v>20000</v>
          </cell>
          <cell r="R589">
            <v>0</v>
          </cell>
          <cell r="S589">
            <v>0</v>
          </cell>
        </row>
        <row r="590">
          <cell r="L590" t="str">
            <v>C-DMM00007E00</v>
          </cell>
          <cell r="M590" t="str">
            <v>PUH2-H2A</v>
          </cell>
          <cell r="O590" t="str">
            <v>PCS</v>
          </cell>
          <cell r="P590">
            <v>10</v>
          </cell>
          <cell r="Q590" t="str">
            <v>183,511,</v>
          </cell>
          <cell r="R590">
            <v>10</v>
          </cell>
          <cell r="S590">
            <v>0</v>
          </cell>
        </row>
        <row r="591">
          <cell r="L591" t="str">
            <v>C-DMM00009E00</v>
          </cell>
          <cell r="M591" t="str">
            <v>PUH4-H2A</v>
          </cell>
          <cell r="O591" t="str">
            <v>PCS</v>
          </cell>
          <cell r="P591">
            <v>10</v>
          </cell>
          <cell r="Q591" t="str">
            <v>183,511,</v>
          </cell>
          <cell r="R591">
            <v>10</v>
          </cell>
          <cell r="S591">
            <v>0</v>
          </cell>
        </row>
        <row r="592">
          <cell r="L592" t="str">
            <v>DZ08V003300</v>
          </cell>
          <cell r="M592" t="str">
            <v>SMD发光二极管</v>
          </cell>
          <cell r="N592" t="str">
            <v>LED 普亮红灯 20mA 2.0*1.2mm SMT (绿色为负极)</v>
          </cell>
          <cell r="O592" t="str">
            <v>PCS</v>
          </cell>
          <cell r="P592">
            <v>3000</v>
          </cell>
          <cell r="Q592" t="str">
            <v>22,</v>
          </cell>
          <cell r="R592">
            <v>3000</v>
          </cell>
          <cell r="S592">
            <v>0</v>
          </cell>
        </row>
        <row r="593">
          <cell r="L593" t="str">
            <v>DZ02V022000</v>
          </cell>
          <cell r="M593" t="str">
            <v>SMD 电阻</v>
          </cell>
          <cell r="N593" t="str">
            <v>1W-0.25R±1% 2512</v>
          </cell>
          <cell r="O593" t="str">
            <v>PCS</v>
          </cell>
          <cell r="P593">
            <v>8000</v>
          </cell>
          <cell r="Q593" t="str">
            <v>111,3,</v>
          </cell>
          <cell r="R593">
            <v>8000</v>
          </cell>
          <cell r="S593">
            <v>0</v>
          </cell>
        </row>
        <row r="594">
          <cell r="L594" t="str">
            <v>DZ02V022100</v>
          </cell>
          <cell r="M594" t="str">
            <v>DIP 电阻</v>
          </cell>
          <cell r="N594" t="str">
            <v>1W-0.5R±1%金属膜电阻</v>
          </cell>
          <cell r="O594" t="str">
            <v>PCS</v>
          </cell>
          <cell r="P594">
            <v>2000</v>
          </cell>
          <cell r="Q594" t="str">
            <v>111,3,</v>
          </cell>
          <cell r="R594">
            <v>2000</v>
          </cell>
          <cell r="S594">
            <v>0</v>
          </cell>
        </row>
        <row r="595">
          <cell r="L595" t="str">
            <v>DZ02V008200</v>
          </cell>
          <cell r="M595" t="str">
            <v>SMD电阻</v>
          </cell>
          <cell r="N595" t="str">
            <v>1/8W-51R±1% 0805</v>
          </cell>
          <cell r="O595" t="str">
            <v>PCS</v>
          </cell>
          <cell r="P595">
            <v>10000</v>
          </cell>
          <cell r="Q595" t="str">
            <v>111,3,</v>
          </cell>
          <cell r="R595">
            <v>10000</v>
          </cell>
          <cell r="S595">
            <v>0</v>
          </cell>
        </row>
        <row r="596">
          <cell r="L596" t="str">
            <v>DZ17V006700</v>
          </cell>
          <cell r="M596" t="str">
            <v>网络座</v>
          </cell>
          <cell r="N596" t="str">
            <v>RJ45-8P8C长体 下空上接触 带灯 卧式90°</v>
          </cell>
          <cell r="O596" t="str">
            <v>PCS</v>
          </cell>
          <cell r="P596">
            <v>8000</v>
          </cell>
          <cell r="Q596" t="str">
            <v>254,479,</v>
          </cell>
          <cell r="R596">
            <v>8000</v>
          </cell>
          <cell r="S596">
            <v>0</v>
          </cell>
        </row>
        <row r="597">
          <cell r="L597" t="str">
            <v>DZ17V001800</v>
          </cell>
          <cell r="M597" t="str">
            <v>围墙座</v>
          </cell>
          <cell r="N597" t="str">
            <v>10P-2.0mm 黑色/立式180°</v>
          </cell>
          <cell r="O597" t="str">
            <v>PCS</v>
          </cell>
          <cell r="P597">
            <v>2000</v>
          </cell>
          <cell r="Q597" t="str">
            <v>69,97,</v>
          </cell>
          <cell r="R597">
            <v>2000</v>
          </cell>
          <cell r="S597">
            <v>0</v>
          </cell>
        </row>
        <row r="598">
          <cell r="L598" t="str">
            <v>DZ17V005700</v>
          </cell>
          <cell r="M598" t="str">
            <v>音频座</v>
          </cell>
          <cell r="N598" t="str">
            <v>PJ-3.5立体声 非铁头 黑色 卧式90°</v>
          </cell>
          <cell r="O598" t="str">
            <v>PCS</v>
          </cell>
          <cell r="P598">
            <v>10000</v>
          </cell>
          <cell r="Q598" t="str">
            <v>69,97,</v>
          </cell>
          <cell r="R598">
            <v>10000</v>
          </cell>
          <cell r="S598">
            <v>0</v>
          </cell>
        </row>
        <row r="599">
          <cell r="L599" t="str">
            <v>DZ17V005700</v>
          </cell>
          <cell r="M599" t="str">
            <v>音频座</v>
          </cell>
          <cell r="N599" t="str">
            <v>PJ-3.5立体声 非铁头 黑色 卧式90°</v>
          </cell>
          <cell r="O599" t="str">
            <v>PCS</v>
          </cell>
          <cell r="P599">
            <v>10000</v>
          </cell>
          <cell r="Q599" t="str">
            <v>69,97,</v>
          </cell>
          <cell r="R599">
            <v>10000</v>
          </cell>
          <cell r="S599">
            <v>0</v>
          </cell>
        </row>
        <row r="600">
          <cell r="L600" t="str">
            <v>DZ17V009400</v>
          </cell>
          <cell r="M600" t="str">
            <v>插拔接线座</v>
          </cell>
          <cell r="N600" t="str">
            <v>JIEKE 2x3P-3.5 卧式90°</v>
          </cell>
          <cell r="O600" t="str">
            <v>PCS</v>
          </cell>
          <cell r="P600">
            <v>3000</v>
          </cell>
          <cell r="Q600" t="str">
            <v>69,97,</v>
          </cell>
          <cell r="R600">
            <v>3000</v>
          </cell>
          <cell r="S600">
            <v>0</v>
          </cell>
        </row>
        <row r="601">
          <cell r="L601" t="str">
            <v>DZ10V004000</v>
          </cell>
          <cell r="M601" t="str">
            <v>SMD无源晶振</v>
          </cell>
          <cell r="N601" t="str">
            <v>7U0270000418GNL 27.000MHz 3.2*2.5*0.7</v>
          </cell>
          <cell r="O601" t="str">
            <v>PCS</v>
          </cell>
          <cell r="P601">
            <v>3000</v>
          </cell>
          <cell r="Q601" t="str">
            <v>281,809,87,</v>
          </cell>
          <cell r="R601">
            <v>3000</v>
          </cell>
          <cell r="S601">
            <v>0</v>
          </cell>
        </row>
        <row r="602">
          <cell r="L602" t="str">
            <v>DZ10V004000</v>
          </cell>
          <cell r="M602" t="str">
            <v>SMD无源晶振</v>
          </cell>
          <cell r="N602" t="str">
            <v>7U0270000418GNL 27.000MHz 3.2*2.5*0.7</v>
          </cell>
          <cell r="O602" t="str">
            <v>PCS</v>
          </cell>
          <cell r="P602">
            <v>3000</v>
          </cell>
          <cell r="Q602" t="str">
            <v>281,809,87,</v>
          </cell>
          <cell r="R602">
            <v>3000</v>
          </cell>
          <cell r="S602">
            <v>0</v>
          </cell>
        </row>
        <row r="603">
          <cell r="L603" t="str">
            <v>DZ10V002501</v>
          </cell>
          <cell r="M603" t="str">
            <v>SMD无源晶振</v>
          </cell>
          <cell r="N603" t="str">
            <v>6C0080000620GNL 8MHZ HC49CMT(20PPM)49S CL=20PF</v>
          </cell>
          <cell r="O603" t="str">
            <v>PCS</v>
          </cell>
          <cell r="P603">
            <v>4000</v>
          </cell>
          <cell r="Q603" t="str">
            <v>281,809,87,</v>
          </cell>
          <cell r="R603">
            <v>4000</v>
          </cell>
          <cell r="S603">
            <v>0</v>
          </cell>
        </row>
        <row r="604">
          <cell r="L604" t="str">
            <v>DZ10V000300</v>
          </cell>
          <cell r="M604" t="str">
            <v>DIP无源晶振</v>
          </cell>
          <cell r="N604" t="str">
            <v>7.3728MHz(20PPM) 49S CL=20PF</v>
          </cell>
          <cell r="O604" t="str">
            <v>PCS</v>
          </cell>
          <cell r="P604">
            <v>2000</v>
          </cell>
          <cell r="Q604" t="str">
            <v>281,809,87,</v>
          </cell>
          <cell r="R604">
            <v>2000</v>
          </cell>
          <cell r="S604">
            <v>0</v>
          </cell>
        </row>
        <row r="605">
          <cell r="L605" t="str">
            <v>DZ10V000900</v>
          </cell>
          <cell r="M605" t="str">
            <v>DIP无源晶振</v>
          </cell>
          <cell r="N605" t="str">
            <v>24MHz(20PPM) 49S CL=20PF</v>
          </cell>
          <cell r="O605" t="str">
            <v>PCS</v>
          </cell>
          <cell r="P605">
            <v>4000</v>
          </cell>
          <cell r="Q605" t="str">
            <v>281,809,87,</v>
          </cell>
          <cell r="R605">
            <v>4000</v>
          </cell>
          <cell r="S605">
            <v>0</v>
          </cell>
        </row>
        <row r="606">
          <cell r="L606" t="str">
            <v>DZ10V001402</v>
          </cell>
          <cell r="M606" t="str">
            <v>SMD有源晶振</v>
          </cell>
          <cell r="N606" t="str">
            <v>6N0122880133GNL 12.288MHZ 30PPM 3.3V</v>
          </cell>
          <cell r="O606" t="str">
            <v>PCS</v>
          </cell>
          <cell r="P606">
            <v>3000</v>
          </cell>
          <cell r="Q606" t="str">
            <v>281,809,87,</v>
          </cell>
          <cell r="R606">
            <v>3000</v>
          </cell>
          <cell r="S606">
            <v>0</v>
          </cell>
        </row>
        <row r="607">
          <cell r="L607" t="str">
            <v>DZ10V001402</v>
          </cell>
          <cell r="M607" t="str">
            <v>SMD有源晶振</v>
          </cell>
          <cell r="N607" t="str">
            <v>6N0122880133GNL 12.288MHZ 30PPM 3.3V</v>
          </cell>
          <cell r="O607" t="str">
            <v>PCS</v>
          </cell>
          <cell r="P607">
            <v>4000</v>
          </cell>
          <cell r="Q607" t="str">
            <v>281,809,87,</v>
          </cell>
          <cell r="R607">
            <v>4000</v>
          </cell>
          <cell r="S607">
            <v>0</v>
          </cell>
        </row>
        <row r="608">
          <cell r="L608" t="str">
            <v>BZ04V001800</v>
          </cell>
          <cell r="M608" t="str">
            <v>18号遥控器</v>
          </cell>
          <cell r="N608" t="str">
            <v>适用SC61E</v>
          </cell>
          <cell r="O608" t="str">
            <v>PCS</v>
          </cell>
          <cell r="P608">
            <v>1000</v>
          </cell>
          <cell r="Q608" t="str">
            <v>200,693,</v>
          </cell>
          <cell r="R608">
            <v>1000</v>
          </cell>
          <cell r="S608">
            <v>0</v>
          </cell>
        </row>
        <row r="609">
          <cell r="L609" t="str">
            <v>DZ03V006500</v>
          </cell>
          <cell r="M609" t="str">
            <v>SMD电解电容</v>
          </cell>
          <cell r="N609" t="str">
            <v>10uF/35V±20% φ5*5.4mm</v>
          </cell>
          <cell r="O609" t="str">
            <v>PCS</v>
          </cell>
          <cell r="P609">
            <v>5000</v>
          </cell>
          <cell r="Q609" t="str">
            <v>79,</v>
          </cell>
          <cell r="R609">
            <v>5000</v>
          </cell>
          <cell r="S609">
            <v>0</v>
          </cell>
        </row>
        <row r="610">
          <cell r="L610" t="str">
            <v>DZ04V001901</v>
          </cell>
          <cell r="M610" t="str">
            <v>DIP电感</v>
          </cell>
          <cell r="N610" t="str">
            <v>RI0912-33uH±10%</v>
          </cell>
          <cell r="O610" t="str">
            <v>PCS</v>
          </cell>
          <cell r="P610">
            <v>8000</v>
          </cell>
          <cell r="Q610" t="str">
            <v>86,</v>
          </cell>
          <cell r="R610">
            <v>8000</v>
          </cell>
          <cell r="S610">
            <v>0</v>
          </cell>
        </row>
        <row r="611">
          <cell r="L611" t="str">
            <v>DZ15V003200</v>
          </cell>
          <cell r="M611" t="str">
            <v>SMD轻触开关</v>
          </cell>
          <cell r="N611" t="str">
            <v>LS-1191-2B1 12V 50mA 长宽高3.3*4.4*3.4mm</v>
          </cell>
          <cell r="O611" t="str">
            <v>PCS</v>
          </cell>
          <cell r="P611">
            <v>2000</v>
          </cell>
          <cell r="Q611" t="str">
            <v>83,</v>
          </cell>
          <cell r="R611">
            <v>2000</v>
          </cell>
          <cell r="S611">
            <v>0</v>
          </cell>
        </row>
        <row r="612">
          <cell r="L612" t="str">
            <v>XC04V001600</v>
          </cell>
          <cell r="M612" t="str">
            <v>灰排线</v>
          </cell>
          <cell r="N612" t="str">
            <v>2*15 30P-2.0 黑色双端子 反向L=150mm</v>
          </cell>
          <cell r="O612" t="str">
            <v>PCS</v>
          </cell>
          <cell r="P612">
            <v>980</v>
          </cell>
          <cell r="Q612" t="str">
            <v>30,</v>
          </cell>
          <cell r="R612">
            <v>980</v>
          </cell>
          <cell r="S612">
            <v>0</v>
          </cell>
        </row>
        <row r="613">
          <cell r="L613" t="str">
            <v>DZ11V002700</v>
          </cell>
          <cell r="M613" t="str">
            <v>单排针</v>
          </cell>
          <cell r="N613" t="str">
            <v>4P-2.54mm L=11mm 立式180°</v>
          </cell>
          <cell r="O613" t="str">
            <v>PCS</v>
          </cell>
          <cell r="P613">
            <v>10000</v>
          </cell>
          <cell r="R613">
            <v>0</v>
          </cell>
          <cell r="S613">
            <v>0</v>
          </cell>
        </row>
        <row r="614">
          <cell r="L614" t="str">
            <v>DZ12V032400</v>
          </cell>
          <cell r="M614" t="str">
            <v>PCB光板</v>
          </cell>
          <cell r="N614" t="str">
            <v>4IUHA0 2014-11-05</v>
          </cell>
          <cell r="O614" t="str">
            <v>PCS</v>
          </cell>
          <cell r="P614">
            <v>150</v>
          </cell>
          <cell r="Q614" t="str">
            <v>122,124,134,135,165,347,88,</v>
          </cell>
          <cell r="R614">
            <v>150</v>
          </cell>
          <cell r="S614">
            <v>0</v>
          </cell>
        </row>
        <row r="615">
          <cell r="L615" t="str">
            <v>DZ12V032500</v>
          </cell>
          <cell r="M615" t="str">
            <v>PCB光板</v>
          </cell>
          <cell r="N615" t="str">
            <v>4OUHA0 2014-11-05</v>
          </cell>
          <cell r="O615" t="str">
            <v>PCS</v>
          </cell>
          <cell r="P615">
            <v>130</v>
          </cell>
          <cell r="Q615" t="str">
            <v>122,124,134,135,165,347,88,</v>
          </cell>
          <cell r="R615">
            <v>130</v>
          </cell>
          <cell r="S615">
            <v>0</v>
          </cell>
        </row>
        <row r="616">
          <cell r="L616" t="str">
            <v>DZ12V032801</v>
          </cell>
          <cell r="M616" t="str">
            <v>PCB光板</v>
          </cell>
          <cell r="N616" t="str">
            <v>4OBTA2 2015-07-10</v>
          </cell>
          <cell r="O616" t="str">
            <v>PCS</v>
          </cell>
          <cell r="P616">
            <v>80</v>
          </cell>
          <cell r="Q616" t="str">
            <v>122,124,134,135,165,347,88,</v>
          </cell>
          <cell r="R616">
            <v>80</v>
          </cell>
          <cell r="S616">
            <v>0</v>
          </cell>
        </row>
        <row r="617">
          <cell r="L617" t="str">
            <v>DZ12V051500</v>
          </cell>
          <cell r="M617" t="str">
            <v>PCB光板</v>
          </cell>
          <cell r="N617" t="str">
            <v>4O2H2SAA1 2016-03-16,单板尺寸:140*171mm,板厚1.6mm,4层板</v>
          </cell>
          <cell r="O617" t="str">
            <v>PCS</v>
          </cell>
          <cell r="P617">
            <v>100</v>
          </cell>
          <cell r="Q617" t="str">
            <v>122,124,134,135,165,347,88,</v>
          </cell>
          <cell r="R617">
            <v>100</v>
          </cell>
          <cell r="S617">
            <v>0</v>
          </cell>
        </row>
        <row r="618">
          <cell r="L618" t="str">
            <v>DZ12V051600</v>
          </cell>
          <cell r="M618" t="str">
            <v>PCB光板</v>
          </cell>
          <cell r="N618" t="str">
            <v>4I2H2SAA0 2016-01-26,单板尺寸:140*171mm,板厚1.6mm,5层板</v>
          </cell>
          <cell r="O618" t="str">
            <v>PCS</v>
          </cell>
          <cell r="P618">
            <v>100</v>
          </cell>
          <cell r="Q618" t="str">
            <v>122,124,134,135,165,347,88,</v>
          </cell>
          <cell r="R618">
            <v>100</v>
          </cell>
          <cell r="S618">
            <v>0</v>
          </cell>
        </row>
        <row r="619">
          <cell r="L619" t="str">
            <v>DZ12V043000</v>
          </cell>
          <cell r="M619" t="str">
            <v>PCB光板</v>
          </cell>
          <cell r="N619" t="str">
            <v>UHBT70PRB1 2015-09-10,单板尺寸:50*114.5mm,板厚1.6mm,4层板</v>
          </cell>
          <cell r="O619" t="str">
            <v>PCS</v>
          </cell>
          <cell r="P619">
            <v>3010</v>
          </cell>
          <cell r="Q619" t="str">
            <v>122,124,134,135,165,347,88,</v>
          </cell>
          <cell r="R619">
            <v>3010</v>
          </cell>
          <cell r="S619">
            <v>0</v>
          </cell>
        </row>
        <row r="620">
          <cell r="L620" t="str">
            <v>DZ12V042900</v>
          </cell>
          <cell r="M620" t="str">
            <v>PCB光板</v>
          </cell>
          <cell r="N620" t="str">
            <v>UHBT70PTB0 2015-07-28,单板尺寸:114.5*50mm,板厚1.6mm,4层板</v>
          </cell>
          <cell r="O620" t="str">
            <v>PCS</v>
          </cell>
          <cell r="P620">
            <v>2810</v>
          </cell>
          <cell r="Q620" t="str">
            <v>122,124,134,135,165,347,88,</v>
          </cell>
          <cell r="R620">
            <v>2810</v>
          </cell>
          <cell r="S620">
            <v>0</v>
          </cell>
        </row>
        <row r="621">
          <cell r="L621" t="str">
            <v>DZ12V039302</v>
          </cell>
          <cell r="M621" t="str">
            <v>PCB光板</v>
          </cell>
          <cell r="N621" t="str">
            <v>I-DVAA2 2016-06-16,单板尺寸:182.6x58mm,板厚1.6mm,四层板</v>
          </cell>
          <cell r="O621" t="str">
            <v>PCS</v>
          </cell>
          <cell r="P621">
            <v>50</v>
          </cell>
          <cell r="Q621" t="str">
            <v>122,124,134,135,165,347,88,</v>
          </cell>
          <cell r="R621">
            <v>50</v>
          </cell>
          <cell r="S621">
            <v>0</v>
          </cell>
        </row>
        <row r="622">
          <cell r="L622" t="str">
            <v>DZ12V040000</v>
          </cell>
          <cell r="M622" t="str">
            <v>PCB光板</v>
          </cell>
          <cell r="N622" t="str">
            <v>4IHSAA0 2015-06-25</v>
          </cell>
          <cell r="O622" t="str">
            <v>PCS</v>
          </cell>
          <cell r="P622">
            <v>100</v>
          </cell>
          <cell r="Q622" t="str">
            <v>122,124,134,135,165,347,88,</v>
          </cell>
          <cell r="R622">
            <v>100</v>
          </cell>
          <cell r="S622">
            <v>0</v>
          </cell>
        </row>
        <row r="623">
          <cell r="L623" t="str">
            <v>DZ17V010200</v>
          </cell>
          <cell r="M623" t="str">
            <v>DC电源座</v>
          </cell>
          <cell r="N623" t="str">
            <v>三脚(螺纹接口型)DC-JACK2.0 圆针卧式90°螺纹外径7.80+/-0.05mm</v>
          </cell>
          <cell r="O623" t="str">
            <v>PCS</v>
          </cell>
          <cell r="P623">
            <v>5000</v>
          </cell>
          <cell r="Q623" t="str">
            <v>118,</v>
          </cell>
          <cell r="R623">
            <v>5000</v>
          </cell>
          <cell r="S623">
            <v>0</v>
          </cell>
        </row>
        <row r="624">
          <cell r="L624" t="str">
            <v>DZ08V008500</v>
          </cell>
          <cell r="M624" t="str">
            <v>肖特基二极管</v>
          </cell>
          <cell r="N624" t="str">
            <v>GOOD-ARK SL54C DO-214AB</v>
          </cell>
          <cell r="O624" t="str">
            <v>PCS</v>
          </cell>
          <cell r="P624">
            <v>6000</v>
          </cell>
          <cell r="Q624" t="str">
            <v>376,</v>
          </cell>
          <cell r="R624">
            <v>6000</v>
          </cell>
          <cell r="S624">
            <v>0</v>
          </cell>
        </row>
        <row r="625">
          <cell r="L625" t="str">
            <v>DZ18V003300</v>
          </cell>
          <cell r="M625" t="str">
            <v>小风扇</v>
          </cell>
          <cell r="N625" t="str">
            <v>(HDB0412LD)4015B 12V 4000RPM+网 2P-2.54mm L=300mm 滚珠型</v>
          </cell>
          <cell r="O625" t="str">
            <v>PCS</v>
          </cell>
          <cell r="P625">
            <v>500</v>
          </cell>
          <cell r="R625">
            <v>0</v>
          </cell>
          <cell r="S625">
            <v>500</v>
          </cell>
        </row>
        <row r="626">
          <cell r="L626" t="str">
            <v>DZ10V003500</v>
          </cell>
          <cell r="M626" t="str">
            <v>SMD无源晶振</v>
          </cell>
          <cell r="N626" t="str">
            <v>24MHz(20ppm) 5.0*3.2 4P SMD</v>
          </cell>
          <cell r="O626" t="str">
            <v>PCS</v>
          </cell>
          <cell r="P626">
            <v>2000</v>
          </cell>
          <cell r="Q626" t="str">
            <v>113,</v>
          </cell>
          <cell r="R626">
            <v>2000</v>
          </cell>
          <cell r="S626">
            <v>0</v>
          </cell>
        </row>
        <row r="627">
          <cell r="L627" t="str">
            <v>C-CMT00051E00</v>
          </cell>
          <cell r="M627" t="str">
            <v>BT70P3T</v>
          </cell>
          <cell r="O627" t="str">
            <v>PCS</v>
          </cell>
          <cell r="P627">
            <v>50</v>
          </cell>
          <cell r="Q627" t="str">
            <v>181,182,184,</v>
          </cell>
          <cell r="R627">
            <v>50</v>
          </cell>
          <cell r="S627">
            <v>0</v>
          </cell>
        </row>
        <row r="628">
          <cell r="L628" t="str">
            <v>C-CMR00051E00</v>
          </cell>
          <cell r="M628" t="str">
            <v>BT70P3R</v>
          </cell>
          <cell r="O628" t="str">
            <v>PCS</v>
          </cell>
          <cell r="P628">
            <v>50</v>
          </cell>
          <cell r="Q628" t="str">
            <v>181,182,184,</v>
          </cell>
          <cell r="R628">
            <v>50</v>
          </cell>
          <cell r="S628">
            <v>0</v>
          </cell>
        </row>
        <row r="629">
          <cell r="L629" t="str">
            <v>C-CMM00085E01</v>
          </cell>
          <cell r="M629" t="str">
            <v>MUH66TPR2</v>
          </cell>
          <cell r="O629" t="str">
            <v>PCS</v>
          </cell>
          <cell r="P629">
            <v>15</v>
          </cell>
          <cell r="Q629" t="str">
            <v>181,182,184,</v>
          </cell>
          <cell r="R629">
            <v>15</v>
          </cell>
          <cell r="S629">
            <v>0</v>
          </cell>
        </row>
        <row r="630">
          <cell r="L630" t="str">
            <v>C-CMM00079E01</v>
          </cell>
          <cell r="M630" t="str">
            <v>MUH44TPR2</v>
          </cell>
          <cell r="O630" t="str">
            <v>PCS</v>
          </cell>
          <cell r="P630">
            <v>24</v>
          </cell>
          <cell r="Q630" t="str">
            <v>181,182,184,</v>
          </cell>
          <cell r="R630">
            <v>19</v>
          </cell>
          <cell r="S630">
            <v>5</v>
          </cell>
        </row>
        <row r="631">
          <cell r="L631" t="str">
            <v>FL19V000400</v>
          </cell>
          <cell r="M631" t="str">
            <v>散热硅胶</v>
          </cell>
          <cell r="N631" t="str">
            <v>20*20*3T 灰色 2.0W导热系数</v>
          </cell>
          <cell r="O631" t="str">
            <v>PCS</v>
          </cell>
          <cell r="P631">
            <v>10000</v>
          </cell>
          <cell r="Q631" t="str">
            <v>36,89,</v>
          </cell>
          <cell r="R631">
            <v>10000</v>
          </cell>
          <cell r="S631">
            <v>0</v>
          </cell>
        </row>
        <row r="632">
          <cell r="L632" t="str">
            <v>FL19V000800</v>
          </cell>
          <cell r="M632" t="str">
            <v>散热硅胶</v>
          </cell>
          <cell r="N632" t="str">
            <v>20*20*4T 灰色 2.0W导热系数 硬度35</v>
          </cell>
          <cell r="O632" t="str">
            <v>PCS</v>
          </cell>
          <cell r="P632">
            <v>10000</v>
          </cell>
          <cell r="Q632" t="str">
            <v>36,89,</v>
          </cell>
          <cell r="R632">
            <v>10000</v>
          </cell>
          <cell r="S632">
            <v>0</v>
          </cell>
        </row>
        <row r="633">
          <cell r="L633" t="str">
            <v>FL19V001400</v>
          </cell>
          <cell r="M633" t="str">
            <v>散热硅胶</v>
          </cell>
          <cell r="N633" t="str">
            <v>13*13*5T 灰色 2.0W导热系数 硬度30</v>
          </cell>
          <cell r="O633" t="str">
            <v>PCS</v>
          </cell>
          <cell r="P633">
            <v>10000</v>
          </cell>
          <cell r="Q633" t="str">
            <v>36,89,</v>
          </cell>
          <cell r="R633">
            <v>10000</v>
          </cell>
          <cell r="S633">
            <v>0</v>
          </cell>
        </row>
        <row r="634">
          <cell r="L634" t="str">
            <v>XC07V005500</v>
          </cell>
          <cell r="M634" t="str">
            <v>IR转换线</v>
          </cell>
          <cell r="N634" t="str">
            <v>3.5音频 3P红插头转2P黑插头 Ф3mm L=1M 12V红外</v>
          </cell>
          <cell r="O634" t="str">
            <v>PCS</v>
          </cell>
          <cell r="P634">
            <v>4000</v>
          </cell>
          <cell r="Q634" t="str">
            <v>365,</v>
          </cell>
          <cell r="R634">
            <v>4000</v>
          </cell>
          <cell r="S634">
            <v>0</v>
          </cell>
        </row>
        <row r="635">
          <cell r="L635" t="str">
            <v>DZ18V001500</v>
          </cell>
          <cell r="M635" t="str">
            <v>风扇</v>
          </cell>
          <cell r="N635" t="str">
            <v>8025B风扇 12V+网 2900RPM 2P-2.54mm L=210mm</v>
          </cell>
          <cell r="O635" t="str">
            <v>PCS</v>
          </cell>
          <cell r="P635">
            <v>500</v>
          </cell>
          <cell r="R635">
            <v>0</v>
          </cell>
          <cell r="S635">
            <v>500</v>
          </cell>
        </row>
        <row r="636">
          <cell r="L636" t="str">
            <v>DZ08V008200</v>
          </cell>
          <cell r="M636" t="str">
            <v>电压抑制二极管</v>
          </cell>
          <cell r="N636" t="str">
            <v>ESD保护 RCLAMP7534P.TNT 0.19pF Typical SGP2010N5 5-pin package</v>
          </cell>
          <cell r="O636" t="str">
            <v>PCS</v>
          </cell>
          <cell r="P636">
            <v>9000</v>
          </cell>
          <cell r="Q636" t="str">
            <v>249,</v>
          </cell>
          <cell r="R636">
            <v>9000</v>
          </cell>
          <cell r="S636">
            <v>0</v>
          </cell>
        </row>
        <row r="637">
          <cell r="L637" t="str">
            <v>SJ00V0036R0</v>
          </cell>
          <cell r="M637" t="str">
            <v>导光板</v>
          </cell>
          <cell r="N637" t="str">
            <v>(QL-20161.8)L20*W16*H1.8mm</v>
          </cell>
          <cell r="O637" t="str">
            <v>PCS</v>
          </cell>
          <cell r="P637">
            <v>2000</v>
          </cell>
          <cell r="Q637" t="str">
            <v>62,</v>
          </cell>
          <cell r="R637">
            <v>2000</v>
          </cell>
          <cell r="S637">
            <v>0</v>
          </cell>
        </row>
        <row r="638">
          <cell r="L638" t="str">
            <v>SJ11V0024R0E00</v>
          </cell>
          <cell r="M638" t="str">
            <v>MUH44A亚克力屏</v>
          </cell>
          <cell r="N638" t="str">
            <v>L116*W28*1.2mm</v>
          </cell>
          <cell r="O638" t="str">
            <v>PCS</v>
          </cell>
          <cell r="P638">
            <v>500</v>
          </cell>
          <cell r="Q638" t="str">
            <v>501,828,</v>
          </cell>
          <cell r="R638">
            <v>500</v>
          </cell>
          <cell r="S638">
            <v>0</v>
          </cell>
        </row>
        <row r="639">
          <cell r="L639" t="str">
            <v>DZ08V005601</v>
          </cell>
          <cell r="M639" t="str">
            <v>SMD保险丝</v>
          </cell>
          <cell r="N639" t="str">
            <v>F1206HI2000V063T 1206 2A 63V</v>
          </cell>
          <cell r="O639" t="str">
            <v>PCS</v>
          </cell>
          <cell r="P639">
            <v>6000</v>
          </cell>
          <cell r="Q639" t="str">
            <v>90,</v>
          </cell>
          <cell r="R639">
            <v>6000</v>
          </cell>
          <cell r="S639">
            <v>0</v>
          </cell>
        </row>
        <row r="640">
          <cell r="L640" t="str">
            <v>DZ18V005001</v>
          </cell>
          <cell r="M640" t="str">
            <v>风扇</v>
          </cell>
          <cell r="N640" t="str">
            <v>6025B风扇 5V 2600RPM+6公分银网罩 2P-2.54mm L=300mm</v>
          </cell>
          <cell r="O640" t="str">
            <v>PCS</v>
          </cell>
          <cell r="P640">
            <v>1000</v>
          </cell>
          <cell r="R640">
            <v>0</v>
          </cell>
          <cell r="S640">
            <v>1000</v>
          </cell>
        </row>
        <row r="641">
          <cell r="L641" t="str">
            <v>DZ18V005300</v>
          </cell>
          <cell r="M641" t="str">
            <v>小风扇</v>
          </cell>
          <cell r="N641" t="str">
            <v>(HDB0412LD)4015B 5V 4000RPM +网 2P-2.54mm L=300mm(滚珠型)</v>
          </cell>
          <cell r="O641" t="str">
            <v>PCS</v>
          </cell>
          <cell r="P641">
            <v>500</v>
          </cell>
          <cell r="R641">
            <v>0</v>
          </cell>
          <cell r="S641">
            <v>500</v>
          </cell>
        </row>
        <row r="642">
          <cell r="L642" t="str">
            <v>A-B12V004600</v>
          </cell>
          <cell r="M642" t="str">
            <v>ACC-PSU24V30-6</v>
          </cell>
          <cell r="N642" t="str">
            <v>NBS30D240125D5 24V 1.25A 30W 可换脚本体,黑色2468 24AWG 1.2M"</v>
          </cell>
          <cell r="O642" t="str">
            <v>PCS</v>
          </cell>
          <cell r="P642">
            <v>2000</v>
          </cell>
          <cell r="R642">
            <v>0</v>
          </cell>
          <cell r="S642">
            <v>2000</v>
          </cell>
        </row>
        <row r="643">
          <cell r="L643" t="str">
            <v>A-B12V004600</v>
          </cell>
          <cell r="M643" t="str">
            <v>ACC-PSU24V30-6</v>
          </cell>
          <cell r="N643" t="str">
            <v>NBS30D240125D5 24V 1.25A 30W 可换脚本体,黑色2468 24AWG 1.2M"</v>
          </cell>
          <cell r="O643" t="str">
            <v>PCS</v>
          </cell>
          <cell r="P643">
            <v>2000</v>
          </cell>
          <cell r="R643">
            <v>0</v>
          </cell>
          <cell r="S643">
            <v>2000</v>
          </cell>
        </row>
        <row r="644">
          <cell r="L644" t="str">
            <v>A-B12V004800</v>
          </cell>
          <cell r="M644" t="str">
            <v>ACC-PSU12V24F-6</v>
          </cell>
          <cell r="N644" t="str">
            <v>NBS24J120200D5 12V 2A 24W 可换脚本体,黑色2464 22AWG 1.2M,"</v>
          </cell>
          <cell r="O644" t="str">
            <v>PCS</v>
          </cell>
          <cell r="P644">
            <v>1000</v>
          </cell>
          <cell r="Q644" t="str">
            <v>176,844,</v>
          </cell>
          <cell r="R644">
            <v>20</v>
          </cell>
          <cell r="S644">
            <v>980</v>
          </cell>
        </row>
        <row r="645">
          <cell r="L645" t="str">
            <v>A-B12V004800</v>
          </cell>
          <cell r="M645" t="str">
            <v>ACC-PSU12V24F-6</v>
          </cell>
          <cell r="N645" t="str">
            <v>NBS24J120200D5 12V 2A 24W 可换脚本体,黑色2464 22AWG 1.2M,"</v>
          </cell>
          <cell r="O645" t="str">
            <v>PCS</v>
          </cell>
          <cell r="P645">
            <v>1000</v>
          </cell>
          <cell r="Q645" t="str">
            <v>176,844,</v>
          </cell>
          <cell r="R645">
            <v>1000</v>
          </cell>
          <cell r="S645">
            <v>0</v>
          </cell>
        </row>
        <row r="646">
          <cell r="L646" t="str">
            <v>A-B12V004900</v>
          </cell>
          <cell r="M646" t="str">
            <v>ACC-PSU12V12-6</v>
          </cell>
          <cell r="N646" t="str">
            <v>NBS12E120100UV 12V1A 12W 带螺纹 标配含美、英、欧、澳转换头,"</v>
          </cell>
          <cell r="O646" t="str">
            <v>PCS</v>
          </cell>
          <cell r="P646">
            <v>1500</v>
          </cell>
          <cell r="Q646" t="str">
            <v>176,844,</v>
          </cell>
          <cell r="R646">
            <v>1500</v>
          </cell>
          <cell r="S646">
            <v>0</v>
          </cell>
        </row>
        <row r="647">
          <cell r="L647" t="str">
            <v>A-B12V004900</v>
          </cell>
          <cell r="M647" t="str">
            <v>ACC-PSU12V12-6</v>
          </cell>
          <cell r="N647" t="str">
            <v>NBS12E120100UV 12V1A 12W 带螺纹 标配含美、英、欧、澳转换头,"</v>
          </cell>
          <cell r="O647" t="str">
            <v>PCS</v>
          </cell>
          <cell r="P647">
            <v>1500</v>
          </cell>
          <cell r="Q647" t="str">
            <v>176,844,</v>
          </cell>
          <cell r="R647">
            <v>1499</v>
          </cell>
          <cell r="S647">
            <v>1</v>
          </cell>
        </row>
        <row r="648">
          <cell r="L648" t="str">
            <v>DZ01V014101</v>
          </cell>
          <cell r="M648" t="str">
            <v>SMD IC</v>
          </cell>
          <cell r="N648" t="str">
            <v>VALENS VS010RX-A1 BGA-268</v>
          </cell>
          <cell r="O648" t="str">
            <v>PCS</v>
          </cell>
          <cell r="P648">
            <v>1800</v>
          </cell>
          <cell r="Q648" t="str">
            <v>678,81,</v>
          </cell>
          <cell r="R648">
            <v>1800</v>
          </cell>
          <cell r="S648">
            <v>0</v>
          </cell>
        </row>
        <row r="649">
          <cell r="L649" t="str">
            <v>DZ01V014101</v>
          </cell>
          <cell r="M649" t="str">
            <v>SMD IC</v>
          </cell>
          <cell r="N649" t="str">
            <v>VALENS VS010RX-A1 BGA-268</v>
          </cell>
          <cell r="O649" t="str">
            <v>PCS</v>
          </cell>
          <cell r="P649">
            <v>1800</v>
          </cell>
          <cell r="Q649" t="str">
            <v>678,81,</v>
          </cell>
          <cell r="R649">
            <v>1800</v>
          </cell>
          <cell r="S649">
            <v>0</v>
          </cell>
        </row>
        <row r="650">
          <cell r="L650" t="str">
            <v>DZ01V014000</v>
          </cell>
          <cell r="M650" t="str">
            <v>SMD IC</v>
          </cell>
          <cell r="N650" t="str">
            <v>VALENS VS010TX BGA-196</v>
          </cell>
          <cell r="O650" t="str">
            <v>PCS</v>
          </cell>
          <cell r="P650">
            <v>1800</v>
          </cell>
          <cell r="Q650" t="str">
            <v>678,81,</v>
          </cell>
          <cell r="R650">
            <v>1800</v>
          </cell>
          <cell r="S650">
            <v>0</v>
          </cell>
        </row>
        <row r="651">
          <cell r="L651" t="str">
            <v>DZ01V014000</v>
          </cell>
          <cell r="M651" t="str">
            <v>SMD IC</v>
          </cell>
          <cell r="N651" t="str">
            <v>VALENS VS010TX BGA-196</v>
          </cell>
          <cell r="O651" t="str">
            <v>PCS</v>
          </cell>
          <cell r="P651">
            <v>1200</v>
          </cell>
          <cell r="Q651" t="str">
            <v>678,81,</v>
          </cell>
          <cell r="R651">
            <v>1200</v>
          </cell>
          <cell r="S651">
            <v>0</v>
          </cell>
        </row>
        <row r="652">
          <cell r="L652" t="str">
            <v>DZ18V006100</v>
          </cell>
          <cell r="M652" t="str">
            <v>内接电源</v>
          </cell>
          <cell r="N652" t="str">
            <v>RSP-150-48 48V/3.2A</v>
          </cell>
          <cell r="O652" t="str">
            <v>PCS</v>
          </cell>
          <cell r="P652">
            <v>33</v>
          </cell>
          <cell r="Q652" t="str">
            <v>777,</v>
          </cell>
          <cell r="R652">
            <v>29</v>
          </cell>
          <cell r="S652">
            <v>4</v>
          </cell>
        </row>
        <row r="653">
          <cell r="L653" t="str">
            <v>DZ01V014901</v>
          </cell>
          <cell r="M653" t="str">
            <v>SMD IC</v>
          </cell>
          <cell r="N653" t="str">
            <v>SP3232EEN-L/TR SO-16</v>
          </cell>
          <cell r="O653" t="str">
            <v>PCS</v>
          </cell>
          <cell r="P653">
            <v>5000</v>
          </cell>
          <cell r="Q653" t="str">
            <v>656,</v>
          </cell>
          <cell r="R653">
            <v>5000</v>
          </cell>
          <cell r="S653">
            <v>0</v>
          </cell>
        </row>
        <row r="654">
          <cell r="L654" t="str">
            <v>DZ01V028501</v>
          </cell>
          <cell r="M654" t="str">
            <v>SMD IC</v>
          </cell>
          <cell r="N654" t="str">
            <v>TLP290 4.55*2.6mm 光藕</v>
          </cell>
          <cell r="O654" t="str">
            <v>PCS</v>
          </cell>
          <cell r="P654">
            <v>5000</v>
          </cell>
          <cell r="Q654" t="str">
            <v>280,</v>
          </cell>
          <cell r="R654">
            <v>5000</v>
          </cell>
          <cell r="S654">
            <v>0</v>
          </cell>
        </row>
        <row r="655">
          <cell r="L655" t="str">
            <v>BZ02V000200</v>
          </cell>
          <cell r="M655" t="str">
            <v>PA2纸箱</v>
          </cell>
          <cell r="N655" t="str">
            <v>外尺寸:W264*D198*H66mm</v>
          </cell>
          <cell r="O655" t="str">
            <v>PCS</v>
          </cell>
          <cell r="P655">
            <v>1500</v>
          </cell>
          <cell r="Q655" t="str">
            <v>136,199,305,310,46,527,528,</v>
          </cell>
          <cell r="R655">
            <v>1500</v>
          </cell>
          <cell r="S655">
            <v>0</v>
          </cell>
        </row>
        <row r="656">
          <cell r="L656" t="str">
            <v>BZ01V000200</v>
          </cell>
          <cell r="M656" t="str">
            <v>2U纸箱</v>
          </cell>
          <cell r="N656" t="str">
            <v>内尺寸:550L*385W*220H</v>
          </cell>
          <cell r="O656" t="str">
            <v>PCS</v>
          </cell>
          <cell r="P656">
            <v>100</v>
          </cell>
          <cell r="Q656" t="str">
            <v>136,199,305,310,46,527,528,</v>
          </cell>
          <cell r="R656">
            <v>0</v>
          </cell>
          <cell r="S656">
            <v>100</v>
          </cell>
        </row>
        <row r="657">
          <cell r="L657" t="str">
            <v>BZ01V000500</v>
          </cell>
          <cell r="M657" t="str">
            <v>2号外包箱</v>
          </cell>
          <cell r="N657" t="str">
            <v>内尺寸:590L*420W*620H</v>
          </cell>
          <cell r="O657" t="str">
            <v>PCS</v>
          </cell>
          <cell r="P657">
            <v>100</v>
          </cell>
          <cell r="Q657" t="str">
            <v>136,199,305,310,46,527,528,</v>
          </cell>
          <cell r="R657">
            <v>100</v>
          </cell>
          <cell r="S657">
            <v>0</v>
          </cell>
        </row>
        <row r="658">
          <cell r="L658" t="str">
            <v>BZ01V000500</v>
          </cell>
          <cell r="M658" t="str">
            <v>2号外包箱</v>
          </cell>
          <cell r="N658" t="str">
            <v>内尺寸:590L*420W*620H</v>
          </cell>
          <cell r="O658" t="str">
            <v>PCS</v>
          </cell>
          <cell r="P658">
            <v>200</v>
          </cell>
          <cell r="Q658" t="str">
            <v>136,199,305,310,46,527,528,</v>
          </cell>
          <cell r="R658">
            <v>200</v>
          </cell>
          <cell r="S658">
            <v>0</v>
          </cell>
        </row>
        <row r="659">
          <cell r="L659" t="str">
            <v>BZ01V002000</v>
          </cell>
          <cell r="M659" t="str">
            <v>MDV248外包箱</v>
          </cell>
          <cell r="N659" t="str">
            <v>内尺寸:570L*480W*330H(mm)</v>
          </cell>
          <cell r="O659" t="str">
            <v>PCS</v>
          </cell>
          <cell r="P659">
            <v>20</v>
          </cell>
          <cell r="Q659" t="str">
            <v>136,199,305,310,46,527,528,</v>
          </cell>
          <cell r="R659">
            <v>20</v>
          </cell>
          <cell r="S659">
            <v>0</v>
          </cell>
        </row>
        <row r="660">
          <cell r="L660" t="str">
            <v>BZ02V008200</v>
          </cell>
          <cell r="M660" t="str">
            <v>FMX12系列插卡单包纸箱</v>
          </cell>
          <cell r="N660" t="str">
            <v>内尺寸:240L*110W*60H K=3K黄皮纸</v>
          </cell>
          <cell r="O660" t="str">
            <v>PCS</v>
          </cell>
          <cell r="P660">
            <v>100</v>
          </cell>
          <cell r="Q660" t="str">
            <v>136,199,305,310,46,527,528,</v>
          </cell>
          <cell r="R660">
            <v>100</v>
          </cell>
          <cell r="S660">
            <v>0</v>
          </cell>
        </row>
        <row r="661">
          <cell r="L661" t="str">
            <v>BZ02V005401</v>
          </cell>
          <cell r="M661" t="str">
            <v>TPHD-BYE纸箱</v>
          </cell>
          <cell r="N661" t="str">
            <v>内尺寸:190L*123W*98H K3K单坑加强黄皮纸</v>
          </cell>
          <cell r="O661" t="str">
            <v>PCS</v>
          </cell>
          <cell r="P661">
            <v>1000</v>
          </cell>
          <cell r="Q661" t="str">
            <v>136,199,305,310,46,527,528,</v>
          </cell>
          <cell r="R661">
            <v>1000</v>
          </cell>
          <cell r="S661">
            <v>0</v>
          </cell>
        </row>
        <row r="662">
          <cell r="L662" t="str">
            <v>BZ02V005500</v>
          </cell>
          <cell r="M662" t="str">
            <v>MDV248纸箱</v>
          </cell>
          <cell r="N662" t="str">
            <v>内尺寸:550L*460W*310H</v>
          </cell>
          <cell r="O662" t="str">
            <v>PCS</v>
          </cell>
          <cell r="P662">
            <v>20</v>
          </cell>
          <cell r="Q662" t="str">
            <v>136,199,305,310,46,527,528,</v>
          </cell>
          <cell r="R662">
            <v>0</v>
          </cell>
          <cell r="S662">
            <v>20</v>
          </cell>
        </row>
        <row r="663">
          <cell r="L663" t="str">
            <v>BZ02V003601</v>
          </cell>
          <cell r="M663" t="str">
            <v>SC81T配件盒</v>
          </cell>
          <cell r="N663" t="str">
            <v>内尺寸:275L*175W*49H(mm)</v>
          </cell>
          <cell r="O663" t="str">
            <v>PCS</v>
          </cell>
          <cell r="P663">
            <v>50</v>
          </cell>
          <cell r="Q663" t="str">
            <v>136,199,305,310,46,527,528,</v>
          </cell>
          <cell r="R663">
            <v>50</v>
          </cell>
          <cell r="S663">
            <v>0</v>
          </cell>
        </row>
        <row r="664">
          <cell r="L664" t="str">
            <v>BZ02V003501</v>
          </cell>
          <cell r="M664" t="str">
            <v>SC81T纸箱</v>
          </cell>
          <cell r="N664" t="str">
            <v>内尺寸:288L*184W*116H(mm)</v>
          </cell>
          <cell r="O664" t="str">
            <v>PCS</v>
          </cell>
          <cell r="P664">
            <v>50</v>
          </cell>
          <cell r="Q664" t="str">
            <v>136,199,305,310,46,527,528,</v>
          </cell>
          <cell r="R664">
            <v>50</v>
          </cell>
          <cell r="S664">
            <v>0</v>
          </cell>
        </row>
        <row r="665">
          <cell r="L665" t="str">
            <v>BZ02V005300</v>
          </cell>
          <cell r="M665" t="str">
            <v>IPM11(12)纸箱</v>
          </cell>
          <cell r="N665" t="str">
            <v>内尺寸:130L*75W*38H K5K单坑黄皮纸</v>
          </cell>
          <cell r="O665" t="str">
            <v>PCS</v>
          </cell>
          <cell r="P665">
            <v>2000</v>
          </cell>
          <cell r="Q665" t="str">
            <v>136,199,305,310,46,527,528,</v>
          </cell>
          <cell r="R665">
            <v>1300</v>
          </cell>
          <cell r="S665">
            <v>700</v>
          </cell>
        </row>
        <row r="666">
          <cell r="L666" t="str">
            <v>DZ01V004100</v>
          </cell>
          <cell r="M666" t="str">
            <v>SMD IC</v>
          </cell>
          <cell r="N666" t="str">
            <v>DALLAS DS1818R-10+T&amp;R SOT-23</v>
          </cell>
          <cell r="O666" t="str">
            <v>PCS</v>
          </cell>
          <cell r="P666">
            <v>9000</v>
          </cell>
          <cell r="Q666" t="str">
            <v>120,362,</v>
          </cell>
          <cell r="R666">
            <v>9000</v>
          </cell>
          <cell r="S666">
            <v>0</v>
          </cell>
        </row>
        <row r="667">
          <cell r="L667" t="str">
            <v>DZ09V001800</v>
          </cell>
          <cell r="M667" t="str">
            <v>SMD三极管</v>
          </cell>
          <cell r="N667" t="str">
            <v>TOSHIBA 2SC4116 Vce=50V sot_23_bec</v>
          </cell>
          <cell r="O667" t="str">
            <v>PCS</v>
          </cell>
          <cell r="P667">
            <v>3000</v>
          </cell>
          <cell r="R667">
            <v>0</v>
          </cell>
          <cell r="S667">
            <v>0</v>
          </cell>
        </row>
        <row r="668">
          <cell r="L668" t="str">
            <v>DZ01V036600</v>
          </cell>
          <cell r="M668" t="str">
            <v>SMD IC</v>
          </cell>
          <cell r="N668" t="str">
            <v>TI LM431AIM3 SOT23-3</v>
          </cell>
          <cell r="O668" t="str">
            <v>PCS</v>
          </cell>
          <cell r="P668">
            <v>3000</v>
          </cell>
          <cell r="Q668" t="str">
            <v>259,342,</v>
          </cell>
          <cell r="R668">
            <v>3000</v>
          </cell>
          <cell r="S668">
            <v>0</v>
          </cell>
        </row>
        <row r="669">
          <cell r="L669" t="str">
            <v>DZ01V036700</v>
          </cell>
          <cell r="M669" t="str">
            <v>SMD IC</v>
          </cell>
          <cell r="N669" t="str">
            <v>TI TPS54383PWPR SOP-14</v>
          </cell>
          <cell r="O669" t="str">
            <v>PCS</v>
          </cell>
          <cell r="P669">
            <v>2000</v>
          </cell>
          <cell r="Q669" t="str">
            <v>259,342,</v>
          </cell>
          <cell r="R669">
            <v>2000</v>
          </cell>
          <cell r="S669">
            <v>0</v>
          </cell>
        </row>
        <row r="670">
          <cell r="L670" t="str">
            <v>DZ01V036800</v>
          </cell>
          <cell r="M670" t="str">
            <v>SMD IC</v>
          </cell>
          <cell r="N670" t="str">
            <v>TI LM5020MM-2 MSOP-10</v>
          </cell>
          <cell r="O670" t="str">
            <v>PCS</v>
          </cell>
          <cell r="P670">
            <v>3500</v>
          </cell>
          <cell r="Q670" t="str">
            <v>259,342,</v>
          </cell>
          <cell r="R670">
            <v>3500</v>
          </cell>
          <cell r="S670">
            <v>0</v>
          </cell>
        </row>
        <row r="671">
          <cell r="L671" t="str">
            <v>DZ01V036900</v>
          </cell>
          <cell r="M671" t="str">
            <v>SMD IC</v>
          </cell>
          <cell r="N671" t="str">
            <v>TI LM393DR soic8 比较器</v>
          </cell>
          <cell r="O671" t="str">
            <v>PCS</v>
          </cell>
          <cell r="P671">
            <v>2500</v>
          </cell>
          <cell r="Q671" t="str">
            <v>259,342,</v>
          </cell>
          <cell r="R671">
            <v>2500</v>
          </cell>
          <cell r="S671">
            <v>0</v>
          </cell>
        </row>
        <row r="672">
          <cell r="L672" t="str">
            <v>DZ14V003500</v>
          </cell>
          <cell r="M672" t="str">
            <v>SMD变压器</v>
          </cell>
          <cell r="N672" t="str">
            <v>EFD25-FA07139 152uH±15%@200KHZ 1.0V</v>
          </cell>
          <cell r="O672" t="str">
            <v>PCS</v>
          </cell>
          <cell r="P672">
            <v>1500</v>
          </cell>
          <cell r="Q672" t="str">
            <v>213,364,</v>
          </cell>
          <cell r="R672">
            <v>1500</v>
          </cell>
          <cell r="S672">
            <v>0</v>
          </cell>
        </row>
        <row r="673">
          <cell r="L673" t="str">
            <v>DZ04V004400</v>
          </cell>
          <cell r="M673" t="str">
            <v>共模电感</v>
          </cell>
          <cell r="N673" t="str">
            <v>(744284100)10UH 2.75A ±20% 12.5*12.5*10.5 0.035R</v>
          </cell>
          <cell r="O673" t="str">
            <v>PCS</v>
          </cell>
          <cell r="P673">
            <v>1000</v>
          </cell>
          <cell r="R673">
            <v>0</v>
          </cell>
          <cell r="S673">
            <v>1000</v>
          </cell>
        </row>
        <row r="674">
          <cell r="L674" t="str">
            <v>DZ04V005300</v>
          </cell>
          <cell r="M674" t="str">
            <v>共模电感</v>
          </cell>
          <cell r="N674" t="str">
            <v>744273801 WE-SL5 L=9uH</v>
          </cell>
          <cell r="O674" t="str">
            <v>PCS</v>
          </cell>
          <cell r="P674">
            <v>1000</v>
          </cell>
          <cell r="Q674" t="str">
            <v>198,353,465,636,</v>
          </cell>
          <cell r="R674">
            <v>1000</v>
          </cell>
          <cell r="S674">
            <v>0</v>
          </cell>
        </row>
        <row r="675">
          <cell r="L675" t="str">
            <v>DZ04V005400</v>
          </cell>
          <cell r="M675" t="str">
            <v>差模电感</v>
          </cell>
          <cell r="N675" t="str">
            <v>WE 10uH 5A(744711005)</v>
          </cell>
          <cell r="O675" t="str">
            <v>PCS</v>
          </cell>
          <cell r="P675">
            <v>1344</v>
          </cell>
          <cell r="Q675" t="str">
            <v>198,353,465,636,</v>
          </cell>
          <cell r="R675">
            <v>1344</v>
          </cell>
          <cell r="S675">
            <v>0</v>
          </cell>
        </row>
        <row r="676">
          <cell r="L676" t="str">
            <v>DZ08V008400</v>
          </cell>
          <cell r="M676" t="str">
            <v>肖特基二极管</v>
          </cell>
          <cell r="N676" t="str">
            <v>SK510B-SS HONGXIN SK510 SMB</v>
          </cell>
          <cell r="O676" t="str">
            <v>PCS</v>
          </cell>
          <cell r="P676">
            <v>3000</v>
          </cell>
          <cell r="Q676" t="str">
            <v>218,</v>
          </cell>
          <cell r="R676">
            <v>3000</v>
          </cell>
          <cell r="S676">
            <v>0</v>
          </cell>
        </row>
        <row r="677">
          <cell r="L677" t="str">
            <v>DZ08V006701</v>
          </cell>
          <cell r="M677" t="str">
            <v>瞬间吸收二极管</v>
          </cell>
          <cell r="N677" t="str">
            <v>SMBJ24CA SMB/D0-214AC</v>
          </cell>
          <cell r="O677" t="str">
            <v>PCS</v>
          </cell>
          <cell r="P677">
            <v>6000</v>
          </cell>
          <cell r="Q677" t="str">
            <v>218,</v>
          </cell>
          <cell r="R677">
            <v>6000</v>
          </cell>
          <cell r="S677">
            <v>0</v>
          </cell>
        </row>
        <row r="678">
          <cell r="L678" t="str">
            <v>BZ03V006201</v>
          </cell>
          <cell r="M678" t="str">
            <v>MDV248珍珠棉</v>
          </cell>
          <cell r="N678" t="str">
            <v>上下(550L*460W*85H)mm</v>
          </cell>
          <cell r="O678" t="str">
            <v>套</v>
          </cell>
          <cell r="P678">
            <v>20</v>
          </cell>
          <cell r="Q678" t="str">
            <v>244,307,341,</v>
          </cell>
          <cell r="R678">
            <v>20</v>
          </cell>
          <cell r="S678">
            <v>0</v>
          </cell>
        </row>
        <row r="679">
          <cell r="L679" t="str">
            <v>BZ03V001301</v>
          </cell>
          <cell r="M679" t="str">
            <v>PA2珍珠棉</v>
          </cell>
          <cell r="N679" t="str">
            <v>底(258*192*50mm)+盖(258*192*5mm)</v>
          </cell>
          <cell r="O679" t="str">
            <v>套</v>
          </cell>
          <cell r="P679">
            <v>500</v>
          </cell>
          <cell r="Q679" t="str">
            <v>244,307,341,</v>
          </cell>
          <cell r="R679">
            <v>500</v>
          </cell>
          <cell r="S679">
            <v>0</v>
          </cell>
        </row>
        <row r="680">
          <cell r="L680" t="str">
            <v>BZ03V002300</v>
          </cell>
          <cell r="M680" t="str">
            <v>MMX插卡珍珠棉</v>
          </cell>
          <cell r="N680" t="str">
            <v>底(258*192*50mm)+盖(258*192*5mm)套</v>
          </cell>
          <cell r="O680" t="str">
            <v>套</v>
          </cell>
          <cell r="P680">
            <v>850</v>
          </cell>
          <cell r="Q680" t="str">
            <v>244,307,341,</v>
          </cell>
          <cell r="R680">
            <v>850</v>
          </cell>
          <cell r="S680">
            <v>0</v>
          </cell>
        </row>
        <row r="681">
          <cell r="L681" t="str">
            <v>BZ03V000302</v>
          </cell>
          <cell r="M681" t="str">
            <v>3u珍珠棉</v>
          </cell>
          <cell r="N681" t="str">
            <v>前罩(550X70X220)+后罩(550X180X220)</v>
          </cell>
          <cell r="O681" t="str">
            <v>套</v>
          </cell>
          <cell r="P681">
            <v>50</v>
          </cell>
          <cell r="Q681" t="str">
            <v>244,307,341,</v>
          </cell>
          <cell r="R681">
            <v>50</v>
          </cell>
          <cell r="S681">
            <v>0</v>
          </cell>
        </row>
        <row r="682">
          <cell r="L682" t="str">
            <v>DZ01V026300</v>
          </cell>
          <cell r="M682" t="str">
            <v>SMD IC</v>
          </cell>
          <cell r="N682" t="str">
            <v>EPF021A LQFP64</v>
          </cell>
          <cell r="O682" t="str">
            <v>PCS</v>
          </cell>
          <cell r="P682">
            <v>2500</v>
          </cell>
          <cell r="R682">
            <v>0</v>
          </cell>
          <cell r="S682">
            <v>2500</v>
          </cell>
        </row>
        <row r="683">
          <cell r="L683" t="str">
            <v>XC01V000200</v>
          </cell>
          <cell r="M683" t="str">
            <v>ACC-PCAU</v>
          </cell>
          <cell r="N683" t="str">
            <v>WML-AC013 澳规三插+品字尾 L=1.8M SAA H05VV-F 3G0.75mm2 BK</v>
          </cell>
          <cell r="O683" t="str">
            <v>PCS</v>
          </cell>
          <cell r="P683">
            <v>1000</v>
          </cell>
          <cell r="Q683" t="str">
            <v>106,</v>
          </cell>
          <cell r="R683">
            <v>1000</v>
          </cell>
          <cell r="S683">
            <v>0</v>
          </cell>
        </row>
        <row r="684">
          <cell r="L684" t="str">
            <v>SJ00V0036R0</v>
          </cell>
          <cell r="M684" t="str">
            <v>导光板</v>
          </cell>
          <cell r="N684" t="str">
            <v>(QL-20161.8)L20*W16*H1.8mm</v>
          </cell>
          <cell r="O684" t="str">
            <v>PCS</v>
          </cell>
          <cell r="P684">
            <v>3000</v>
          </cell>
          <cell r="Q684" t="str">
            <v>197,</v>
          </cell>
          <cell r="R684">
            <v>3000</v>
          </cell>
          <cell r="S684">
            <v>0</v>
          </cell>
        </row>
        <row r="685">
          <cell r="L685" t="str">
            <v>A-B12V004700</v>
          </cell>
          <cell r="M685" t="str">
            <v>ACC-PSU24V65-6</v>
          </cell>
          <cell r="N685" t="str">
            <v>KPL-065M-VI 24V 2.71A 65W(音叉型插头,带螺帽),黑色1185 18AWG"</v>
          </cell>
          <cell r="O685" t="str">
            <v>PCS</v>
          </cell>
          <cell r="P685">
            <v>1000</v>
          </cell>
          <cell r="Q685" t="str">
            <v>304,80,</v>
          </cell>
          <cell r="R685">
            <v>1000</v>
          </cell>
          <cell r="S685">
            <v>0</v>
          </cell>
        </row>
        <row r="686">
          <cell r="L686" t="str">
            <v>A-B12V004700</v>
          </cell>
          <cell r="M686" t="str">
            <v>ACC-PSU24V65-6</v>
          </cell>
          <cell r="N686" t="str">
            <v>KPL-065M-VI 24V 2.71A 65W(音叉型插头,带螺帽),黑色1185 18AWG"</v>
          </cell>
          <cell r="O686" t="str">
            <v>PCS</v>
          </cell>
          <cell r="P686">
            <v>1000</v>
          </cell>
          <cell r="Q686" t="str">
            <v>304,80,</v>
          </cell>
          <cell r="R686">
            <v>1000</v>
          </cell>
          <cell r="S686">
            <v>0</v>
          </cell>
        </row>
        <row r="687">
          <cell r="L687" t="str">
            <v>A-B12V004900</v>
          </cell>
          <cell r="M687" t="str">
            <v>ACC-PSU12V12-6</v>
          </cell>
          <cell r="N687" t="str">
            <v>NBS12E120100UV 12V1A 12W 带螺纹 标配含美、英、欧、澳转换头,"</v>
          </cell>
          <cell r="O687" t="str">
            <v>PCS</v>
          </cell>
          <cell r="P687">
            <v>1500</v>
          </cell>
          <cell r="R687">
            <v>0</v>
          </cell>
          <cell r="S687">
            <v>1500</v>
          </cell>
        </row>
        <row r="688">
          <cell r="L688" t="str">
            <v>SJ11V0025R1E00</v>
          </cell>
          <cell r="M688" t="str">
            <v>FMX12P-C亚克力屏</v>
          </cell>
          <cell r="N688" t="str">
            <v>L436.4*W51.8*1.2mm 硬度够,防刮"</v>
          </cell>
          <cell r="O688" t="str">
            <v>PCS</v>
          </cell>
          <cell r="P688">
            <v>100</v>
          </cell>
          <cell r="Q688" t="str">
            <v>316,67,</v>
          </cell>
          <cell r="R688">
            <v>0</v>
          </cell>
          <cell r="S688">
            <v>100</v>
          </cell>
        </row>
        <row r="689">
          <cell r="L689" t="str">
            <v>DZ01V010800</v>
          </cell>
          <cell r="M689" t="str">
            <v>SMD IC</v>
          </cell>
          <cell r="N689" t="str">
            <v>RICHTEK RT8015AGQW WDFN-10L 3x3</v>
          </cell>
          <cell r="O689" t="str">
            <v>PCS</v>
          </cell>
          <cell r="P689">
            <v>3000</v>
          </cell>
          <cell r="Q689" t="str">
            <v>668,</v>
          </cell>
          <cell r="R689">
            <v>3000</v>
          </cell>
          <cell r="S689">
            <v>0</v>
          </cell>
        </row>
        <row r="690">
          <cell r="L690" t="str">
            <v>DZ18V009800</v>
          </cell>
          <cell r="M690" t="str">
            <v>内接电源</v>
          </cell>
          <cell r="N690" t="str">
            <v>KHD-100091V 48V 4.5A</v>
          </cell>
          <cell r="O690" t="str">
            <v>PCS</v>
          </cell>
          <cell r="P690">
            <v>220</v>
          </cell>
          <cell r="Q690" t="str">
            <v>260,283,</v>
          </cell>
          <cell r="R690">
            <v>220</v>
          </cell>
          <cell r="S690">
            <v>0</v>
          </cell>
        </row>
        <row r="691">
          <cell r="L691" t="str">
            <v>DZ01V008800</v>
          </cell>
          <cell r="M691" t="str">
            <v>SMD IC</v>
          </cell>
          <cell r="N691" t="str">
            <v>NXP 74HC595D SOP-16-3.8mm</v>
          </cell>
          <cell r="O691" t="str">
            <v>PCS</v>
          </cell>
          <cell r="P691">
            <v>2500</v>
          </cell>
          <cell r="Q691" t="str">
            <v>119,342,</v>
          </cell>
          <cell r="R691">
            <v>2500</v>
          </cell>
          <cell r="S691">
            <v>0</v>
          </cell>
        </row>
        <row r="692">
          <cell r="L692" t="str">
            <v>DZ01V008700</v>
          </cell>
          <cell r="M692" t="str">
            <v>SMD IC</v>
          </cell>
          <cell r="N692" t="str">
            <v>NXP 74HC4052PW TSSOP-16</v>
          </cell>
          <cell r="O692" t="str">
            <v>PCS</v>
          </cell>
          <cell r="P692">
            <v>5000</v>
          </cell>
          <cell r="Q692" t="str">
            <v>119,342,</v>
          </cell>
          <cell r="R692">
            <v>5000</v>
          </cell>
          <cell r="S692">
            <v>0</v>
          </cell>
        </row>
        <row r="693">
          <cell r="L693" t="str">
            <v>DZ01V025700</v>
          </cell>
          <cell r="M693" t="str">
            <v>SMD IC</v>
          </cell>
          <cell r="N693" t="str">
            <v>TPS65270PWPR HTSSOP24P</v>
          </cell>
          <cell r="O693" t="str">
            <v>PCS</v>
          </cell>
          <cell r="P693">
            <v>6000</v>
          </cell>
          <cell r="Q693" t="str">
            <v>119,342,</v>
          </cell>
          <cell r="R693">
            <v>6000</v>
          </cell>
          <cell r="S693">
            <v>0</v>
          </cell>
        </row>
        <row r="694">
          <cell r="L694" t="str">
            <v>C-GMM00032U04</v>
          </cell>
          <cell r="M694" t="str">
            <v>SC51T(NR)</v>
          </cell>
          <cell r="N694" t="str">
            <v>DIGI-P52</v>
          </cell>
          <cell r="O694" t="str">
            <v>PCS</v>
          </cell>
          <cell r="P694">
            <v>40</v>
          </cell>
          <cell r="Q694" t="str">
            <v>184,247,275,450,497,499,605,752,</v>
          </cell>
          <cell r="R694">
            <v>11</v>
          </cell>
          <cell r="S694">
            <v>29</v>
          </cell>
        </row>
        <row r="695">
          <cell r="L695" t="str">
            <v>WJ00V0008R0</v>
          </cell>
          <cell r="M695" t="str">
            <v>通用弯角1</v>
          </cell>
          <cell r="N695" t="str">
            <v>铝型材</v>
          </cell>
          <cell r="O695" t="str">
            <v>PCS</v>
          </cell>
          <cell r="P695">
            <v>1320</v>
          </cell>
          <cell r="R695">
            <v>0</v>
          </cell>
          <cell r="S695">
            <v>1320</v>
          </cell>
        </row>
        <row r="696">
          <cell r="L696" t="str">
            <v>WJ05V0048R0E00</v>
          </cell>
          <cell r="M696" t="str">
            <v>MMX-4O-BT 插板</v>
          </cell>
          <cell r="N696" t="str">
            <v>表面喷黑色细沙粉L194.93*W25.2mm</v>
          </cell>
          <cell r="O696" t="str">
            <v>PCS</v>
          </cell>
          <cell r="P696">
            <v>80</v>
          </cell>
          <cell r="Q696" t="str">
            <v>184,247,275,450,497,499,605,752,</v>
          </cell>
          <cell r="R696">
            <v>80</v>
          </cell>
          <cell r="S696">
            <v>0</v>
          </cell>
        </row>
        <row r="697">
          <cell r="L697" t="str">
            <v>WJ05V0049R0E00</v>
          </cell>
          <cell r="M697" t="str">
            <v>MMX-4I-UH 插板</v>
          </cell>
          <cell r="N697" t="str">
            <v>外表面喷黑色细沙粉L194.94*W25.2</v>
          </cell>
          <cell r="O697" t="str">
            <v>PCS</v>
          </cell>
          <cell r="P697">
            <v>150</v>
          </cell>
          <cell r="Q697" t="str">
            <v>184,247,275,450,497,499,605,752,</v>
          </cell>
          <cell r="R697">
            <v>150</v>
          </cell>
          <cell r="S697">
            <v>0</v>
          </cell>
        </row>
        <row r="698">
          <cell r="L698" t="str">
            <v>WJ05V0050R0E00</v>
          </cell>
          <cell r="M698" t="str">
            <v>MMX-4O-UH 插板</v>
          </cell>
          <cell r="N698" t="str">
            <v>外表面喷黑色细沙粉L194.93*W25.2mm</v>
          </cell>
          <cell r="O698" t="str">
            <v>PCS</v>
          </cell>
          <cell r="P698">
            <v>130</v>
          </cell>
          <cell r="Q698" t="str">
            <v>184,247,275,450,497,499,605,752,</v>
          </cell>
          <cell r="R698">
            <v>130</v>
          </cell>
          <cell r="S698">
            <v>0</v>
          </cell>
        </row>
        <row r="699">
          <cell r="L699" t="str">
            <v>WJ05V0064R0E00</v>
          </cell>
          <cell r="M699" t="str">
            <v>MMX-4I-HS 插板</v>
          </cell>
          <cell r="N699" t="str">
            <v>外表面喷黑色细沙粉L194.94*W25.2mm</v>
          </cell>
          <cell r="O699" t="str">
            <v>PCS</v>
          </cell>
          <cell r="P699">
            <v>100</v>
          </cell>
          <cell r="Q699" t="str">
            <v>184,247,275,450,497,499,605,752,</v>
          </cell>
          <cell r="R699">
            <v>100</v>
          </cell>
          <cell r="S699">
            <v>0</v>
          </cell>
        </row>
        <row r="700">
          <cell r="L700" t="str">
            <v>WJ05V0143R0E00</v>
          </cell>
          <cell r="M700" t="str">
            <v>MMX-4O-SH 插板</v>
          </cell>
          <cell r="N700" t="str">
            <v>表面喷黑色细沙粉L194.93*W25.2mm</v>
          </cell>
          <cell r="O700" t="str">
            <v>PCS</v>
          </cell>
          <cell r="P700">
            <v>100</v>
          </cell>
          <cell r="Q700" t="str">
            <v>184,247,275,450,497,499,605,752,</v>
          </cell>
          <cell r="R700">
            <v>100</v>
          </cell>
          <cell r="S700">
            <v>0</v>
          </cell>
        </row>
        <row r="701">
          <cell r="L701" t="str">
            <v>WJ05V0142R0E00</v>
          </cell>
          <cell r="M701" t="str">
            <v>MMX-4I-SH 插板</v>
          </cell>
          <cell r="N701" t="str">
            <v>外表面喷黑色细沙粉194.94mm*25.2mm</v>
          </cell>
          <cell r="O701" t="str">
            <v>PCS</v>
          </cell>
          <cell r="P701">
            <v>100</v>
          </cell>
          <cell r="Q701" t="str">
            <v>184,247,275,450,497,499,605,752,</v>
          </cell>
          <cell r="R701">
            <v>100</v>
          </cell>
          <cell r="S701">
            <v>0</v>
          </cell>
        </row>
        <row r="702">
          <cell r="L702" t="str">
            <v>WJ05V0070R0E00</v>
          </cell>
          <cell r="M702" t="str">
            <v>FMX-IVG带音频挡板</v>
          </cell>
          <cell r="N702" t="str">
            <v>外表面喷黑色细砂粉,需要丝印L75*23.4mm"</v>
          </cell>
          <cell r="O702" t="str">
            <v>PCS</v>
          </cell>
          <cell r="P702">
            <v>50</v>
          </cell>
          <cell r="Q702" t="str">
            <v>184,247,275,450,497,499,605,752,</v>
          </cell>
          <cell r="R702">
            <v>50</v>
          </cell>
          <cell r="S702">
            <v>0</v>
          </cell>
        </row>
        <row r="703">
          <cell r="L703" t="str">
            <v>DZ08V005601</v>
          </cell>
          <cell r="M703" t="str">
            <v>SMD保险丝</v>
          </cell>
          <cell r="N703" t="str">
            <v>F1206HI2000V063T 1206 2A 63V</v>
          </cell>
          <cell r="O703" t="str">
            <v>PCS</v>
          </cell>
          <cell r="P703">
            <v>9000</v>
          </cell>
          <cell r="Q703" t="str">
            <v>90,</v>
          </cell>
          <cell r="R703">
            <v>9000</v>
          </cell>
          <cell r="S703">
            <v>0</v>
          </cell>
        </row>
        <row r="704">
          <cell r="L704" t="str">
            <v>C-CMR00035U10</v>
          </cell>
          <cell r="M704" t="str">
            <v>TPHD-BYE-R</v>
          </cell>
          <cell r="N704" t="str">
            <v>CM-BT10-COMPACT-RX70</v>
          </cell>
          <cell r="O704" t="str">
            <v>PCS</v>
          </cell>
          <cell r="P704">
            <v>2010</v>
          </cell>
          <cell r="Q704" t="str">
            <v>205,211,325,779,</v>
          </cell>
          <cell r="R704">
            <v>2002</v>
          </cell>
          <cell r="S704">
            <v>8</v>
          </cell>
        </row>
        <row r="705">
          <cell r="L705" t="str">
            <v>C-CMT00035U10</v>
          </cell>
          <cell r="M705" t="str">
            <v>TPHD-BYE-T</v>
          </cell>
          <cell r="N705" t="str">
            <v>CM-BT10-COMPACT-TX70</v>
          </cell>
          <cell r="O705" t="str">
            <v>PCS</v>
          </cell>
          <cell r="P705">
            <v>2010</v>
          </cell>
          <cell r="Q705" t="str">
            <v>205,211,325,779,</v>
          </cell>
          <cell r="R705">
            <v>2009</v>
          </cell>
          <cell r="S705">
            <v>1</v>
          </cell>
        </row>
        <row r="706">
          <cell r="L706" t="str">
            <v>DZ01V025100</v>
          </cell>
          <cell r="M706" t="str">
            <v>SMD IC</v>
          </cell>
          <cell r="N706" t="str">
            <v>MST6M182XST-Z1 EPLQFP156</v>
          </cell>
          <cell r="O706" t="str">
            <v>PCS</v>
          </cell>
          <cell r="P706">
            <v>2304</v>
          </cell>
          <cell r="Q706" t="str">
            <v>282,467,</v>
          </cell>
          <cell r="R706">
            <v>2304</v>
          </cell>
          <cell r="S706">
            <v>0</v>
          </cell>
        </row>
        <row r="707">
          <cell r="L707" t="str">
            <v>DZ01V025100</v>
          </cell>
          <cell r="M707" t="str">
            <v>SMD IC</v>
          </cell>
          <cell r="N707" t="str">
            <v>MST6M182XST-Z1 EPLQFP156</v>
          </cell>
          <cell r="O707" t="str">
            <v>PCS</v>
          </cell>
          <cell r="P707">
            <v>1152</v>
          </cell>
          <cell r="R707">
            <v>0</v>
          </cell>
          <cell r="S707">
            <v>1152</v>
          </cell>
        </row>
        <row r="708">
          <cell r="L708" t="str">
            <v>DZ01V025100</v>
          </cell>
          <cell r="M708" t="str">
            <v>SMD IC</v>
          </cell>
          <cell r="N708" t="str">
            <v>MST6M182XST-Z1 EPLQFP156</v>
          </cell>
          <cell r="O708" t="str">
            <v>PCS</v>
          </cell>
          <cell r="P708">
            <v>1152</v>
          </cell>
          <cell r="R708">
            <v>0</v>
          </cell>
          <cell r="S708">
            <v>1152</v>
          </cell>
        </row>
        <row r="709">
          <cell r="L709" t="str">
            <v>DZ01V026000</v>
          </cell>
          <cell r="M709" t="str">
            <v>SMD IC</v>
          </cell>
          <cell r="N709" t="str">
            <v>SI4896DY SO8</v>
          </cell>
          <cell r="O709" t="str">
            <v>PCS</v>
          </cell>
          <cell r="P709">
            <v>2500</v>
          </cell>
          <cell r="R709">
            <v>0</v>
          </cell>
          <cell r="S709">
            <v>2500</v>
          </cell>
        </row>
        <row r="710">
          <cell r="L710" t="str">
            <v>DZ14V001601</v>
          </cell>
          <cell r="M710" t="str">
            <v>网络变压器</v>
          </cell>
          <cell r="N710" t="str">
            <v>WE 749050010A SMD</v>
          </cell>
          <cell r="O710" t="str">
            <v>PCS</v>
          </cell>
          <cell r="P710">
            <v>8000</v>
          </cell>
          <cell r="Q710" t="str">
            <v>23,232,</v>
          </cell>
          <cell r="R710">
            <v>8000</v>
          </cell>
          <cell r="S710">
            <v>0</v>
          </cell>
        </row>
        <row r="711">
          <cell r="L711" t="str">
            <v>DZ14V003000</v>
          </cell>
          <cell r="M711" t="str">
            <v>SMD网络变压器</v>
          </cell>
          <cell r="N711" t="str">
            <v>H7019FNLT(支持POE30W供电)</v>
          </cell>
          <cell r="O711" t="str">
            <v>PCS</v>
          </cell>
          <cell r="P711">
            <v>6000</v>
          </cell>
          <cell r="Q711" t="str">
            <v>258,</v>
          </cell>
          <cell r="R711">
            <v>6000</v>
          </cell>
          <cell r="S711">
            <v>0</v>
          </cell>
        </row>
        <row r="712">
          <cell r="L712" t="str">
            <v>DZ01V005600</v>
          </cell>
          <cell r="M712" t="str">
            <v>SMD IC</v>
          </cell>
          <cell r="N712" t="str">
            <v>INTERSIL ISL54103IHZ-T7 SOT-23-5</v>
          </cell>
          <cell r="O712" t="str">
            <v>PCS</v>
          </cell>
          <cell r="P712">
            <v>500</v>
          </cell>
          <cell r="Q712" t="str">
            <v>255,</v>
          </cell>
          <cell r="R712">
            <v>500</v>
          </cell>
          <cell r="S712">
            <v>0</v>
          </cell>
        </row>
        <row r="713">
          <cell r="L713" t="str">
            <v>DZ01V004601</v>
          </cell>
          <cell r="M713" t="str">
            <v>SMD IC</v>
          </cell>
          <cell r="N713" t="str">
            <v>FM24C16D-Y HDCP-KEY 2048*8EEPROM SOP-8(烧录程序回货,点黄点)</v>
          </cell>
          <cell r="O713" t="str">
            <v>PCS</v>
          </cell>
          <cell r="P713">
            <v>2500</v>
          </cell>
          <cell r="R713">
            <v>0</v>
          </cell>
          <cell r="S713">
            <v>2500</v>
          </cell>
        </row>
        <row r="714">
          <cell r="L714" t="str">
            <v>DZ01V026300</v>
          </cell>
          <cell r="M714" t="str">
            <v>SMD IC</v>
          </cell>
          <cell r="N714" t="str">
            <v>EPF021A LQFP64</v>
          </cell>
          <cell r="O714" t="str">
            <v>PCS</v>
          </cell>
          <cell r="P714">
            <v>2500</v>
          </cell>
          <cell r="R714">
            <v>0</v>
          </cell>
          <cell r="S714">
            <v>2500</v>
          </cell>
        </row>
        <row r="715">
          <cell r="L715" t="str">
            <v>DZ01V026201</v>
          </cell>
          <cell r="M715" t="str">
            <v>SMD IC</v>
          </cell>
          <cell r="N715" t="str">
            <v>EP9142U LQFP-64</v>
          </cell>
          <cell r="O715" t="str">
            <v>PCS</v>
          </cell>
          <cell r="P715">
            <v>1600</v>
          </cell>
          <cell r="R715">
            <v>0</v>
          </cell>
          <cell r="S715">
            <v>1600</v>
          </cell>
        </row>
        <row r="716">
          <cell r="L716" t="str">
            <v>DZ01V030500</v>
          </cell>
          <cell r="M716" t="str">
            <v>SMD IC</v>
          </cell>
          <cell r="N716" t="str">
            <v>EP91H0 SOIC-14</v>
          </cell>
          <cell r="O716" t="str">
            <v>PCS</v>
          </cell>
          <cell r="P716">
            <v>2000</v>
          </cell>
          <cell r="R716">
            <v>0</v>
          </cell>
          <cell r="S716">
            <v>2000</v>
          </cell>
        </row>
        <row r="717">
          <cell r="L717" t="str">
            <v>DZ01V030100</v>
          </cell>
          <cell r="M717" t="str">
            <v>SMD IC</v>
          </cell>
          <cell r="N717" t="str">
            <v>W25X40CLSNIG SOIC8</v>
          </cell>
          <cell r="O717" t="str">
            <v>PCS</v>
          </cell>
          <cell r="P717">
            <v>4000</v>
          </cell>
          <cell r="R717">
            <v>0</v>
          </cell>
          <cell r="S717">
            <v>4000</v>
          </cell>
        </row>
        <row r="718">
          <cell r="L718" t="str">
            <v>DZ01V030100</v>
          </cell>
          <cell r="M718" t="str">
            <v>SMD IC</v>
          </cell>
          <cell r="N718" t="str">
            <v>W25X40CLSNIG SOIC8</v>
          </cell>
          <cell r="O718" t="str">
            <v>PCS</v>
          </cell>
          <cell r="P718">
            <v>2000</v>
          </cell>
          <cell r="R718">
            <v>0</v>
          </cell>
          <cell r="S718">
            <v>2000</v>
          </cell>
        </row>
        <row r="719">
          <cell r="L719" t="str">
            <v>DZ01V028501</v>
          </cell>
          <cell r="M719" t="str">
            <v>SMD IC</v>
          </cell>
          <cell r="N719" t="str">
            <v>TLP290 4.55*2.6mm 光藕</v>
          </cell>
          <cell r="O719" t="str">
            <v>PCS</v>
          </cell>
          <cell r="P719">
            <v>2500</v>
          </cell>
          <cell r="Q719" t="str">
            <v>280,</v>
          </cell>
          <cell r="R719">
            <v>2500</v>
          </cell>
          <cell r="S719">
            <v>0</v>
          </cell>
        </row>
        <row r="720">
          <cell r="L720" t="str">
            <v>DZ01V028501</v>
          </cell>
          <cell r="M720" t="str">
            <v>SMD IC</v>
          </cell>
          <cell r="N720" t="str">
            <v>TLP290 4.55*2.6mm 光藕</v>
          </cell>
          <cell r="O720" t="str">
            <v>PCS</v>
          </cell>
          <cell r="P720">
            <v>2500</v>
          </cell>
          <cell r="R720">
            <v>0</v>
          </cell>
          <cell r="S720">
            <v>2500</v>
          </cell>
        </row>
        <row r="721">
          <cell r="L721" t="str">
            <v>DZ01V036400</v>
          </cell>
          <cell r="M721" t="str">
            <v>SMD IC</v>
          </cell>
          <cell r="N721" t="str">
            <v>TLVH431ACDBZR SOT-23-3 VREF=1.24V VKA=18V</v>
          </cell>
          <cell r="O721" t="str">
            <v>PCS</v>
          </cell>
          <cell r="P721">
            <v>6000</v>
          </cell>
          <cell r="R721">
            <v>0</v>
          </cell>
          <cell r="S721">
            <v>6000</v>
          </cell>
        </row>
        <row r="722">
          <cell r="L722" t="str">
            <v>DZ01V021600</v>
          </cell>
          <cell r="M722" t="str">
            <v>SMD IC</v>
          </cell>
          <cell r="N722" t="str">
            <v>MAX811T SOT-143</v>
          </cell>
          <cell r="O722" t="str">
            <v>PCS</v>
          </cell>
          <cell r="P722">
            <v>2500</v>
          </cell>
          <cell r="R722">
            <v>0</v>
          </cell>
          <cell r="S722">
            <v>2500</v>
          </cell>
        </row>
        <row r="723">
          <cell r="L723" t="str">
            <v>DZ01V014200</v>
          </cell>
          <cell r="M723" t="str">
            <v>SMD IC</v>
          </cell>
          <cell r="N723" t="str">
            <v>WB W25Q32BVSSIGE SOIC-8(要求用管装)</v>
          </cell>
          <cell r="O723" t="str">
            <v>PCS</v>
          </cell>
          <cell r="P723">
            <v>2000</v>
          </cell>
          <cell r="R723">
            <v>0</v>
          </cell>
          <cell r="S723">
            <v>2000</v>
          </cell>
        </row>
        <row r="724">
          <cell r="L724" t="str">
            <v>DZ01V014200</v>
          </cell>
          <cell r="M724" t="str">
            <v>SMD IC</v>
          </cell>
          <cell r="N724" t="str">
            <v>WB W25Q32BVSSIGE SOIC-8(要求用管装)</v>
          </cell>
          <cell r="O724" t="str">
            <v>PCS</v>
          </cell>
          <cell r="P724">
            <v>3000</v>
          </cell>
          <cell r="R724">
            <v>0</v>
          </cell>
          <cell r="S724">
            <v>3000</v>
          </cell>
        </row>
        <row r="725">
          <cell r="L725" t="str">
            <v>DZ14V001900</v>
          </cell>
          <cell r="M725" t="str">
            <v>GUI模块</v>
          </cell>
          <cell r="N725" t="str">
            <v>RT5350F TPRP817409自带14P单排针*2(先烧录后再回货,一点红色)"</v>
          </cell>
          <cell r="O725" t="str">
            <v>PCS</v>
          </cell>
          <cell r="P725">
            <v>1000</v>
          </cell>
          <cell r="R725">
            <v>0</v>
          </cell>
          <cell r="S725">
            <v>1000</v>
          </cell>
        </row>
        <row r="726">
          <cell r="L726" t="str">
            <v>DZ14V001900</v>
          </cell>
          <cell r="M726" t="str">
            <v>GUI模块</v>
          </cell>
          <cell r="N726" t="str">
            <v>RT5350F TPRP817409自带14P单排针*2(先烧录后再回货,一点红色)"</v>
          </cell>
          <cell r="O726" t="str">
            <v>PCS</v>
          </cell>
          <cell r="P726">
            <v>2000</v>
          </cell>
          <cell r="R726">
            <v>0</v>
          </cell>
          <cell r="S726">
            <v>2000</v>
          </cell>
        </row>
        <row r="727">
          <cell r="L727" t="str">
            <v>DZ01V027200</v>
          </cell>
          <cell r="M727" t="str">
            <v>SMD IC</v>
          </cell>
          <cell r="N727" t="str">
            <v>MDIN380 FBGA240</v>
          </cell>
          <cell r="O727" t="str">
            <v>PCS</v>
          </cell>
          <cell r="P727">
            <v>1200</v>
          </cell>
          <cell r="Q727" t="str">
            <v>466,</v>
          </cell>
          <cell r="R727">
            <v>240</v>
          </cell>
          <cell r="S727">
            <v>960</v>
          </cell>
        </row>
        <row r="728">
          <cell r="L728" t="str">
            <v>DZ01V027200</v>
          </cell>
          <cell r="M728" t="str">
            <v>SMD IC</v>
          </cell>
          <cell r="N728" t="str">
            <v>MDIN380 FBGA240</v>
          </cell>
          <cell r="O728" t="str">
            <v>PCS</v>
          </cell>
          <cell r="P728">
            <v>1200</v>
          </cell>
          <cell r="R728">
            <v>0</v>
          </cell>
          <cell r="S728">
            <v>1200</v>
          </cell>
        </row>
        <row r="729">
          <cell r="L729" t="str">
            <v>DZ08V002300</v>
          </cell>
          <cell r="M729" t="str">
            <v>电压抑制二极管</v>
          </cell>
          <cell r="N729" t="str">
            <v>RCLamp0524 SLP2510P8</v>
          </cell>
          <cell r="O729" t="str">
            <v>PCS</v>
          </cell>
          <cell r="P729">
            <v>156000</v>
          </cell>
          <cell r="R729">
            <v>0</v>
          </cell>
          <cell r="S729">
            <v>156000</v>
          </cell>
        </row>
        <row r="730">
          <cell r="L730" t="str">
            <v>DZ08V004900</v>
          </cell>
          <cell r="M730" t="str">
            <v>电压抑制二极管</v>
          </cell>
          <cell r="N730" t="str">
            <v>RClamp2504N SLP2626P10(TVS保护管)</v>
          </cell>
          <cell r="O730" t="str">
            <v>PCS</v>
          </cell>
          <cell r="P730">
            <v>15000</v>
          </cell>
          <cell r="Q730" t="str">
            <v>249,</v>
          </cell>
          <cell r="R730">
            <v>15000</v>
          </cell>
          <cell r="S730">
            <v>0</v>
          </cell>
        </row>
        <row r="731">
          <cell r="L731" t="str">
            <v>DZ08V004900</v>
          </cell>
          <cell r="M731" t="str">
            <v>电压抑制二极管</v>
          </cell>
          <cell r="N731" t="str">
            <v>RClamp2504N SLP2626P10(TVS保护管)</v>
          </cell>
          <cell r="O731" t="str">
            <v>PCS</v>
          </cell>
          <cell r="P731">
            <v>30000</v>
          </cell>
          <cell r="R731">
            <v>0</v>
          </cell>
          <cell r="S731">
            <v>30000</v>
          </cell>
        </row>
        <row r="732">
          <cell r="L732" t="str">
            <v>DZ01V014800</v>
          </cell>
          <cell r="M732" t="str">
            <v>SMD IC</v>
          </cell>
          <cell r="N732" t="str">
            <v>AMS AMS1117-1.2 SOT-223</v>
          </cell>
          <cell r="O732" t="str">
            <v>PCS</v>
          </cell>
          <cell r="P732">
            <v>3000</v>
          </cell>
          <cell r="Q732" t="str">
            <v>34,709,856,</v>
          </cell>
          <cell r="R732">
            <v>3000</v>
          </cell>
          <cell r="S732">
            <v>0</v>
          </cell>
        </row>
        <row r="733">
          <cell r="L733" t="str">
            <v>DZ01V002300</v>
          </cell>
          <cell r="M733" t="str">
            <v>SMD IC</v>
          </cell>
          <cell r="N733" t="str">
            <v>AMS AMS1117-3.3 SOT-223</v>
          </cell>
          <cell r="O733" t="str">
            <v>PCS</v>
          </cell>
          <cell r="P733">
            <v>5000</v>
          </cell>
          <cell r="Q733" t="str">
            <v>34,709,856,</v>
          </cell>
          <cell r="R733">
            <v>5000</v>
          </cell>
          <cell r="S733">
            <v>0</v>
          </cell>
        </row>
        <row r="734">
          <cell r="L734" t="str">
            <v>DZ01V002300</v>
          </cell>
          <cell r="M734" t="str">
            <v>SMD IC</v>
          </cell>
          <cell r="N734" t="str">
            <v>AMS AMS1117-3.3 SOT-223</v>
          </cell>
          <cell r="O734" t="str">
            <v>PCS</v>
          </cell>
          <cell r="P734">
            <v>10000</v>
          </cell>
          <cell r="Q734" t="str">
            <v>34,709,856,</v>
          </cell>
          <cell r="R734">
            <v>10000</v>
          </cell>
          <cell r="S734">
            <v>0</v>
          </cell>
        </row>
        <row r="735">
          <cell r="L735" t="str">
            <v>DZ01V014101</v>
          </cell>
          <cell r="M735" t="str">
            <v>SMD IC</v>
          </cell>
          <cell r="N735" t="str">
            <v>VALENS VS010RX-A1 BGA-268</v>
          </cell>
          <cell r="O735" t="str">
            <v>PCS</v>
          </cell>
          <cell r="P735">
            <v>3000</v>
          </cell>
          <cell r="Q735" t="str">
            <v>324,678,81,</v>
          </cell>
          <cell r="R735">
            <v>2400</v>
          </cell>
          <cell r="S735">
            <v>600</v>
          </cell>
        </row>
        <row r="736">
          <cell r="L736" t="str">
            <v>DZ01V014101</v>
          </cell>
          <cell r="M736" t="str">
            <v>SMD IC</v>
          </cell>
          <cell r="N736" t="str">
            <v>VALENS VS010RX-A1 BGA-268</v>
          </cell>
          <cell r="O736" t="str">
            <v>PCS</v>
          </cell>
          <cell r="P736">
            <v>3600</v>
          </cell>
          <cell r="R736">
            <v>0</v>
          </cell>
          <cell r="S736">
            <v>3600</v>
          </cell>
        </row>
        <row r="737">
          <cell r="L737" t="str">
            <v>DZ01V014000</v>
          </cell>
          <cell r="M737" t="str">
            <v>SMD IC</v>
          </cell>
          <cell r="N737" t="str">
            <v>VALENS VS010TX BGA-196</v>
          </cell>
          <cell r="O737" t="str">
            <v>PCS</v>
          </cell>
          <cell r="P737">
            <v>3000</v>
          </cell>
          <cell r="Q737" t="str">
            <v>324,678,81,</v>
          </cell>
          <cell r="R737">
            <v>3000</v>
          </cell>
          <cell r="S737">
            <v>0</v>
          </cell>
        </row>
        <row r="738">
          <cell r="L738" t="str">
            <v>DZ01V014000</v>
          </cell>
          <cell r="M738" t="str">
            <v>SMD IC</v>
          </cell>
          <cell r="N738" t="str">
            <v>VALENS VS010TX BGA-196</v>
          </cell>
          <cell r="O738" t="str">
            <v>PCS</v>
          </cell>
          <cell r="P738">
            <v>4200</v>
          </cell>
          <cell r="R738">
            <v>0</v>
          </cell>
          <cell r="S738">
            <v>4200</v>
          </cell>
        </row>
        <row r="739">
          <cell r="L739" t="str">
            <v>DZ01V016200</v>
          </cell>
          <cell r="M739" t="str">
            <v>SMD IC</v>
          </cell>
          <cell r="N739" t="str">
            <v>Mindspeed M21121G-11 BGA-484</v>
          </cell>
          <cell r="O739" t="str">
            <v>PCS</v>
          </cell>
          <cell r="P739">
            <v>240</v>
          </cell>
          <cell r="Q739" t="str">
            <v>324,678,81,</v>
          </cell>
          <cell r="R739">
            <v>120</v>
          </cell>
          <cell r="S739">
            <v>120</v>
          </cell>
        </row>
        <row r="740">
          <cell r="L740" t="str">
            <v>DZ01V027300</v>
          </cell>
          <cell r="M740" t="str">
            <v>SMD IC</v>
          </cell>
          <cell r="N740" t="str">
            <v>M21163G-11 BGA252</v>
          </cell>
          <cell r="O740" t="str">
            <v>PCS</v>
          </cell>
          <cell r="P740">
            <v>120</v>
          </cell>
          <cell r="Q740" t="str">
            <v>324,678,81,</v>
          </cell>
          <cell r="R740">
            <v>120</v>
          </cell>
          <cell r="S740">
            <v>0</v>
          </cell>
        </row>
        <row r="741">
          <cell r="L741" t="str">
            <v>DZ01V024500</v>
          </cell>
          <cell r="M741" t="str">
            <v>SMD IC</v>
          </cell>
          <cell r="N741" t="str">
            <v>VS100TX-A0 BGA196</v>
          </cell>
          <cell r="O741" t="str">
            <v>PCS</v>
          </cell>
          <cell r="P741">
            <v>600</v>
          </cell>
          <cell r="R741">
            <v>0</v>
          </cell>
          <cell r="S741">
            <v>600</v>
          </cell>
        </row>
        <row r="742">
          <cell r="L742" t="str">
            <v>DZ01V030800</v>
          </cell>
          <cell r="M742" t="str">
            <v>SMD IC</v>
          </cell>
          <cell r="N742" t="str">
            <v>MX25L1606EM1I-12G SOIC-8 要求管装</v>
          </cell>
          <cell r="O742" t="str">
            <v>PCS</v>
          </cell>
          <cell r="P742">
            <v>1840</v>
          </cell>
          <cell r="R742">
            <v>0</v>
          </cell>
          <cell r="S742">
            <v>1840</v>
          </cell>
        </row>
        <row r="743">
          <cell r="L743" t="str">
            <v>DZ01V030800</v>
          </cell>
          <cell r="M743" t="str">
            <v>SMD IC</v>
          </cell>
          <cell r="N743" t="str">
            <v>MX25L1606EM1I-12G SOIC-8 要求管装</v>
          </cell>
          <cell r="O743" t="str">
            <v>PCS</v>
          </cell>
          <cell r="P743">
            <v>1840</v>
          </cell>
          <cell r="R743">
            <v>0</v>
          </cell>
          <cell r="S743">
            <v>1840</v>
          </cell>
        </row>
        <row r="744">
          <cell r="L744" t="str">
            <v>DZ01V031200</v>
          </cell>
          <cell r="M744" t="str">
            <v>SMD IC</v>
          </cell>
          <cell r="N744" t="str">
            <v>ADCMP600BRJZ-R2 SOT-23-5</v>
          </cell>
          <cell r="O744" t="str">
            <v>PCS</v>
          </cell>
          <cell r="P744">
            <v>3000</v>
          </cell>
          <cell r="R744">
            <v>0</v>
          </cell>
          <cell r="S744">
            <v>3000</v>
          </cell>
        </row>
        <row r="745">
          <cell r="L745" t="str">
            <v>DZ01V001900</v>
          </cell>
          <cell r="M745" t="str">
            <v>SMD IC</v>
          </cell>
          <cell r="N745" t="str">
            <v>ADI ADN4604ASVZ TQFP-100</v>
          </cell>
          <cell r="O745" t="str">
            <v>PCS</v>
          </cell>
          <cell r="P745">
            <v>540</v>
          </cell>
          <cell r="Q745" t="str">
            <v>363,857,</v>
          </cell>
          <cell r="R745">
            <v>540</v>
          </cell>
          <cell r="S745">
            <v>0</v>
          </cell>
        </row>
        <row r="746">
          <cell r="L746" t="str">
            <v>DZ01V001900</v>
          </cell>
          <cell r="M746" t="str">
            <v>SMD IC</v>
          </cell>
          <cell r="N746" t="str">
            <v>ADI ADN4604ASVZ TQFP-100</v>
          </cell>
          <cell r="O746" t="str">
            <v>PCS</v>
          </cell>
          <cell r="P746">
            <v>1530</v>
          </cell>
          <cell r="Q746" t="str">
            <v>363,857,</v>
          </cell>
          <cell r="R746">
            <v>58</v>
          </cell>
          <cell r="S746">
            <v>1472</v>
          </cell>
        </row>
        <row r="747">
          <cell r="L747" t="str">
            <v>DZ01V002900</v>
          </cell>
          <cell r="M747" t="str">
            <v>SMD IC</v>
          </cell>
          <cell r="N747" t="str">
            <v>ATMEL ATMEGA8L-8AU TQFP-32</v>
          </cell>
          <cell r="O747" t="str">
            <v>PCS</v>
          </cell>
          <cell r="P747">
            <v>2500</v>
          </cell>
          <cell r="R747">
            <v>0</v>
          </cell>
          <cell r="S747">
            <v>2500</v>
          </cell>
        </row>
        <row r="748">
          <cell r="L748" t="str">
            <v>DZ01V013600</v>
          </cell>
          <cell r="M748" t="str">
            <v>SMD IC</v>
          </cell>
          <cell r="N748" t="str">
            <v>TI TPA3123D2PWPR TSSOP-24</v>
          </cell>
          <cell r="O748" t="str">
            <v>PCS</v>
          </cell>
          <cell r="P748">
            <v>2000</v>
          </cell>
          <cell r="R748">
            <v>0</v>
          </cell>
          <cell r="S748">
            <v>2000</v>
          </cell>
        </row>
        <row r="749">
          <cell r="L749" t="str">
            <v>DZ01V020200</v>
          </cell>
          <cell r="M749" t="str">
            <v>SMD IC</v>
          </cell>
          <cell r="N749" t="str">
            <v>TI PCA9539R TSSOP24</v>
          </cell>
          <cell r="O749" t="str">
            <v>PCS</v>
          </cell>
          <cell r="P749">
            <v>4000</v>
          </cell>
          <cell r="R749">
            <v>0</v>
          </cell>
          <cell r="S749">
            <v>4000</v>
          </cell>
        </row>
        <row r="750">
          <cell r="L750" t="str">
            <v>DZ01V013400</v>
          </cell>
          <cell r="M750" t="str">
            <v>SMD IC</v>
          </cell>
          <cell r="N750" t="str">
            <v>TI TL082C SOP-8</v>
          </cell>
          <cell r="O750" t="str">
            <v>PCS</v>
          </cell>
          <cell r="P750">
            <v>2500</v>
          </cell>
          <cell r="R750">
            <v>0</v>
          </cell>
          <cell r="S750">
            <v>2500</v>
          </cell>
        </row>
        <row r="751">
          <cell r="L751" t="str">
            <v>DZ01V008700</v>
          </cell>
          <cell r="M751" t="str">
            <v>SMD IC</v>
          </cell>
          <cell r="N751" t="str">
            <v>NXP 74HC4052PW TSSOP-16</v>
          </cell>
          <cell r="O751" t="str">
            <v>PCS</v>
          </cell>
          <cell r="P751">
            <v>5000</v>
          </cell>
          <cell r="Q751" t="str">
            <v>342,667,734,</v>
          </cell>
          <cell r="R751">
            <v>5000</v>
          </cell>
          <cell r="S751">
            <v>0</v>
          </cell>
        </row>
        <row r="752">
          <cell r="L752" t="str">
            <v>DZ01V008700</v>
          </cell>
          <cell r="M752" t="str">
            <v>SMD IC</v>
          </cell>
          <cell r="N752" t="str">
            <v>NXP 74HC4052PW TSSOP-16</v>
          </cell>
          <cell r="O752" t="str">
            <v>PCS</v>
          </cell>
          <cell r="P752">
            <v>7500</v>
          </cell>
          <cell r="R752">
            <v>0</v>
          </cell>
          <cell r="S752">
            <v>7500</v>
          </cell>
        </row>
        <row r="753">
          <cell r="L753" t="str">
            <v>DZ01V008800</v>
          </cell>
          <cell r="M753" t="str">
            <v>SMD IC</v>
          </cell>
          <cell r="N753" t="str">
            <v>NXP 74HC595D SOP-16-3.8mm</v>
          </cell>
          <cell r="O753" t="str">
            <v>PCS</v>
          </cell>
          <cell r="P753">
            <v>5000</v>
          </cell>
          <cell r="R753">
            <v>0</v>
          </cell>
          <cell r="S753">
            <v>5000</v>
          </cell>
        </row>
        <row r="754">
          <cell r="L754" t="str">
            <v>DZ01V031100</v>
          </cell>
          <cell r="M754" t="str">
            <v>SMD IC</v>
          </cell>
          <cell r="N754" t="str">
            <v>PCM5102A TSSOP20</v>
          </cell>
          <cell r="O754" t="str">
            <v>PCS</v>
          </cell>
          <cell r="P754">
            <v>2000</v>
          </cell>
          <cell r="R754">
            <v>0</v>
          </cell>
          <cell r="S754">
            <v>2000</v>
          </cell>
        </row>
        <row r="755">
          <cell r="L755" t="str">
            <v>DZ01V025700</v>
          </cell>
          <cell r="M755" t="str">
            <v>SMD IC</v>
          </cell>
          <cell r="N755" t="str">
            <v>TPS65270PWPR HTSSOP24P</v>
          </cell>
          <cell r="O755" t="str">
            <v>PCS</v>
          </cell>
          <cell r="P755">
            <v>4000</v>
          </cell>
          <cell r="Q755" t="str">
            <v>342,667,734,</v>
          </cell>
          <cell r="R755">
            <v>4000</v>
          </cell>
          <cell r="S755">
            <v>0</v>
          </cell>
        </row>
        <row r="756">
          <cell r="L756" t="str">
            <v>DZ01V025700</v>
          </cell>
          <cell r="M756" t="str">
            <v>SMD IC</v>
          </cell>
          <cell r="N756" t="str">
            <v>TPS65270PWPR HTSSOP24P</v>
          </cell>
          <cell r="O756" t="str">
            <v>PCS</v>
          </cell>
          <cell r="P756">
            <v>10000</v>
          </cell>
          <cell r="Q756" t="str">
            <v>342,667,734,</v>
          </cell>
          <cell r="R756">
            <v>4000</v>
          </cell>
          <cell r="S756">
            <v>6000</v>
          </cell>
        </row>
        <row r="757">
          <cell r="L757" t="str">
            <v>DZ00V001700</v>
          </cell>
          <cell r="M757" t="str">
            <v>SMD XFP连接器</v>
          </cell>
          <cell r="N757" t="str">
            <v>XFP1*1连接器,见图纸(拍照)"</v>
          </cell>
          <cell r="O757" t="str">
            <v>PCS</v>
          </cell>
          <cell r="P757">
            <v>600</v>
          </cell>
          <cell r="Q757" t="str">
            <v>270,336,</v>
          </cell>
          <cell r="R757">
            <v>600</v>
          </cell>
          <cell r="S757">
            <v>0</v>
          </cell>
        </row>
        <row r="758">
          <cell r="L758" t="str">
            <v>DZ00V001800</v>
          </cell>
          <cell r="M758" t="str">
            <v>DIP XFP屏蔽罩</v>
          </cell>
          <cell r="N758" t="str">
            <v>XFP1*1屏蔽罩,见图纸(拍照)"</v>
          </cell>
          <cell r="O758" t="str">
            <v>PCS</v>
          </cell>
          <cell r="P758">
            <v>600</v>
          </cell>
          <cell r="Q758" t="str">
            <v>270,336,</v>
          </cell>
          <cell r="R758">
            <v>600</v>
          </cell>
          <cell r="S758">
            <v>0</v>
          </cell>
        </row>
        <row r="759">
          <cell r="L759" t="str">
            <v>DZ00V001400</v>
          </cell>
          <cell r="M759" t="str">
            <v>XFP光发射模块</v>
          </cell>
          <cell r="N759" t="str">
            <v>(LHDX-10GS1K1-T)1310nm FP激光器/OM3 MMF:300m;SMF: 2km/不支持HDCP/EDID;1xLC光接口;XFP封装,支持热插拔"</v>
          </cell>
          <cell r="O759" t="str">
            <v>PCS</v>
          </cell>
          <cell r="P759">
            <v>300</v>
          </cell>
          <cell r="Q759" t="str">
            <v>270,336,</v>
          </cell>
          <cell r="R759">
            <v>300</v>
          </cell>
          <cell r="S759">
            <v>0</v>
          </cell>
        </row>
        <row r="760">
          <cell r="L760" t="str">
            <v>DZ00V001600</v>
          </cell>
          <cell r="M760" t="str">
            <v>XFP光接收模块</v>
          </cell>
          <cell r="N760" t="str">
            <v>(LHDX-10GS1K1-R)1310nm FP激光器/OM3 MMF:300m;SMF: 2km/不支持HDCP/EDID;1xLC光接口;XFP封装,支持热插拔"</v>
          </cell>
          <cell r="O760" t="str">
            <v>PCS</v>
          </cell>
          <cell r="P760">
            <v>300</v>
          </cell>
          <cell r="Q760" t="str">
            <v>270,336,</v>
          </cell>
          <cell r="R760">
            <v>300</v>
          </cell>
          <cell r="S760">
            <v>0</v>
          </cell>
        </row>
        <row r="761">
          <cell r="L761" t="str">
            <v>DZ01V017000</v>
          </cell>
          <cell r="M761" t="str">
            <v>SMD IC</v>
          </cell>
          <cell r="N761" t="str">
            <v>GV8500 QFN16P</v>
          </cell>
          <cell r="O761" t="str">
            <v>PCS</v>
          </cell>
          <cell r="P761">
            <v>980</v>
          </cell>
          <cell r="R761">
            <v>0</v>
          </cell>
          <cell r="S761">
            <v>980</v>
          </cell>
        </row>
        <row r="762">
          <cell r="L762" t="str">
            <v>DZ01V007500</v>
          </cell>
          <cell r="M762" t="str">
            <v>SMD IC</v>
          </cell>
          <cell r="N762" t="str">
            <v>MICROCHIP 25LC1024-I-SM SOIJ-8(要求用管装)</v>
          </cell>
          <cell r="O762" t="str">
            <v>PCS</v>
          </cell>
          <cell r="P762">
            <v>4200</v>
          </cell>
          <cell r="Q762" t="str">
            <v>251,</v>
          </cell>
          <cell r="R762">
            <v>4200</v>
          </cell>
          <cell r="S762">
            <v>0</v>
          </cell>
        </row>
        <row r="763">
          <cell r="L763" t="str">
            <v>DZ01V007500</v>
          </cell>
          <cell r="M763" t="str">
            <v>SMD IC</v>
          </cell>
          <cell r="N763" t="str">
            <v>MICROCHIP 25LC1024-I-SM SOIJ-8(要求用管装)</v>
          </cell>
          <cell r="O763" t="str">
            <v>PCS</v>
          </cell>
          <cell r="P763">
            <v>12600</v>
          </cell>
          <cell r="Q763" t="str">
            <v>251,</v>
          </cell>
          <cell r="R763">
            <v>30</v>
          </cell>
          <cell r="S763">
            <v>12570</v>
          </cell>
        </row>
        <row r="764">
          <cell r="L764" t="str">
            <v>DZ01V030200</v>
          </cell>
          <cell r="M764" t="str">
            <v>SMD IC</v>
          </cell>
          <cell r="N764" t="str">
            <v>SII9679CNUC-PTN QFN76P0_4D_EPAD</v>
          </cell>
          <cell r="O764" t="str">
            <v>PCS</v>
          </cell>
          <cell r="P764">
            <v>2080</v>
          </cell>
          <cell r="R764">
            <v>0</v>
          </cell>
          <cell r="S764">
            <v>2080</v>
          </cell>
        </row>
        <row r="765">
          <cell r="L765" t="str">
            <v>DZ01V030200</v>
          </cell>
          <cell r="M765" t="str">
            <v>SMD IC</v>
          </cell>
          <cell r="N765" t="str">
            <v>SII9679CNUC-PTN QFN76P0_4D_EPAD</v>
          </cell>
          <cell r="O765" t="str">
            <v>PCS</v>
          </cell>
          <cell r="P765">
            <v>520</v>
          </cell>
          <cell r="R765">
            <v>0</v>
          </cell>
          <cell r="S765">
            <v>520</v>
          </cell>
        </row>
        <row r="766">
          <cell r="L766" t="str">
            <v>DZ01V026600</v>
          </cell>
          <cell r="M766" t="str">
            <v>SMD IC</v>
          </cell>
          <cell r="N766" t="str">
            <v>SiI9533CNUC QFN88P0_4D_EPAD</v>
          </cell>
          <cell r="O766" t="str">
            <v>PCS</v>
          </cell>
          <cell r="P766">
            <v>3360</v>
          </cell>
          <cell r="R766">
            <v>0</v>
          </cell>
          <cell r="S766">
            <v>3360</v>
          </cell>
        </row>
        <row r="767">
          <cell r="L767" t="str">
            <v>DZ01V026600</v>
          </cell>
          <cell r="M767" t="str">
            <v>SMD IC</v>
          </cell>
          <cell r="N767" t="str">
            <v>SiI9533CNUC QFN88P0_4D_EPAD</v>
          </cell>
          <cell r="O767" t="str">
            <v>PCS</v>
          </cell>
          <cell r="P767">
            <v>5040</v>
          </cell>
          <cell r="R767">
            <v>0</v>
          </cell>
          <cell r="S767">
            <v>5040</v>
          </cell>
        </row>
        <row r="768">
          <cell r="L768" t="str">
            <v>DZ18V006900</v>
          </cell>
          <cell r="M768" t="str">
            <v>内接电源</v>
          </cell>
          <cell r="N768" t="str">
            <v>LRS-150F-12 12V 12.5A</v>
          </cell>
          <cell r="O768" t="str">
            <v>PCS</v>
          </cell>
          <cell r="P768">
            <v>35</v>
          </cell>
          <cell r="Q768" t="str">
            <v>616,999,</v>
          </cell>
          <cell r="R768">
            <v>35</v>
          </cell>
          <cell r="S768">
            <v>0</v>
          </cell>
        </row>
        <row r="769">
          <cell r="L769" t="str">
            <v>DZ18V002400</v>
          </cell>
          <cell r="M769" t="str">
            <v>内接电源</v>
          </cell>
          <cell r="N769" t="str">
            <v>NES-350-12 +12V 29A</v>
          </cell>
          <cell r="O769" t="str">
            <v>PCS</v>
          </cell>
          <cell r="P769">
            <v>15</v>
          </cell>
          <cell r="R769">
            <v>0</v>
          </cell>
          <cell r="S769">
            <v>15</v>
          </cell>
        </row>
        <row r="770">
          <cell r="L770" t="str">
            <v>DZ18V007000</v>
          </cell>
          <cell r="M770" t="str">
            <v>内接电源</v>
          </cell>
          <cell r="N770" t="str">
            <v>LRS-150F-48 48V 3.3A</v>
          </cell>
          <cell r="O770" t="str">
            <v>PCS</v>
          </cell>
          <cell r="P770">
            <v>35</v>
          </cell>
          <cell r="Q770" t="str">
            <v>616,999,</v>
          </cell>
          <cell r="R770">
            <v>35</v>
          </cell>
          <cell r="S770">
            <v>0</v>
          </cell>
        </row>
        <row r="771">
          <cell r="L771" t="str">
            <v>DZ18V009700</v>
          </cell>
          <cell r="M771" t="str">
            <v>内接电源</v>
          </cell>
          <cell r="N771" t="str">
            <v>SP-320-48 +48V 6.7A</v>
          </cell>
          <cell r="O771" t="str">
            <v>PCS</v>
          </cell>
          <cell r="P771">
            <v>15</v>
          </cell>
          <cell r="R771">
            <v>0</v>
          </cell>
          <cell r="S771">
            <v>15</v>
          </cell>
        </row>
        <row r="772">
          <cell r="L772" t="str">
            <v>DZ01V025100</v>
          </cell>
          <cell r="M772" t="str">
            <v>SMD IC</v>
          </cell>
          <cell r="N772" t="str">
            <v>MST6M182XST-Z1 EPLQFP156</v>
          </cell>
          <cell r="O772" t="str">
            <v>PCS</v>
          </cell>
          <cell r="P772">
            <v>2880</v>
          </cell>
          <cell r="Q772" t="str">
            <v>583,</v>
          </cell>
          <cell r="R772">
            <v>1152</v>
          </cell>
          <cell r="S772">
            <v>1728</v>
          </cell>
        </row>
        <row r="773">
          <cell r="L773" t="str">
            <v>DZ01V025100</v>
          </cell>
          <cell r="M773" t="str">
            <v>SMD IC</v>
          </cell>
          <cell r="N773" t="str">
            <v>MST6M182XST-Z1 EPLQFP156</v>
          </cell>
          <cell r="O773" t="str">
            <v>PCS</v>
          </cell>
          <cell r="P773">
            <v>3456</v>
          </cell>
          <cell r="R773">
            <v>0</v>
          </cell>
          <cell r="S773">
            <v>3456</v>
          </cell>
        </row>
        <row r="774">
          <cell r="L774" t="str">
            <v>DZ01V003800</v>
          </cell>
          <cell r="M774" t="str">
            <v>SMD IC</v>
          </cell>
          <cell r="N774" t="str">
            <v>CS8953AR SSOP-28</v>
          </cell>
          <cell r="O774" t="str">
            <v>PCS</v>
          </cell>
          <cell r="P774">
            <v>1500</v>
          </cell>
          <cell r="Q774" t="str">
            <v>245,</v>
          </cell>
          <cell r="R774">
            <v>1488</v>
          </cell>
          <cell r="S774">
            <v>12</v>
          </cell>
        </row>
        <row r="775">
          <cell r="L775" t="str">
            <v>DZ01V022400</v>
          </cell>
          <cell r="M775" t="str">
            <v>SMD IC</v>
          </cell>
          <cell r="N775" t="str">
            <v>IT6623 LQFP128</v>
          </cell>
          <cell r="O775" t="str">
            <v>PCS</v>
          </cell>
          <cell r="P775">
            <v>900</v>
          </cell>
          <cell r="Q775" t="str">
            <v>284,</v>
          </cell>
          <cell r="R775">
            <v>900</v>
          </cell>
          <cell r="S775">
            <v>0</v>
          </cell>
        </row>
        <row r="776">
          <cell r="L776" t="str">
            <v>DZ01V024901</v>
          </cell>
          <cell r="M776" t="str">
            <v>SMD IC</v>
          </cell>
          <cell r="N776" t="str">
            <v>SY8088AAAC SOT23-5</v>
          </cell>
          <cell r="O776" t="str">
            <v>PCS</v>
          </cell>
          <cell r="P776">
            <v>3000</v>
          </cell>
          <cell r="Q776" t="str">
            <v>320,</v>
          </cell>
          <cell r="R776">
            <v>3000</v>
          </cell>
          <cell r="S776">
            <v>0</v>
          </cell>
        </row>
        <row r="777">
          <cell r="L777" t="str">
            <v>DZ01V024901</v>
          </cell>
          <cell r="M777" t="str">
            <v>SMD IC</v>
          </cell>
          <cell r="N777" t="str">
            <v>SY8088AAAC SOT23-5</v>
          </cell>
          <cell r="O777" t="str">
            <v>PCS</v>
          </cell>
          <cell r="P777">
            <v>6000</v>
          </cell>
          <cell r="R777">
            <v>0</v>
          </cell>
          <cell r="S777">
            <v>6000</v>
          </cell>
        </row>
        <row r="778">
          <cell r="L778" t="str">
            <v>DZ01V015100</v>
          </cell>
          <cell r="M778" t="str">
            <v>SMD IC</v>
          </cell>
          <cell r="N778" t="str">
            <v>BCD AP3012KTR-E1 SOT-23-5P</v>
          </cell>
          <cell r="O778" t="str">
            <v>PCS</v>
          </cell>
          <cell r="P778">
            <v>9000</v>
          </cell>
          <cell r="R778">
            <v>0</v>
          </cell>
          <cell r="S778">
            <v>9000</v>
          </cell>
        </row>
        <row r="779">
          <cell r="L779" t="str">
            <v>DZ01V012700</v>
          </cell>
          <cell r="M779" t="str">
            <v>SMD IC</v>
          </cell>
          <cell r="N779" t="str">
            <v>TI 74LS245 SSOP-20-5.2mm</v>
          </cell>
          <cell r="O779" t="str">
            <v>PCS</v>
          </cell>
          <cell r="P779">
            <v>2500</v>
          </cell>
          <cell r="Q779" t="str">
            <v>320,</v>
          </cell>
          <cell r="R779">
            <v>2500</v>
          </cell>
          <cell r="S779">
            <v>0</v>
          </cell>
        </row>
        <row r="780">
          <cell r="L780" t="str">
            <v>DZ01V004700</v>
          </cell>
          <cell r="M780" t="str">
            <v>SMD IC</v>
          </cell>
          <cell r="N780" t="str">
            <v>TI SN74HCT125 SOP14</v>
          </cell>
          <cell r="O780" t="str">
            <v>PCS</v>
          </cell>
          <cell r="P780">
            <v>2500</v>
          </cell>
          <cell r="Q780" t="str">
            <v>320,</v>
          </cell>
          <cell r="R780">
            <v>2500</v>
          </cell>
          <cell r="S780">
            <v>0</v>
          </cell>
        </row>
        <row r="781">
          <cell r="L781" t="str">
            <v>DZ01V002500</v>
          </cell>
          <cell r="M781" t="str">
            <v>SMD IC</v>
          </cell>
          <cell r="N781" t="str">
            <v>ATMEL AT24C32D-SSHM-B SOIC-8(要求用管装)</v>
          </cell>
          <cell r="O781" t="str">
            <v>PCS</v>
          </cell>
          <cell r="P781">
            <v>5000</v>
          </cell>
          <cell r="R781">
            <v>0</v>
          </cell>
          <cell r="S781">
            <v>5000</v>
          </cell>
        </row>
        <row r="782">
          <cell r="L782" t="str">
            <v>DZ01V002500</v>
          </cell>
          <cell r="M782" t="str">
            <v>SMD IC</v>
          </cell>
          <cell r="N782" t="str">
            <v>ATMEL AT24C32D-SSHM-B SOIC-8(要求用管装)</v>
          </cell>
          <cell r="O782" t="str">
            <v>PCS</v>
          </cell>
          <cell r="P782">
            <v>5000</v>
          </cell>
          <cell r="R782">
            <v>0</v>
          </cell>
          <cell r="S782">
            <v>5000</v>
          </cell>
        </row>
        <row r="783">
          <cell r="L783" t="str">
            <v>DZ01V026700</v>
          </cell>
          <cell r="M783" t="str">
            <v>SMD IC</v>
          </cell>
          <cell r="N783" t="str">
            <v>PL2303EA SSOP28</v>
          </cell>
          <cell r="O783" t="str">
            <v>PCS</v>
          </cell>
          <cell r="P783">
            <v>1500</v>
          </cell>
          <cell r="R783">
            <v>0</v>
          </cell>
          <cell r="S783">
            <v>1500</v>
          </cell>
        </row>
        <row r="784">
          <cell r="L784" t="str">
            <v>DZ01V026700</v>
          </cell>
          <cell r="M784" t="str">
            <v>SMD IC</v>
          </cell>
          <cell r="N784" t="str">
            <v>PL2303EA SSOP28</v>
          </cell>
          <cell r="O784" t="str">
            <v>PCS</v>
          </cell>
          <cell r="P784">
            <v>2000</v>
          </cell>
          <cell r="Q784" t="str">
            <v>320,</v>
          </cell>
          <cell r="R784">
            <v>1500</v>
          </cell>
          <cell r="S784">
            <v>500</v>
          </cell>
        </row>
        <row r="785">
          <cell r="L785" t="str">
            <v>DZ01V036000</v>
          </cell>
          <cell r="M785" t="str">
            <v>SMD IC</v>
          </cell>
          <cell r="N785" t="str">
            <v>SY8089AAAC SOT-23-5</v>
          </cell>
          <cell r="O785" t="str">
            <v>PCS</v>
          </cell>
          <cell r="P785">
            <v>3000</v>
          </cell>
          <cell r="Q785" t="str">
            <v>320,</v>
          </cell>
          <cell r="R785">
            <v>3000</v>
          </cell>
          <cell r="S785">
            <v>0</v>
          </cell>
        </row>
        <row r="786">
          <cell r="L786" t="str">
            <v>DZ01V034400</v>
          </cell>
          <cell r="M786" t="str">
            <v>SMD IC</v>
          </cell>
          <cell r="N786" t="str">
            <v>PS8407A/TQFN40P0_4D_EPAD</v>
          </cell>
          <cell r="O786" t="str">
            <v>PCS</v>
          </cell>
          <cell r="P786">
            <v>2500</v>
          </cell>
          <cell r="R786">
            <v>0</v>
          </cell>
          <cell r="S786">
            <v>2500</v>
          </cell>
        </row>
        <row r="787">
          <cell r="L787" t="str">
            <v>DZ01V036300</v>
          </cell>
          <cell r="M787" t="str">
            <v>SMD IC</v>
          </cell>
          <cell r="N787" t="str">
            <v>SY8368AQQC QFN3*3-12</v>
          </cell>
          <cell r="O787" t="str">
            <v>PCS</v>
          </cell>
          <cell r="P787">
            <v>1000</v>
          </cell>
          <cell r="R787">
            <v>0</v>
          </cell>
          <cell r="S787">
            <v>1000</v>
          </cell>
        </row>
        <row r="788">
          <cell r="L788" t="str">
            <v>DZ01V029800</v>
          </cell>
          <cell r="M788" t="str">
            <v>SMD IC</v>
          </cell>
          <cell r="N788" t="str">
            <v>XL6019 TO-263</v>
          </cell>
          <cell r="O788" t="str">
            <v>PCS</v>
          </cell>
          <cell r="P788">
            <v>2400</v>
          </cell>
          <cell r="Q788" t="str">
            <v>105,727,</v>
          </cell>
          <cell r="R788">
            <v>2400</v>
          </cell>
          <cell r="S788">
            <v>0</v>
          </cell>
        </row>
        <row r="789">
          <cell r="L789" t="str">
            <v>DZ01V006500</v>
          </cell>
          <cell r="M789" t="str">
            <v>SMD IC</v>
          </cell>
          <cell r="N789" t="str">
            <v>JRC NJM4558M SOP-8</v>
          </cell>
          <cell r="O789" t="str">
            <v>PCS</v>
          </cell>
          <cell r="P789">
            <v>8000</v>
          </cell>
          <cell r="Q789" t="str">
            <v>105,727,</v>
          </cell>
          <cell r="R789">
            <v>8000</v>
          </cell>
          <cell r="S789">
            <v>0</v>
          </cell>
        </row>
        <row r="790">
          <cell r="L790" t="str">
            <v>DZ03V010400</v>
          </cell>
          <cell r="M790" t="str">
            <v>SMD钽电容</v>
          </cell>
          <cell r="N790" t="str">
            <v>47uF/10V±20% B型</v>
          </cell>
          <cell r="O790" t="str">
            <v>PCS</v>
          </cell>
          <cell r="P790">
            <v>200000</v>
          </cell>
          <cell r="Q790" t="str">
            <v>257,319,549,618,784,785,786,813,814,815,912,</v>
          </cell>
          <cell r="R790">
            <v>123199</v>
          </cell>
          <cell r="S790">
            <v>76801</v>
          </cell>
        </row>
        <row r="791">
          <cell r="L791" t="str">
            <v>DZ03V006201</v>
          </cell>
          <cell r="M791" t="str">
            <v>SMD电容</v>
          </cell>
          <cell r="N791" t="str">
            <v>47uF/6.3V±20% 1206</v>
          </cell>
          <cell r="O791" t="str">
            <v>PCS</v>
          </cell>
          <cell r="P791">
            <v>30000</v>
          </cell>
          <cell r="R791">
            <v>0</v>
          </cell>
          <cell r="S791">
            <v>30000</v>
          </cell>
        </row>
        <row r="792">
          <cell r="L792" t="str">
            <v>DZ04V003400</v>
          </cell>
          <cell r="M792" t="str">
            <v>SMD电感</v>
          </cell>
          <cell r="N792" t="str">
            <v>(SLF7055T-100M2R5-3PF)10UH 2.5A 0.039R 20% 7*7*5.5</v>
          </cell>
          <cell r="O792" t="str">
            <v>PCS</v>
          </cell>
          <cell r="P792">
            <v>6000</v>
          </cell>
          <cell r="Q792" t="str">
            <v>257,319,549,618,784,785,786,813,814,815,912,</v>
          </cell>
          <cell r="R792">
            <v>6000</v>
          </cell>
          <cell r="S792">
            <v>0</v>
          </cell>
        </row>
        <row r="793">
          <cell r="L793" t="str">
            <v>DZ04V003300</v>
          </cell>
          <cell r="M793" t="str">
            <v>SMD电感</v>
          </cell>
          <cell r="N793" t="str">
            <v>(SLF7055T-4R7N3R1-3PF)4.7UH 3.1A 0.028R 30% 7*7*5.5</v>
          </cell>
          <cell r="O793" t="str">
            <v>PCS</v>
          </cell>
          <cell r="P793">
            <v>9000</v>
          </cell>
          <cell r="Q793" t="str">
            <v>257,319,549,618,784,785,786,813,814,815,912,</v>
          </cell>
          <cell r="R793">
            <v>9000</v>
          </cell>
          <cell r="S793">
            <v>0</v>
          </cell>
        </row>
        <row r="794">
          <cell r="L794" t="str">
            <v>DZ04V003300</v>
          </cell>
          <cell r="M794" t="str">
            <v>SMD电感</v>
          </cell>
          <cell r="N794" t="str">
            <v>(SLF7055T-4R7N3R1-3PF)4.7UH 3.1A 0.028R 30% 7*7*5.5</v>
          </cell>
          <cell r="O794" t="str">
            <v>PCS</v>
          </cell>
          <cell r="P794">
            <v>27000</v>
          </cell>
          <cell r="Q794" t="str">
            <v>257,319,549,618,784,785,786,813,814,815,912,</v>
          </cell>
          <cell r="R794">
            <v>27000</v>
          </cell>
          <cell r="S794">
            <v>0</v>
          </cell>
        </row>
        <row r="795">
          <cell r="L795" t="str">
            <v>DZ04V003000</v>
          </cell>
          <cell r="M795" t="str">
            <v>SMD电感</v>
          </cell>
          <cell r="N795" t="str">
            <v>(SLF7055T-150M2R1-3PF)15UH 2.1A 0.05R 20% 7*7*5.5</v>
          </cell>
          <cell r="O795" t="str">
            <v>PCS</v>
          </cell>
          <cell r="P795">
            <v>13500</v>
          </cell>
          <cell r="Q795" t="str">
            <v>257,319,549,618,784,785,786,813,814,815,912,</v>
          </cell>
          <cell r="R795">
            <v>13500</v>
          </cell>
          <cell r="S795">
            <v>0</v>
          </cell>
        </row>
        <row r="796">
          <cell r="L796" t="str">
            <v>DZ04V001200</v>
          </cell>
          <cell r="M796" t="str">
            <v>SMD电感</v>
          </cell>
          <cell r="N796" t="str">
            <v>3.3UH 1.3A 0.12R 20% 3.7*3.5*1.2 (VLF4012AT-3R3M1R3)</v>
          </cell>
          <cell r="O796" t="str">
            <v>PCS</v>
          </cell>
          <cell r="P796">
            <v>10000</v>
          </cell>
          <cell r="Q796" t="str">
            <v>257,319,549,618,784,785,786,813,814,815,912,</v>
          </cell>
          <cell r="R796">
            <v>10000</v>
          </cell>
          <cell r="S796">
            <v>0</v>
          </cell>
        </row>
        <row r="797">
          <cell r="L797" t="str">
            <v>DZ04V001200</v>
          </cell>
          <cell r="M797" t="str">
            <v>SMD电感</v>
          </cell>
          <cell r="N797" t="str">
            <v>3.3UH 1.3A 0.12R 20% 3.7*3.5*1.2 (VLF4012AT-3R3M1R3)</v>
          </cell>
          <cell r="O797" t="str">
            <v>PCS</v>
          </cell>
          <cell r="P797">
            <v>30000</v>
          </cell>
          <cell r="Q797" t="str">
            <v>257,319,549,618,784,785,786,813,814,815,912,</v>
          </cell>
          <cell r="R797">
            <v>30000</v>
          </cell>
          <cell r="S797">
            <v>0</v>
          </cell>
        </row>
        <row r="798">
          <cell r="L798" t="str">
            <v>DZ03V017300</v>
          </cell>
          <cell r="M798" t="str">
            <v>SMD电解电容</v>
          </cell>
          <cell r="N798" t="str">
            <v>47UF/63V±20% VZH470M1JTR 8*10</v>
          </cell>
          <cell r="O798" t="str">
            <v>PCS</v>
          </cell>
          <cell r="P798">
            <v>3000</v>
          </cell>
          <cell r="Q798" t="str">
            <v>257,319,549,618,784,785,786,813,814,815,912,</v>
          </cell>
          <cell r="R798">
            <v>3000</v>
          </cell>
          <cell r="S798">
            <v>0</v>
          </cell>
        </row>
        <row r="799">
          <cell r="L799" t="str">
            <v>DZ03V013400</v>
          </cell>
          <cell r="M799" t="str">
            <v>SMD电容</v>
          </cell>
          <cell r="N799" t="str">
            <v>22uF/10V±20% 0603</v>
          </cell>
          <cell r="O799" t="str">
            <v>PCS</v>
          </cell>
          <cell r="P799">
            <v>20000</v>
          </cell>
          <cell r="Q799" t="str">
            <v>257,319,549,618,784,785,786,813,814,815,912,</v>
          </cell>
          <cell r="R799">
            <v>20000</v>
          </cell>
          <cell r="S799">
            <v>0</v>
          </cell>
        </row>
        <row r="800">
          <cell r="L800" t="str">
            <v>DZ03V013400</v>
          </cell>
          <cell r="M800" t="str">
            <v>SMD电容</v>
          </cell>
          <cell r="N800" t="str">
            <v>22uF/10V±20% 0603</v>
          </cell>
          <cell r="O800" t="str">
            <v>PCS</v>
          </cell>
          <cell r="P800">
            <v>40000</v>
          </cell>
          <cell r="Q800" t="str">
            <v>257,319,549,618,784,785,786,813,814,815,912,</v>
          </cell>
          <cell r="R800">
            <v>40000</v>
          </cell>
          <cell r="S800">
            <v>0</v>
          </cell>
        </row>
        <row r="801">
          <cell r="L801" t="str">
            <v>DZ08V004501</v>
          </cell>
          <cell r="M801" t="str">
            <v>SMD二极管</v>
          </cell>
          <cell r="N801" t="str">
            <v>SM360A</v>
          </cell>
          <cell r="O801" t="str">
            <v>PCS</v>
          </cell>
          <cell r="P801">
            <v>60000</v>
          </cell>
          <cell r="Q801" t="str">
            <v>257,319,549,618,784,785,786,813,814,815,912,</v>
          </cell>
          <cell r="R801">
            <v>60000</v>
          </cell>
          <cell r="S801">
            <v>0</v>
          </cell>
        </row>
        <row r="802">
          <cell r="L802" t="str">
            <v>DZ04V003500</v>
          </cell>
          <cell r="M802" t="str">
            <v>SMD电感</v>
          </cell>
          <cell r="N802" t="str">
            <v>(SLF12575T-330M3R2-PF)33UH 3.2A 0.0395R 20% 12.5*12.5*7.5</v>
          </cell>
          <cell r="O802" t="str">
            <v>PCS</v>
          </cell>
          <cell r="P802">
            <v>5000</v>
          </cell>
          <cell r="Q802" t="str">
            <v>257,319,549,618,784,785,786,813,814,815,912,</v>
          </cell>
          <cell r="R802">
            <v>5000</v>
          </cell>
          <cell r="S802">
            <v>0</v>
          </cell>
        </row>
        <row r="803">
          <cell r="L803" t="str">
            <v>DZ09V000500</v>
          </cell>
          <cell r="M803" t="str">
            <v>SMD三极管</v>
          </cell>
          <cell r="N803" t="str">
            <v>ON NTR4502 SOT-23</v>
          </cell>
          <cell r="O803" t="str">
            <v>PCS</v>
          </cell>
          <cell r="P803">
            <v>9000</v>
          </cell>
          <cell r="Q803" t="str">
            <v>257,319,549,618,784,785,786,813,814,815,912,</v>
          </cell>
          <cell r="R803">
            <v>9000</v>
          </cell>
          <cell r="S803">
            <v>0</v>
          </cell>
        </row>
        <row r="804">
          <cell r="L804" t="str">
            <v>DZ10V004200</v>
          </cell>
          <cell r="M804" t="str">
            <v>SMD有源晶振</v>
          </cell>
          <cell r="N804" t="str">
            <v>SSW024576F3CH 24.576MHz 3225</v>
          </cell>
          <cell r="O804" t="str">
            <v>PCS</v>
          </cell>
          <cell r="P804">
            <v>3000</v>
          </cell>
          <cell r="Q804" t="str">
            <v>257,319,549,618,784,785,786,813,814,815,912,</v>
          </cell>
          <cell r="R804">
            <v>3000</v>
          </cell>
          <cell r="S804">
            <v>0</v>
          </cell>
        </row>
        <row r="805">
          <cell r="L805" t="str">
            <v>DZ14V000400</v>
          </cell>
          <cell r="M805" t="str">
            <v>SMD继电器</v>
          </cell>
          <cell r="N805" t="str">
            <v>AGQ200A4H</v>
          </cell>
          <cell r="O805" t="str">
            <v>PCS</v>
          </cell>
          <cell r="P805">
            <v>4500</v>
          </cell>
          <cell r="Q805" t="str">
            <v>257,319,549,618,784,785,786,813,814,815,912,</v>
          </cell>
          <cell r="R805">
            <v>4500</v>
          </cell>
          <cell r="S805">
            <v>0</v>
          </cell>
        </row>
        <row r="806">
          <cell r="L806" t="str">
            <v>DZ01V019900</v>
          </cell>
          <cell r="M806" t="str">
            <v>SMD IC</v>
          </cell>
          <cell r="N806" t="str">
            <v>ST STM32F103RBT6 LQFP-64</v>
          </cell>
          <cell r="O806" t="str">
            <v>PCS</v>
          </cell>
          <cell r="P806">
            <v>2880</v>
          </cell>
          <cell r="R806">
            <v>0</v>
          </cell>
          <cell r="S806">
            <v>2880</v>
          </cell>
        </row>
        <row r="807">
          <cell r="L807" t="str">
            <v>DZ01V019900</v>
          </cell>
          <cell r="M807" t="str">
            <v>SMD IC</v>
          </cell>
          <cell r="N807" t="str">
            <v>ST STM32F103RBT6 LQFP-64</v>
          </cell>
          <cell r="O807" t="str">
            <v>PCS</v>
          </cell>
          <cell r="P807">
            <v>4800</v>
          </cell>
          <cell r="R807">
            <v>0</v>
          </cell>
          <cell r="S807">
            <v>4800</v>
          </cell>
        </row>
        <row r="808">
          <cell r="L808" t="str">
            <v>DZ01V031600</v>
          </cell>
          <cell r="M808" t="str">
            <v>SMD IC</v>
          </cell>
          <cell r="N808" t="str">
            <v>ST STA326(PowerSO-36)</v>
          </cell>
          <cell r="O808" t="str">
            <v>PCS</v>
          </cell>
          <cell r="P808">
            <v>1200</v>
          </cell>
          <cell r="R808">
            <v>0</v>
          </cell>
          <cell r="S808">
            <v>1200</v>
          </cell>
        </row>
        <row r="809">
          <cell r="L809" t="str">
            <v>DZ15V000600</v>
          </cell>
          <cell r="M809" t="str">
            <v>DIP轻触按键</v>
          </cell>
          <cell r="N809" t="str">
            <v>SW-6*6 DTS-65R-V</v>
          </cell>
          <cell r="O809" t="str">
            <v>PCS</v>
          </cell>
          <cell r="P809">
            <v>5000</v>
          </cell>
          <cell r="Q809" t="str">
            <v>560,</v>
          </cell>
          <cell r="R809">
            <v>5000</v>
          </cell>
          <cell r="S809">
            <v>0</v>
          </cell>
        </row>
        <row r="810">
          <cell r="L810" t="str">
            <v>DZ15V000600</v>
          </cell>
          <cell r="M810" t="str">
            <v>DIP轻触按键</v>
          </cell>
          <cell r="N810" t="str">
            <v>SW-6*6 DTS-65R-V</v>
          </cell>
          <cell r="O810" t="str">
            <v>PCS</v>
          </cell>
          <cell r="P810">
            <v>5000</v>
          </cell>
          <cell r="Q810" t="str">
            <v>560,</v>
          </cell>
          <cell r="R810">
            <v>5000</v>
          </cell>
          <cell r="S810">
            <v>0</v>
          </cell>
        </row>
        <row r="811">
          <cell r="L811" t="str">
            <v>DZ15V000700</v>
          </cell>
          <cell r="M811" t="str">
            <v>DIP轻触按键</v>
          </cell>
          <cell r="N811" t="str">
            <v>SW-12*12 DTS-24N-V</v>
          </cell>
          <cell r="O811" t="str">
            <v>PCS</v>
          </cell>
          <cell r="P811">
            <v>12000</v>
          </cell>
          <cell r="Q811" t="str">
            <v>560,</v>
          </cell>
          <cell r="R811">
            <v>12000</v>
          </cell>
          <cell r="S811">
            <v>0</v>
          </cell>
        </row>
        <row r="812">
          <cell r="L812" t="str">
            <v>DZ10V001904</v>
          </cell>
          <cell r="M812" t="str">
            <v>SMD有源晶振</v>
          </cell>
          <cell r="N812" t="str">
            <v>SiT8009AI-82-33E-125.000000Y 125MHZ(±25PPM) 3.3V 7.0x5.0mm</v>
          </cell>
          <cell r="O812" t="str">
            <v>PCS</v>
          </cell>
          <cell r="P812">
            <v>20000</v>
          </cell>
          <cell r="Q812" t="str">
            <v>189,</v>
          </cell>
          <cell r="R812">
            <v>20000</v>
          </cell>
          <cell r="S812">
            <v>0</v>
          </cell>
        </row>
        <row r="813">
          <cell r="L813" t="str">
            <v>DZ01V026100</v>
          </cell>
          <cell r="M813" t="str">
            <v>SMD IC</v>
          </cell>
          <cell r="N813" t="str">
            <v>ARMX STM32F103RCT6 LQFP-64</v>
          </cell>
          <cell r="O813" t="str">
            <v>PCS</v>
          </cell>
          <cell r="P813">
            <v>960</v>
          </cell>
          <cell r="Q813" t="str">
            <v>255,654,</v>
          </cell>
          <cell r="R813">
            <v>960</v>
          </cell>
          <cell r="S813">
            <v>0</v>
          </cell>
        </row>
        <row r="814">
          <cell r="L814" t="str">
            <v>DZ01V014901</v>
          </cell>
          <cell r="M814" t="str">
            <v>SMD IC</v>
          </cell>
          <cell r="N814" t="str">
            <v>SP3232EEN-L/TR SO-16</v>
          </cell>
          <cell r="O814" t="str">
            <v>PCS</v>
          </cell>
          <cell r="P814">
            <v>5000</v>
          </cell>
          <cell r="Q814" t="str">
            <v>255,654,</v>
          </cell>
          <cell r="R814">
            <v>5000</v>
          </cell>
          <cell r="S814">
            <v>0</v>
          </cell>
        </row>
        <row r="815">
          <cell r="L815" t="str">
            <v>DZ01V014901</v>
          </cell>
          <cell r="M815" t="str">
            <v>SMD IC</v>
          </cell>
          <cell r="N815" t="str">
            <v>SP3232EEN-L/TR SO-16</v>
          </cell>
          <cell r="O815" t="str">
            <v>PCS</v>
          </cell>
          <cell r="P815">
            <v>10000</v>
          </cell>
          <cell r="Q815" t="str">
            <v>255,654,</v>
          </cell>
          <cell r="R815">
            <v>10000</v>
          </cell>
          <cell r="S815">
            <v>0</v>
          </cell>
        </row>
        <row r="816">
          <cell r="L816" t="str">
            <v>DZ01V013000</v>
          </cell>
          <cell r="M816" t="str">
            <v>SMD IC</v>
          </cell>
          <cell r="N816" t="str">
            <v>TI SN74ACT14DR SOP-14-3.8mm</v>
          </cell>
          <cell r="O816" t="str">
            <v>PCS</v>
          </cell>
          <cell r="P816">
            <v>2500</v>
          </cell>
          <cell r="Q816" t="str">
            <v>255,654,</v>
          </cell>
          <cell r="R816">
            <v>2500</v>
          </cell>
          <cell r="S816">
            <v>0</v>
          </cell>
        </row>
        <row r="817">
          <cell r="L817" t="str">
            <v>DZ01V008500</v>
          </cell>
          <cell r="M817" t="str">
            <v>SMD IC</v>
          </cell>
          <cell r="N817" t="str">
            <v>NXP 74HC08D SO-14</v>
          </cell>
          <cell r="O817" t="str">
            <v>PCS</v>
          </cell>
          <cell r="P817">
            <v>2500</v>
          </cell>
          <cell r="Q817" t="str">
            <v>255,654,</v>
          </cell>
          <cell r="R817">
            <v>2500</v>
          </cell>
          <cell r="S817">
            <v>0</v>
          </cell>
        </row>
        <row r="818">
          <cell r="L818" t="str">
            <v>DZ01V003700</v>
          </cell>
          <cell r="M818" t="str">
            <v>SMD IC</v>
          </cell>
          <cell r="N818" t="str">
            <v>CJ 78M09 TO-252</v>
          </cell>
          <cell r="O818" t="str">
            <v>PCS</v>
          </cell>
          <cell r="P818">
            <v>2500</v>
          </cell>
          <cell r="Q818" t="str">
            <v>255,654,</v>
          </cell>
          <cell r="R818">
            <v>2500</v>
          </cell>
          <cell r="S818">
            <v>0</v>
          </cell>
        </row>
        <row r="819">
          <cell r="L819" t="str">
            <v>DZ01V002800</v>
          </cell>
          <cell r="M819" t="str">
            <v>SMD IC</v>
          </cell>
          <cell r="N819" t="str">
            <v>ATMEL ATMEGA644PA-10AU TQFP-44</v>
          </cell>
          <cell r="O819" t="str">
            <v>PCS</v>
          </cell>
          <cell r="P819">
            <v>2500</v>
          </cell>
          <cell r="Q819" t="str">
            <v>255,654,</v>
          </cell>
          <cell r="R819">
            <v>2500</v>
          </cell>
          <cell r="S819">
            <v>0</v>
          </cell>
        </row>
        <row r="820">
          <cell r="L820" t="str">
            <v>DZ18V006900</v>
          </cell>
          <cell r="M820" t="str">
            <v>内接电源</v>
          </cell>
          <cell r="N820" t="str">
            <v>LRS-150F-12 12V 12.5A</v>
          </cell>
          <cell r="O820" t="str">
            <v>PCS</v>
          </cell>
          <cell r="P820">
            <v>48</v>
          </cell>
          <cell r="Q820" t="str">
            <v>350,616,691,</v>
          </cell>
          <cell r="R820">
            <v>48</v>
          </cell>
          <cell r="S820">
            <v>0</v>
          </cell>
        </row>
        <row r="821">
          <cell r="L821" t="str">
            <v>DZ18V002300</v>
          </cell>
          <cell r="M821" t="str">
            <v>内接电源</v>
          </cell>
          <cell r="N821" t="str">
            <v>NES-200-12 +12V 17A</v>
          </cell>
          <cell r="O821" t="str">
            <v>PCS</v>
          </cell>
          <cell r="P821">
            <v>13</v>
          </cell>
          <cell r="Q821" t="str">
            <v>350,616,691,</v>
          </cell>
          <cell r="R821">
            <v>13</v>
          </cell>
          <cell r="S821">
            <v>0</v>
          </cell>
        </row>
        <row r="822">
          <cell r="L822" t="str">
            <v>DZ18V007000</v>
          </cell>
          <cell r="M822" t="str">
            <v>内接电源</v>
          </cell>
          <cell r="N822" t="str">
            <v>LRS-150F-48 48V 3.3A</v>
          </cell>
          <cell r="O822" t="str">
            <v>PCS</v>
          </cell>
          <cell r="P822">
            <v>41</v>
          </cell>
          <cell r="R822">
            <v>0</v>
          </cell>
          <cell r="S822">
            <v>41</v>
          </cell>
        </row>
        <row r="823">
          <cell r="L823" t="str">
            <v>C-FMM00063E00</v>
          </cell>
          <cell r="M823" t="str">
            <v>X8-N</v>
          </cell>
          <cell r="O823" t="str">
            <v>PCS</v>
          </cell>
          <cell r="P823">
            <v>50</v>
          </cell>
          <cell r="Q823" t="str">
            <v>516,598,818,847,905,935,997,</v>
          </cell>
          <cell r="R823">
            <v>10</v>
          </cell>
          <cell r="S823">
            <v>40</v>
          </cell>
        </row>
        <row r="824">
          <cell r="L824" t="str">
            <v>C-FMM00075E00</v>
          </cell>
          <cell r="M824" t="str">
            <v>X16-N</v>
          </cell>
          <cell r="O824" t="str">
            <v>PCS</v>
          </cell>
          <cell r="P824">
            <v>50</v>
          </cell>
          <cell r="Q824" t="str">
            <v>516,598,818,847,905,935,997,</v>
          </cell>
          <cell r="R824">
            <v>20</v>
          </cell>
          <cell r="S824">
            <v>30</v>
          </cell>
        </row>
        <row r="825">
          <cell r="L825" t="str">
            <v>C-FMM00085E00</v>
          </cell>
          <cell r="M825" t="str">
            <v>X32-N</v>
          </cell>
          <cell r="O825" t="str">
            <v>PCS</v>
          </cell>
          <cell r="P825">
            <v>30</v>
          </cell>
          <cell r="Q825" t="str">
            <v>516,598,818,847,905,935,997,</v>
          </cell>
          <cell r="R825">
            <v>29</v>
          </cell>
          <cell r="S825">
            <v>1</v>
          </cell>
        </row>
        <row r="826">
          <cell r="L826" t="str">
            <v>DZ01V026600</v>
          </cell>
          <cell r="M826" t="str">
            <v>SMD IC</v>
          </cell>
          <cell r="N826" t="str">
            <v>SiI9533CNUC QFN88P0_4D_EPAD</v>
          </cell>
          <cell r="O826" t="str">
            <v>PCS</v>
          </cell>
          <cell r="P826">
            <v>3360</v>
          </cell>
          <cell r="R826">
            <v>0</v>
          </cell>
          <cell r="S826">
            <v>3360</v>
          </cell>
        </row>
        <row r="827">
          <cell r="L827" t="str">
            <v>DZ18V006500</v>
          </cell>
          <cell r="M827" t="str">
            <v>模组电源</v>
          </cell>
          <cell r="N827" t="str">
            <v>(CPR-1621-2H4)12V/135A 1620W@180-240Vac 电源*2+(CPR-9011-2HDLF电源笼子*1)</v>
          </cell>
          <cell r="O827" t="str">
            <v>PCS</v>
          </cell>
          <cell r="P827">
            <v>3</v>
          </cell>
          <cell r="Q827" t="str">
            <v>285,</v>
          </cell>
          <cell r="R827">
            <v>3</v>
          </cell>
          <cell r="S827">
            <v>0</v>
          </cell>
        </row>
        <row r="828">
          <cell r="L828" t="str">
            <v>DZ01V028501</v>
          </cell>
          <cell r="M828" t="str">
            <v>SMD IC</v>
          </cell>
          <cell r="N828" t="str">
            <v>TLP290 4.55*2.6mm 光藕</v>
          </cell>
          <cell r="O828" t="str">
            <v>PCS</v>
          </cell>
          <cell r="P828">
            <v>2500</v>
          </cell>
          <cell r="Q828" t="str">
            <v>280,</v>
          </cell>
          <cell r="R828">
            <v>2500</v>
          </cell>
          <cell r="S828">
            <v>0</v>
          </cell>
        </row>
        <row r="829">
          <cell r="L829" t="str">
            <v>DZ01V036400</v>
          </cell>
          <cell r="M829" t="str">
            <v>SMD IC</v>
          </cell>
          <cell r="N829" t="str">
            <v>TLVH431ACDBZR SOT-23-3 VREF=1.24V VKA=18V</v>
          </cell>
          <cell r="O829" t="str">
            <v>PCS</v>
          </cell>
          <cell r="P829">
            <v>3000</v>
          </cell>
          <cell r="R829">
            <v>0</v>
          </cell>
          <cell r="S829">
            <v>3000</v>
          </cell>
        </row>
        <row r="830">
          <cell r="L830" t="str">
            <v>A-B12V004900</v>
          </cell>
          <cell r="M830" t="str">
            <v>ACC-PSU12V12-6</v>
          </cell>
          <cell r="N830" t="str">
            <v>NBS12E120100UV 12V1A 12W 带螺纹 标配含美、英、欧、澳转换头,"</v>
          </cell>
          <cell r="O830" t="str">
            <v>PCS</v>
          </cell>
          <cell r="P830">
            <v>1500</v>
          </cell>
          <cell r="Q830" t="str">
            <v>481,</v>
          </cell>
          <cell r="R830">
            <v>1500</v>
          </cell>
          <cell r="S830">
            <v>0</v>
          </cell>
        </row>
        <row r="831">
          <cell r="L831" t="str">
            <v>DZ01V027300</v>
          </cell>
          <cell r="M831" t="str">
            <v>SMD IC</v>
          </cell>
          <cell r="N831" t="str">
            <v>M21163G-11 BGA252</v>
          </cell>
          <cell r="O831" t="str">
            <v>PCS</v>
          </cell>
          <cell r="P831">
            <v>120</v>
          </cell>
          <cell r="Q831" t="str">
            <v>81,858,</v>
          </cell>
          <cell r="R831">
            <v>120</v>
          </cell>
          <cell r="S831">
            <v>0</v>
          </cell>
        </row>
        <row r="832">
          <cell r="L832" t="str">
            <v>DZ01V030200</v>
          </cell>
          <cell r="M832" t="str">
            <v>SMD IC</v>
          </cell>
          <cell r="N832" t="str">
            <v>SII9679CNUC-PTN QFN76P0_4D_EPAD</v>
          </cell>
          <cell r="O832" t="str">
            <v>PCS</v>
          </cell>
          <cell r="P832">
            <v>2080</v>
          </cell>
          <cell r="R832">
            <v>0</v>
          </cell>
          <cell r="S832">
            <v>2080</v>
          </cell>
        </row>
        <row r="833">
          <cell r="L833" t="str">
            <v>DZ01V030200</v>
          </cell>
          <cell r="M833" t="str">
            <v>SMD IC</v>
          </cell>
          <cell r="N833" t="str">
            <v>SII9679CNUC-PTN QFN76P0_4D_EPAD</v>
          </cell>
          <cell r="O833" t="str">
            <v>PCS</v>
          </cell>
          <cell r="P833">
            <v>520</v>
          </cell>
          <cell r="R833">
            <v>0</v>
          </cell>
          <cell r="S833">
            <v>520</v>
          </cell>
        </row>
        <row r="834">
          <cell r="L834" t="str">
            <v>DZ01V003400</v>
          </cell>
          <cell r="M834" t="str">
            <v>SMD IC</v>
          </cell>
          <cell r="N834" t="str">
            <v>CIRRUS CS4345-CZZ TSSOP-10</v>
          </cell>
          <cell r="O834" t="str">
            <v>PCS</v>
          </cell>
          <cell r="P834">
            <v>4000</v>
          </cell>
          <cell r="Q834" t="str">
            <v>967,</v>
          </cell>
          <cell r="R834">
            <v>4000</v>
          </cell>
          <cell r="S834">
            <v>0</v>
          </cell>
        </row>
        <row r="835">
          <cell r="L835" t="str">
            <v>DZ01V004100</v>
          </cell>
          <cell r="M835" t="str">
            <v>SMD IC</v>
          </cell>
          <cell r="N835" t="str">
            <v>DALLAS DS1818R-10+T&amp;R SOT-23</v>
          </cell>
          <cell r="O835" t="str">
            <v>PCS</v>
          </cell>
          <cell r="P835">
            <v>15000</v>
          </cell>
          <cell r="Q835" t="str">
            <v>362,</v>
          </cell>
          <cell r="R835">
            <v>9000</v>
          </cell>
          <cell r="S835">
            <v>6000</v>
          </cell>
        </row>
        <row r="836">
          <cell r="L836" t="str">
            <v>DZ01V021100</v>
          </cell>
          <cell r="M836" t="str">
            <v>SMD IC</v>
          </cell>
          <cell r="N836" t="str">
            <v>MP4561 QFN10_EPAD</v>
          </cell>
          <cell r="O836" t="str">
            <v>PCS</v>
          </cell>
          <cell r="P836">
            <v>10000</v>
          </cell>
          <cell r="R836">
            <v>0</v>
          </cell>
          <cell r="S836">
            <v>10000</v>
          </cell>
        </row>
        <row r="837">
          <cell r="L837" t="str">
            <v>DZ01V010800</v>
          </cell>
          <cell r="M837" t="str">
            <v>SMD IC</v>
          </cell>
          <cell r="N837" t="str">
            <v>RICHTEK RT8015AGQW WDFN-10L 3x3</v>
          </cell>
          <cell r="O837" t="str">
            <v>PCS</v>
          </cell>
          <cell r="P837">
            <v>6000</v>
          </cell>
          <cell r="R837">
            <v>0</v>
          </cell>
          <cell r="S837">
            <v>6000</v>
          </cell>
        </row>
        <row r="838">
          <cell r="L838" t="str">
            <v>DZ18V005500</v>
          </cell>
          <cell r="M838" t="str">
            <v>内接电源</v>
          </cell>
          <cell r="N838" t="str">
            <v>PD-600-12 +12V 50A</v>
          </cell>
          <cell r="O838" t="str">
            <v>PCS</v>
          </cell>
          <cell r="P838">
            <v>2</v>
          </cell>
          <cell r="Q838" t="str">
            <v>463,</v>
          </cell>
          <cell r="R838">
            <v>2</v>
          </cell>
          <cell r="S838">
            <v>0</v>
          </cell>
        </row>
        <row r="839">
          <cell r="L839" t="str">
            <v>DZ01V023600</v>
          </cell>
          <cell r="M839" t="str">
            <v>SMD IC</v>
          </cell>
          <cell r="N839" t="str">
            <v>LCMXO2-640HC-4TG100C tqfp100</v>
          </cell>
          <cell r="O839" t="str">
            <v>PCS</v>
          </cell>
          <cell r="P839">
            <v>900</v>
          </cell>
          <cell r="Q839" t="str">
            <v>265,</v>
          </cell>
          <cell r="R839">
            <v>180</v>
          </cell>
          <cell r="S839">
            <v>720</v>
          </cell>
        </row>
        <row r="840">
          <cell r="L840" t="str">
            <v>DZ01V026000</v>
          </cell>
          <cell r="M840" t="str">
            <v>SMD IC</v>
          </cell>
          <cell r="N840" t="str">
            <v>SI4896DY SO8</v>
          </cell>
          <cell r="O840" t="str">
            <v>PCS</v>
          </cell>
          <cell r="P840">
            <v>2500</v>
          </cell>
          <cell r="R840">
            <v>0</v>
          </cell>
          <cell r="S840">
            <v>2500</v>
          </cell>
        </row>
        <row r="841">
          <cell r="L841" t="str">
            <v>DZ01V025800</v>
          </cell>
          <cell r="M841" t="str">
            <v>SMD IC</v>
          </cell>
          <cell r="N841" t="str">
            <v>LCMXO2-1200HC-4TG144C Tqfp144</v>
          </cell>
          <cell r="O841" t="str">
            <v>PCS</v>
          </cell>
          <cell r="P841">
            <v>180</v>
          </cell>
          <cell r="R841">
            <v>0</v>
          </cell>
          <cell r="S841">
            <v>180</v>
          </cell>
        </row>
        <row r="842">
          <cell r="L842" t="str">
            <v>DZ01V035500</v>
          </cell>
          <cell r="M842" t="str">
            <v>SMD IC</v>
          </cell>
          <cell r="N842" t="str">
            <v>LCMXO2-4000HC-4FG484C fpBGA484</v>
          </cell>
          <cell r="O842" t="str">
            <v>PCS</v>
          </cell>
          <cell r="P842">
            <v>360</v>
          </cell>
          <cell r="R842">
            <v>0</v>
          </cell>
          <cell r="S842">
            <v>360</v>
          </cell>
        </row>
        <row r="843">
          <cell r="L843" t="str">
            <v>DZ11V001800</v>
          </cell>
          <cell r="M843" t="str">
            <v>板对板连接器</v>
          </cell>
          <cell r="N843" t="str">
            <v>ERNI 55P-2.0mm 公头 立式180°/053009</v>
          </cell>
          <cell r="O843" t="str">
            <v>PCS</v>
          </cell>
          <cell r="P843">
            <v>5120</v>
          </cell>
          <cell r="Q843" t="str">
            <v>486,</v>
          </cell>
          <cell r="R843">
            <v>5120</v>
          </cell>
          <cell r="S843">
            <v>0</v>
          </cell>
        </row>
        <row r="844">
          <cell r="L844" t="str">
            <v>DZ01V027400</v>
          </cell>
          <cell r="M844" t="str">
            <v>SMD IC</v>
          </cell>
          <cell r="N844" t="str">
            <v>PI3HDX412BD TQFN-56</v>
          </cell>
          <cell r="O844" t="str">
            <v>PCS</v>
          </cell>
          <cell r="P844">
            <v>2000</v>
          </cell>
          <cell r="R844">
            <v>0</v>
          </cell>
          <cell r="S844">
            <v>2000</v>
          </cell>
        </row>
        <row r="845">
          <cell r="L845" t="str">
            <v>DZ01V004100</v>
          </cell>
          <cell r="M845" t="str">
            <v>SMD IC</v>
          </cell>
          <cell r="N845" t="str">
            <v>DALLAS DS1818R-10+T&amp;R SOT-23</v>
          </cell>
          <cell r="O845" t="str">
            <v>PCS</v>
          </cell>
          <cell r="P845">
            <v>12000</v>
          </cell>
          <cell r="R845">
            <v>0</v>
          </cell>
          <cell r="S845">
            <v>12000</v>
          </cell>
        </row>
        <row r="846">
          <cell r="L846" t="str">
            <v>DZ01V002600</v>
          </cell>
          <cell r="M846" t="str">
            <v>SMD IC</v>
          </cell>
          <cell r="N846" t="str">
            <v>ATMEL ATMEGA168PA-AU TQFP-32</v>
          </cell>
          <cell r="O846" t="str">
            <v>PCS</v>
          </cell>
          <cell r="P846">
            <v>2500</v>
          </cell>
          <cell r="R846">
            <v>0</v>
          </cell>
          <cell r="S846">
            <v>2500</v>
          </cell>
        </row>
        <row r="847">
          <cell r="L847" t="str">
            <v>DZ14V000800</v>
          </cell>
          <cell r="M847" t="str">
            <v>电源模块</v>
          </cell>
          <cell r="N847" t="str">
            <v>MQ7230SIP29999XG 输入12V 输出可调 6A</v>
          </cell>
          <cell r="O847" t="str">
            <v>PCS</v>
          </cell>
          <cell r="P847">
            <v>5000</v>
          </cell>
          <cell r="Q847" t="str">
            <v>620,</v>
          </cell>
          <cell r="R847">
            <v>1000</v>
          </cell>
          <cell r="S847">
            <v>4000</v>
          </cell>
        </row>
        <row r="848">
          <cell r="L848" t="str">
            <v>DZ01V007700</v>
          </cell>
          <cell r="M848" t="str">
            <v>SMD IC</v>
          </cell>
          <cell r="N848" t="str">
            <v>MPS MP1591DN-LF-Z SOP-8</v>
          </cell>
          <cell r="O848" t="str">
            <v>PCS</v>
          </cell>
          <cell r="P848">
            <v>2500</v>
          </cell>
          <cell r="R848">
            <v>0</v>
          </cell>
          <cell r="S848">
            <v>2500</v>
          </cell>
        </row>
        <row r="849">
          <cell r="L849" t="str">
            <v>DZ01V008000</v>
          </cell>
          <cell r="M849" t="str">
            <v>SMD IC</v>
          </cell>
          <cell r="N849" t="str">
            <v>MPS1482 SOP-8</v>
          </cell>
          <cell r="O849" t="str">
            <v>PCS</v>
          </cell>
          <cell r="P849">
            <v>2500</v>
          </cell>
          <cell r="R849">
            <v>0</v>
          </cell>
          <cell r="S849">
            <v>2500</v>
          </cell>
        </row>
        <row r="850">
          <cell r="L850" t="str">
            <v>DZ01V034600</v>
          </cell>
          <cell r="M850" t="str">
            <v>SMD IC</v>
          </cell>
          <cell r="N850" t="str">
            <v>MP4560DN sop-8 2A/55V</v>
          </cell>
          <cell r="O850" t="str">
            <v>PCS</v>
          </cell>
          <cell r="P850">
            <v>10000</v>
          </cell>
          <cell r="R850">
            <v>0</v>
          </cell>
          <cell r="S850">
            <v>10000</v>
          </cell>
        </row>
        <row r="851">
          <cell r="L851" t="str">
            <v>DZ01V025900</v>
          </cell>
          <cell r="M851" t="str">
            <v>SMD IC</v>
          </cell>
          <cell r="N851" t="str">
            <v>RT8525GS SO14</v>
          </cell>
          <cell r="O851" t="str">
            <v>PCS</v>
          </cell>
          <cell r="P851">
            <v>5000</v>
          </cell>
          <cell r="R851">
            <v>0</v>
          </cell>
          <cell r="S851">
            <v>5000</v>
          </cell>
        </row>
        <row r="852">
          <cell r="L852" t="str">
            <v>DZ01V010900</v>
          </cell>
          <cell r="M852" t="str">
            <v>SMD IC</v>
          </cell>
          <cell r="N852" t="str">
            <v>RICHTEK RT8016GQW WDFN-6L</v>
          </cell>
          <cell r="O852" t="str">
            <v>PCS</v>
          </cell>
          <cell r="P852">
            <v>40000</v>
          </cell>
          <cell r="Q852" t="str">
            <v>668,916,</v>
          </cell>
          <cell r="R852">
            <v>10000</v>
          </cell>
          <cell r="S852">
            <v>30000</v>
          </cell>
        </row>
        <row r="853">
          <cell r="L853" t="str">
            <v>DZ01V016100</v>
          </cell>
          <cell r="M853" t="str">
            <v>SMD IC</v>
          </cell>
          <cell r="N853" t="str">
            <v>RICHTEK RT8010GQW WDFN-6L</v>
          </cell>
          <cell r="O853" t="str">
            <v>PCS</v>
          </cell>
          <cell r="P853">
            <v>10000</v>
          </cell>
          <cell r="Q853" t="str">
            <v>668,916,</v>
          </cell>
          <cell r="R853">
            <v>10000</v>
          </cell>
          <cell r="S853">
            <v>0</v>
          </cell>
        </row>
        <row r="854">
          <cell r="L854" t="str">
            <v>DZ01V034700</v>
          </cell>
          <cell r="M854" t="str">
            <v>SMD IC</v>
          </cell>
          <cell r="N854" t="str">
            <v>TM1623 SOP32 IIC带上拉</v>
          </cell>
          <cell r="O854" t="str">
            <v>PCS</v>
          </cell>
          <cell r="P854">
            <v>1000</v>
          </cell>
          <cell r="R854">
            <v>0</v>
          </cell>
          <cell r="S854">
            <v>1000</v>
          </cell>
        </row>
        <row r="855">
          <cell r="L855" t="str">
            <v>DZ14V001601</v>
          </cell>
          <cell r="M855" t="str">
            <v>网络变压器</v>
          </cell>
          <cell r="N855" t="str">
            <v>WE 749050010A SMD</v>
          </cell>
          <cell r="O855" t="str">
            <v>PCS</v>
          </cell>
          <cell r="P855">
            <v>16000</v>
          </cell>
          <cell r="Q855" t="str">
            <v>845,</v>
          </cell>
          <cell r="R855">
            <v>15</v>
          </cell>
          <cell r="S855">
            <v>15985</v>
          </cell>
        </row>
        <row r="856">
          <cell r="L856" t="str">
            <v>DZ04V004400</v>
          </cell>
          <cell r="M856" t="str">
            <v>共模电感</v>
          </cell>
          <cell r="N856" t="str">
            <v>(744284100)10UH 2.75A ±20% 12.5*12.5*10.5 0.035R</v>
          </cell>
          <cell r="O856" t="str">
            <v>PCS</v>
          </cell>
          <cell r="P856">
            <v>2000</v>
          </cell>
          <cell r="R856">
            <v>0</v>
          </cell>
          <cell r="S856">
            <v>2000</v>
          </cell>
        </row>
        <row r="857">
          <cell r="L857" t="str">
            <v>DZ01V025400</v>
          </cell>
          <cell r="M857" t="str">
            <v>SMD IC</v>
          </cell>
          <cell r="N857" t="str">
            <v>PT2257-S SOP8</v>
          </cell>
          <cell r="O857" t="str">
            <v>PCS</v>
          </cell>
          <cell r="P857">
            <v>3240</v>
          </cell>
          <cell r="R857">
            <v>0</v>
          </cell>
          <cell r="S857">
            <v>3240</v>
          </cell>
        </row>
        <row r="858">
          <cell r="L858" t="str">
            <v>DZ01V009900</v>
          </cell>
          <cell r="M858" t="str">
            <v>SMD IC</v>
          </cell>
          <cell r="N858" t="str">
            <v>ON MC34063ADR2G SOP-8</v>
          </cell>
          <cell r="O858" t="str">
            <v>PCS</v>
          </cell>
          <cell r="P858">
            <v>3000</v>
          </cell>
          <cell r="Q858" t="str">
            <v>729,</v>
          </cell>
          <cell r="R858">
            <v>3000</v>
          </cell>
          <cell r="S858">
            <v>0</v>
          </cell>
        </row>
        <row r="859">
          <cell r="L859" t="str">
            <v>DZ01V019800</v>
          </cell>
          <cell r="M859" t="str">
            <v>SMD IC</v>
          </cell>
          <cell r="N859" t="str">
            <v>CS4344 TSSOP10P0_5D</v>
          </cell>
          <cell r="O859" t="str">
            <v>PCS</v>
          </cell>
          <cell r="P859">
            <v>4000</v>
          </cell>
          <cell r="R859">
            <v>0</v>
          </cell>
          <cell r="S859">
            <v>4000</v>
          </cell>
        </row>
        <row r="860">
          <cell r="L860" t="str">
            <v>DZ01V003500</v>
          </cell>
          <cell r="M860" t="str">
            <v>SMD IC</v>
          </cell>
          <cell r="N860" t="str">
            <v>CIRRUS CS5340-CZZ TSSOP-16</v>
          </cell>
          <cell r="O860" t="str">
            <v>PCS</v>
          </cell>
          <cell r="P860">
            <v>4000</v>
          </cell>
          <cell r="R860">
            <v>0</v>
          </cell>
          <cell r="S860">
            <v>4000</v>
          </cell>
        </row>
        <row r="861">
          <cell r="L861" t="str">
            <v>DZ17V010900</v>
          </cell>
          <cell r="M861" t="str">
            <v>HDMI座</v>
          </cell>
          <cell r="N861" t="str">
            <v>10029449-111RLF 卧式90°SMD</v>
          </cell>
          <cell r="O861" t="str">
            <v>PCS</v>
          </cell>
          <cell r="P861">
            <v>38400</v>
          </cell>
          <cell r="R861">
            <v>0</v>
          </cell>
          <cell r="S861">
            <v>38400</v>
          </cell>
        </row>
        <row r="862">
          <cell r="L862" t="str">
            <v>DZ11V005300</v>
          </cell>
          <cell r="M862" t="str">
            <v>SMD连接器</v>
          </cell>
          <cell r="N862" t="str">
            <v>HEADER 64 SMD_PCIE64 10061913-101PLF</v>
          </cell>
          <cell r="O862" t="str">
            <v>PCS</v>
          </cell>
          <cell r="P862">
            <v>3000</v>
          </cell>
          <cell r="R862">
            <v>0</v>
          </cell>
          <cell r="S862">
            <v>3000</v>
          </cell>
        </row>
        <row r="863">
          <cell r="L863" t="str">
            <v>DZ01V010900</v>
          </cell>
          <cell r="M863" t="str">
            <v>SMD IC</v>
          </cell>
          <cell r="N863" t="str">
            <v>RICHTEK RT8016GQW WDFN-6L</v>
          </cell>
          <cell r="O863" t="str">
            <v>PCS</v>
          </cell>
          <cell r="P863">
            <v>40000</v>
          </cell>
          <cell r="R863">
            <v>0</v>
          </cell>
          <cell r="S863">
            <v>40000</v>
          </cell>
        </row>
        <row r="864">
          <cell r="L864" t="str">
            <v>DZ01V010900</v>
          </cell>
          <cell r="M864" t="str">
            <v>SMD IC</v>
          </cell>
          <cell r="N864" t="str">
            <v>RICHTEK RT8016GQW WDFN-6L</v>
          </cell>
          <cell r="O864" t="str">
            <v>PCS</v>
          </cell>
          <cell r="P864">
            <v>7500</v>
          </cell>
          <cell r="R864">
            <v>0</v>
          </cell>
          <cell r="S864">
            <v>7500</v>
          </cell>
        </row>
        <row r="865">
          <cell r="L865" t="str">
            <v>DZ12V041902</v>
          </cell>
          <cell r="M865" t="str">
            <v>PCB光板</v>
          </cell>
          <cell r="N865" t="str">
            <v>PA100WAA4 2015-11-30,单板尺寸:137*135mm,板厚1.6mm,2层板"</v>
          </cell>
          <cell r="O865" t="str">
            <v>PCS</v>
          </cell>
          <cell r="P865">
            <v>150</v>
          </cell>
          <cell r="Q865" t="str">
            <v>167,190,231,239,</v>
          </cell>
          <cell r="R865">
            <v>150</v>
          </cell>
          <cell r="S865">
            <v>0</v>
          </cell>
        </row>
        <row r="866">
          <cell r="L866" t="str">
            <v>DZ12V055200</v>
          </cell>
          <cell r="M866" t="str">
            <v>PCB光板</v>
          </cell>
          <cell r="N866" t="str">
            <v>DMX-IBTAA1 2016-06-14,单板尺寸:182.6x58mm,板厚1.6mm,六层板"</v>
          </cell>
          <cell r="O866" t="str">
            <v>PCS</v>
          </cell>
          <cell r="P866">
            <v>24</v>
          </cell>
          <cell r="Q866" t="str">
            <v>167,190,231,239,</v>
          </cell>
          <cell r="R866">
            <v>24</v>
          </cell>
          <cell r="S866">
            <v>0</v>
          </cell>
        </row>
        <row r="867">
          <cell r="L867" t="str">
            <v>DZ12V055300</v>
          </cell>
          <cell r="M867" t="str">
            <v>PCB光板</v>
          </cell>
          <cell r="N867" t="str">
            <v>DMX-OUHAA1 2016-06-16,单板尺寸:182.6x58mm,板厚1.6mm,六层板"</v>
          </cell>
          <cell r="O867" t="str">
            <v>PCS</v>
          </cell>
          <cell r="P867">
            <v>63</v>
          </cell>
          <cell r="Q867" t="str">
            <v>167,190,231,239,</v>
          </cell>
          <cell r="R867">
            <v>63</v>
          </cell>
          <cell r="S867">
            <v>0</v>
          </cell>
        </row>
        <row r="868">
          <cell r="L868" t="str">
            <v>DZ12V055400</v>
          </cell>
          <cell r="M868" t="str">
            <v>PCB光板</v>
          </cell>
          <cell r="N868" t="str">
            <v>DMX-OBTAA1 2016-06-20,单板尺寸:182.6x58mm,板厚1.6mm,六层板"</v>
          </cell>
          <cell r="O868" t="str">
            <v>PCS</v>
          </cell>
          <cell r="P868">
            <v>54</v>
          </cell>
          <cell r="Q868" t="str">
            <v>167,190,231,239,</v>
          </cell>
          <cell r="R868">
            <v>54</v>
          </cell>
          <cell r="S868">
            <v>0</v>
          </cell>
        </row>
        <row r="869">
          <cell r="L869" t="str">
            <v>DZ12V055500</v>
          </cell>
          <cell r="M869" t="str">
            <v>PCB光板</v>
          </cell>
          <cell r="N869" t="str">
            <v>DMX-IUHAA1 2016-06-14,单板尺寸:182.6x58mm,板厚1.6mm,六层板"</v>
          </cell>
          <cell r="O869" t="str">
            <v>PCS</v>
          </cell>
          <cell r="P869">
            <v>78</v>
          </cell>
          <cell r="Q869" t="str">
            <v>167,190,231,239,</v>
          </cell>
          <cell r="R869">
            <v>78</v>
          </cell>
          <cell r="S869">
            <v>0</v>
          </cell>
        </row>
        <row r="870">
          <cell r="L870" t="str">
            <v>DZ12V032301</v>
          </cell>
          <cell r="M870" t="str">
            <v>PCB光板</v>
          </cell>
          <cell r="N870" t="str">
            <v>UHBT44AC2 2015-01-02</v>
          </cell>
          <cell r="O870" t="str">
            <v>PCS</v>
          </cell>
          <cell r="P870">
            <v>106</v>
          </cell>
          <cell r="Q870" t="str">
            <v>110,</v>
          </cell>
          <cell r="R870">
            <v>106</v>
          </cell>
          <cell r="S870">
            <v>0</v>
          </cell>
        </row>
        <row r="871">
          <cell r="L871" t="str">
            <v>C-AMM00004E00</v>
          </cell>
          <cell r="M871" t="str">
            <v>PA100W</v>
          </cell>
          <cell r="O871" t="str">
            <v>PCS</v>
          </cell>
          <cell r="P871">
            <v>20</v>
          </cell>
          <cell r="Q871" t="str">
            <v>142,</v>
          </cell>
          <cell r="R871">
            <v>20</v>
          </cell>
          <cell r="S871">
            <v>0</v>
          </cell>
        </row>
        <row r="872">
          <cell r="L872" t="str">
            <v>BZ12V004201</v>
          </cell>
          <cell r="M872" t="str">
            <v>电源适配器</v>
          </cell>
          <cell r="N872" t="str">
            <v>FJ-SW3602660F (2009) 36V 2.66A 95.76W 品字尾 过六级能效 DC 4芯插头18#标准圆线 L=1500mm</v>
          </cell>
          <cell r="O872" t="str">
            <v>PCS</v>
          </cell>
          <cell r="P872">
            <v>100</v>
          </cell>
          <cell r="R872">
            <v>0</v>
          </cell>
          <cell r="S872">
            <v>0</v>
          </cell>
        </row>
        <row r="873">
          <cell r="L873" t="str">
            <v>BZ01V003600</v>
          </cell>
          <cell r="M873" t="str">
            <v>CM-BT20-COMPACT-70外包箱</v>
          </cell>
          <cell r="N873" t="str">
            <v>内尺寸:570L*501W*450H K=K黄皮纸</v>
          </cell>
          <cell r="O873" t="str">
            <v>PCS</v>
          </cell>
          <cell r="P873">
            <v>60</v>
          </cell>
          <cell r="Q873" t="str">
            <v>305,47,</v>
          </cell>
          <cell r="R873">
            <v>60</v>
          </cell>
          <cell r="S873">
            <v>0</v>
          </cell>
        </row>
        <row r="874">
          <cell r="L874" t="str">
            <v>BZ02V007103</v>
          </cell>
          <cell r="M874" t="str">
            <v>PLX-HDB.2内纸箱</v>
          </cell>
          <cell r="N874" t="str">
            <v>内尺寸:170L*108W*65H(mm)K9K加强黄皮纸,厚度不能超过2MM,印刷要清晰</v>
          </cell>
          <cell r="O874" t="str">
            <v>PCS</v>
          </cell>
          <cell r="P874">
            <v>250</v>
          </cell>
          <cell r="Q874" t="str">
            <v>305,47,</v>
          </cell>
          <cell r="R874">
            <v>250</v>
          </cell>
          <cell r="S874">
            <v>0</v>
          </cell>
        </row>
        <row r="875">
          <cell r="L875" t="str">
            <v>DZ12V008002</v>
          </cell>
          <cell r="M875" t="str">
            <v>PCB光板</v>
          </cell>
          <cell r="N875" t="str">
            <v>PANBA2BB2 2012.06.02</v>
          </cell>
          <cell r="O875" t="str">
            <v>PCS</v>
          </cell>
          <cell r="P875">
            <v>500</v>
          </cell>
          <cell r="Q875" t="str">
            <v>166,492,</v>
          </cell>
          <cell r="R875">
            <v>500</v>
          </cell>
          <cell r="S875">
            <v>0</v>
          </cell>
        </row>
        <row r="876">
          <cell r="L876" t="str">
            <v>DZ12V008102</v>
          </cell>
          <cell r="M876" t="str">
            <v>PCB光板</v>
          </cell>
          <cell r="N876" t="str">
            <v>PANBA2AB2 2012.06.02</v>
          </cell>
          <cell r="O876" t="str">
            <v>PCS</v>
          </cell>
          <cell r="P876">
            <v>500</v>
          </cell>
          <cell r="Q876" t="str">
            <v>166,492,</v>
          </cell>
          <cell r="R876">
            <v>500</v>
          </cell>
          <cell r="S876">
            <v>0</v>
          </cell>
        </row>
        <row r="877">
          <cell r="L877" t="str">
            <v>DZ12V053700</v>
          </cell>
          <cell r="M877" t="str">
            <v>PCB光板</v>
          </cell>
          <cell r="N877" t="str">
            <v>POETESTB0 2016-05-06,单板尺寸:15X45,板厚1.6mm,两层板"</v>
          </cell>
          <cell r="O877" t="str">
            <v>PCS</v>
          </cell>
          <cell r="P877">
            <v>5000</v>
          </cell>
          <cell r="Q877" t="str">
            <v>148,</v>
          </cell>
          <cell r="R877">
            <v>5000</v>
          </cell>
          <cell r="S877">
            <v>0</v>
          </cell>
        </row>
        <row r="878">
          <cell r="L878" t="str">
            <v>DZ12V042000</v>
          </cell>
          <cell r="M878" t="str">
            <v>PCB光板</v>
          </cell>
          <cell r="N878" t="str">
            <v>PA100WAB2 2015-06-12</v>
          </cell>
          <cell r="O878" t="str">
            <v>PCS</v>
          </cell>
          <cell r="P878">
            <v>150</v>
          </cell>
          <cell r="Q878" t="str">
            <v>148,</v>
          </cell>
          <cell r="R878">
            <v>150</v>
          </cell>
          <cell r="S878">
            <v>0</v>
          </cell>
        </row>
        <row r="879">
          <cell r="L879" t="str">
            <v>DZ12V042100</v>
          </cell>
          <cell r="M879" t="str">
            <v>PCB光板</v>
          </cell>
          <cell r="N879" t="str">
            <v>PA100WAC2 2015-07-22</v>
          </cell>
          <cell r="O879" t="str">
            <v>PCS</v>
          </cell>
          <cell r="P879">
            <v>150</v>
          </cell>
          <cell r="Q879" t="str">
            <v>148,</v>
          </cell>
          <cell r="R879">
            <v>150</v>
          </cell>
          <cell r="S879">
            <v>0</v>
          </cell>
        </row>
        <row r="880">
          <cell r="L880" t="str">
            <v>ZF00000003</v>
          </cell>
          <cell r="M880" t="str">
            <v>工程费</v>
          </cell>
          <cell r="O880" t="str">
            <v>项</v>
          </cell>
          <cell r="P880">
            <v>1</v>
          </cell>
          <cell r="Q880" t="str">
            <v>148,</v>
          </cell>
          <cell r="R880">
            <v>1</v>
          </cell>
          <cell r="S880">
            <v>0</v>
          </cell>
        </row>
        <row r="881">
          <cell r="L881" t="str">
            <v>ZF00000003</v>
          </cell>
          <cell r="M881" t="str">
            <v>工程费</v>
          </cell>
          <cell r="O881" t="str">
            <v>项</v>
          </cell>
          <cell r="P881">
            <v>1</v>
          </cell>
          <cell r="Q881" t="str">
            <v>148,</v>
          </cell>
          <cell r="R881">
            <v>1</v>
          </cell>
          <cell r="S881">
            <v>0</v>
          </cell>
        </row>
        <row r="882">
          <cell r="L882" t="str">
            <v>DZ12V051400</v>
          </cell>
          <cell r="M882" t="str">
            <v>PCB光板</v>
          </cell>
          <cell r="N882" t="str">
            <v>UHBT70PTC1 2016-03-11,单板尺寸:63x115.2mm,板厚1.6mm,4层板"</v>
          </cell>
          <cell r="O882" t="str">
            <v>PCS</v>
          </cell>
          <cell r="P882">
            <v>300</v>
          </cell>
          <cell r="Q882" t="str">
            <v>134,</v>
          </cell>
          <cell r="R882">
            <v>300</v>
          </cell>
          <cell r="S882">
            <v>0</v>
          </cell>
        </row>
        <row r="883">
          <cell r="L883" t="str">
            <v>DZ01V036100</v>
          </cell>
          <cell r="M883" t="str">
            <v>SMD IC</v>
          </cell>
          <cell r="N883" t="str">
            <v>MSD3458HBE-L-Z1 EPLQFP156P0_4D_EPAD</v>
          </cell>
          <cell r="O883" t="str">
            <v>PCS</v>
          </cell>
          <cell r="P883">
            <v>1152</v>
          </cell>
          <cell r="Q883" t="str">
            <v>917,</v>
          </cell>
          <cell r="R883">
            <v>576</v>
          </cell>
          <cell r="S883">
            <v>576</v>
          </cell>
        </row>
        <row r="884">
          <cell r="L884" t="str">
            <v>DZ01V036200</v>
          </cell>
          <cell r="M884" t="str">
            <v>SMD IC</v>
          </cell>
          <cell r="N884" t="str">
            <v>MST4030H1 LQFP64P_0_4D_epad</v>
          </cell>
          <cell r="O884" t="str">
            <v>PCS</v>
          </cell>
          <cell r="P884">
            <v>1000</v>
          </cell>
          <cell r="R884">
            <v>0</v>
          </cell>
          <cell r="S884">
            <v>0</v>
          </cell>
        </row>
        <row r="885">
          <cell r="L885" t="str">
            <v>C-CMM00093E00</v>
          </cell>
          <cell r="M885" t="str">
            <v>AUH84-S</v>
          </cell>
          <cell r="O885" t="str">
            <v>PCS</v>
          </cell>
          <cell r="P885">
            <v>2</v>
          </cell>
          <cell r="Q885" t="str">
            <v>275,</v>
          </cell>
          <cell r="R885">
            <v>2</v>
          </cell>
          <cell r="S885">
            <v>0</v>
          </cell>
        </row>
        <row r="886">
          <cell r="L886" t="str">
            <v>C-CMM00094E00</v>
          </cell>
          <cell r="M886" t="str">
            <v>AUH84TP-S</v>
          </cell>
          <cell r="O886" t="str">
            <v>PCS</v>
          </cell>
          <cell r="P886">
            <v>2</v>
          </cell>
          <cell r="Q886" t="str">
            <v>275,</v>
          </cell>
          <cell r="R886">
            <v>2</v>
          </cell>
          <cell r="S886">
            <v>0</v>
          </cell>
        </row>
        <row r="887">
          <cell r="L887" t="str">
            <v>C-CMM00077Y02</v>
          </cell>
          <cell r="M887" t="str">
            <v>MUH44E</v>
          </cell>
          <cell r="N887" t="str">
            <v>MTX44E</v>
          </cell>
          <cell r="O887" t="str">
            <v>PCS</v>
          </cell>
          <cell r="P887">
            <v>10</v>
          </cell>
          <cell r="Q887" t="str">
            <v>142,</v>
          </cell>
          <cell r="R887">
            <v>10</v>
          </cell>
          <cell r="S887">
            <v>0</v>
          </cell>
        </row>
        <row r="888">
          <cell r="L888" t="str">
            <v>ZF00000005</v>
          </cell>
          <cell r="M888" t="str">
            <v>刀模费</v>
          </cell>
          <cell r="O888" t="str">
            <v>项</v>
          </cell>
          <cell r="P888">
            <v>1</v>
          </cell>
          <cell r="R888">
            <v>0</v>
          </cell>
          <cell r="S888">
            <v>1</v>
          </cell>
        </row>
        <row r="889">
          <cell r="L889" t="str">
            <v>FL10V001401</v>
          </cell>
          <cell r="M889" t="str">
            <v>不良物品标识</v>
          </cell>
          <cell r="N889" t="str">
            <v>55*30mm 不干胶</v>
          </cell>
          <cell r="O889" t="str">
            <v>张</v>
          </cell>
          <cell r="P889">
            <v>1000</v>
          </cell>
          <cell r="R889">
            <v>0</v>
          </cell>
          <cell r="S889">
            <v>1000</v>
          </cell>
        </row>
        <row r="890">
          <cell r="L890" t="str">
            <v>BZ02V013300</v>
          </cell>
          <cell r="M890" t="str">
            <v>TPHD-BYH(U10)彩盒</v>
          </cell>
          <cell r="N890" t="str">
            <v>底(228*173*68mm)+盖(236*179*70mm) 单粉卡纸,白色,外表面哑光</v>
          </cell>
          <cell r="O890" t="str">
            <v>PCS</v>
          </cell>
          <cell r="P890">
            <v>1010</v>
          </cell>
          <cell r="Q890" t="str">
            <v>262,505,573,</v>
          </cell>
          <cell r="R890">
            <v>1010</v>
          </cell>
          <cell r="S890">
            <v>0</v>
          </cell>
        </row>
        <row r="891">
          <cell r="L891" t="str">
            <v>BZ02V013300</v>
          </cell>
          <cell r="M891" t="str">
            <v>TPHD-BYH(U10)彩盒</v>
          </cell>
          <cell r="N891" t="str">
            <v>底(228*173*68mm)+盖(236*179*70mm) 单粉卡纸,白色,外表面哑光</v>
          </cell>
          <cell r="O891" t="str">
            <v>PCS</v>
          </cell>
          <cell r="P891">
            <v>1000</v>
          </cell>
          <cell r="Q891" t="str">
            <v>262,505,573,</v>
          </cell>
          <cell r="R891">
            <v>1000</v>
          </cell>
          <cell r="S891">
            <v>0</v>
          </cell>
        </row>
        <row r="892">
          <cell r="L892" t="str">
            <v>DZ01V002401</v>
          </cell>
          <cell r="M892" t="str">
            <v>SMD IC</v>
          </cell>
          <cell r="N892" t="str">
            <v>ATMEL AT24C02C-SSHM-B SOIC-8(要求用管装)</v>
          </cell>
          <cell r="O892" t="str">
            <v>PCS</v>
          </cell>
          <cell r="P892">
            <v>6900</v>
          </cell>
          <cell r="R892">
            <v>0</v>
          </cell>
          <cell r="S892">
            <v>6900</v>
          </cell>
        </row>
        <row r="893">
          <cell r="L893" t="str">
            <v>FL08V000300</v>
          </cell>
          <cell r="M893" t="str">
            <v>测试工号标签</v>
          </cell>
          <cell r="N893" t="str">
            <v>Test 3# 椭圆形 白色 纸质 粘铝合金</v>
          </cell>
          <cell r="O893" t="str">
            <v>张</v>
          </cell>
          <cell r="P893">
            <v>10000</v>
          </cell>
          <cell r="Q893" t="str">
            <v>92,</v>
          </cell>
          <cell r="R893">
            <v>10000</v>
          </cell>
          <cell r="S893">
            <v>0</v>
          </cell>
        </row>
        <row r="894">
          <cell r="L894" t="str">
            <v>FL08V000400</v>
          </cell>
          <cell r="M894" t="str">
            <v>测试工号标签</v>
          </cell>
          <cell r="N894" t="str">
            <v>Test 4# 椭圆形 白色 纸质 粘铝合金</v>
          </cell>
          <cell r="O894" t="str">
            <v>张</v>
          </cell>
          <cell r="P894">
            <v>10000</v>
          </cell>
          <cell r="Q894" t="str">
            <v>92,</v>
          </cell>
          <cell r="R894">
            <v>10000</v>
          </cell>
          <cell r="S894">
            <v>0</v>
          </cell>
        </row>
        <row r="895">
          <cell r="L895" t="str">
            <v>FL08V007300</v>
          </cell>
          <cell r="M895" t="str">
            <v>QC工号标贴</v>
          </cell>
          <cell r="N895" t="str">
            <v>QC Pass 12# 椭圆形 白色 纸质 粘铝合金</v>
          </cell>
          <cell r="O895" t="str">
            <v>张</v>
          </cell>
          <cell r="P895">
            <v>10000</v>
          </cell>
          <cell r="Q895" t="str">
            <v>92,</v>
          </cell>
          <cell r="R895">
            <v>10000</v>
          </cell>
          <cell r="S895">
            <v>0</v>
          </cell>
        </row>
        <row r="896">
          <cell r="L896" t="str">
            <v>BZ09V000600</v>
          </cell>
          <cell r="M896" t="str">
            <v>TSM3保护膜</v>
          </cell>
          <cell r="N896" t="str">
            <v>W=276mm T6P504材质</v>
          </cell>
          <cell r="O896" t="str">
            <v>卷</v>
          </cell>
          <cell r="P896">
            <v>2</v>
          </cell>
          <cell r="Q896" t="str">
            <v>102,</v>
          </cell>
          <cell r="R896">
            <v>2</v>
          </cell>
          <cell r="S896">
            <v>0</v>
          </cell>
        </row>
        <row r="897">
          <cell r="L897" t="str">
            <v>FL05V000100</v>
          </cell>
          <cell r="M897" t="str">
            <v>导热硅胶</v>
          </cell>
          <cell r="N897" t="str">
            <v>卡夫特K-5203K</v>
          </cell>
          <cell r="O897" t="str">
            <v>盒</v>
          </cell>
          <cell r="P897">
            <v>40</v>
          </cell>
          <cell r="Q897" t="str">
            <v>126,</v>
          </cell>
          <cell r="R897">
            <v>40</v>
          </cell>
          <cell r="S897">
            <v>0</v>
          </cell>
        </row>
        <row r="898">
          <cell r="L898" t="str">
            <v>FL02V000200</v>
          </cell>
          <cell r="M898" t="str">
            <v>黄胶</v>
          </cell>
          <cell r="N898" t="str">
            <v>卡夫特K-1668,符合RoHS"</v>
          </cell>
          <cell r="O898" t="str">
            <v>盒</v>
          </cell>
          <cell r="P898">
            <v>40</v>
          </cell>
          <cell r="Q898" t="str">
            <v>126,</v>
          </cell>
          <cell r="R898">
            <v>40</v>
          </cell>
          <cell r="S898">
            <v>0</v>
          </cell>
        </row>
        <row r="899">
          <cell r="L899" t="str">
            <v>FL03V000100</v>
          </cell>
          <cell r="M899" t="str">
            <v>酒精瓶</v>
          </cell>
          <cell r="O899" t="str">
            <v>PCS</v>
          </cell>
          <cell r="P899">
            <v>10</v>
          </cell>
          <cell r="Q899" t="str">
            <v>126,</v>
          </cell>
          <cell r="R899">
            <v>10</v>
          </cell>
          <cell r="S899">
            <v>0</v>
          </cell>
        </row>
        <row r="900">
          <cell r="L900" t="str">
            <v>FL12V000800</v>
          </cell>
          <cell r="M900" t="str">
            <v>尼龙扎带</v>
          </cell>
          <cell r="N900" t="str">
            <v>3*150mm</v>
          </cell>
          <cell r="O900" t="str">
            <v>PCS</v>
          </cell>
          <cell r="P900">
            <v>6000</v>
          </cell>
          <cell r="Q900" t="str">
            <v>126,</v>
          </cell>
          <cell r="R900">
            <v>6000</v>
          </cell>
          <cell r="S900">
            <v>0</v>
          </cell>
        </row>
        <row r="901">
          <cell r="L901" t="str">
            <v>SJ00V0035R0</v>
          </cell>
          <cell r="M901" t="str">
            <v>绝缘塑胶管</v>
          </cell>
          <cell r="N901" t="str">
            <v>t014 直径14mm纤维管</v>
          </cell>
          <cell r="O901" t="str">
            <v>米</v>
          </cell>
          <cell r="P901">
            <v>20</v>
          </cell>
          <cell r="Q901" t="str">
            <v>78,</v>
          </cell>
          <cell r="R901">
            <v>20</v>
          </cell>
          <cell r="S901">
            <v>0</v>
          </cell>
        </row>
        <row r="902">
          <cell r="L902" t="str">
            <v>FL13V001000</v>
          </cell>
          <cell r="M902" t="str">
            <v>大卷透明胶</v>
          </cell>
          <cell r="N902" t="str">
            <v>封箱用 W=57mm</v>
          </cell>
          <cell r="O902" t="str">
            <v>卷</v>
          </cell>
          <cell r="P902">
            <v>96</v>
          </cell>
          <cell r="Q902" t="str">
            <v>101,</v>
          </cell>
          <cell r="R902">
            <v>0</v>
          </cell>
          <cell r="S902">
            <v>0</v>
          </cell>
        </row>
        <row r="903">
          <cell r="L903" t="str">
            <v>C-CMR00035Y02</v>
          </cell>
          <cell r="M903" t="str">
            <v>TPHD-BYE-R</v>
          </cell>
          <cell r="N903" t="str">
            <v>TP-BYEHDR</v>
          </cell>
          <cell r="O903" t="str">
            <v>PCS</v>
          </cell>
          <cell r="P903">
            <v>30</v>
          </cell>
          <cell r="Q903" t="str">
            <v>156,300,</v>
          </cell>
          <cell r="R903">
            <v>30</v>
          </cell>
          <cell r="S903">
            <v>0</v>
          </cell>
        </row>
        <row r="904">
          <cell r="L904" t="str">
            <v>C-FMM00078K01</v>
          </cell>
          <cell r="M904" t="str">
            <v>MMX3232</v>
          </cell>
          <cell r="N904" t="str">
            <v>SY-MMU-3232</v>
          </cell>
          <cell r="O904" t="str">
            <v>PCS</v>
          </cell>
          <cell r="P904">
            <v>2</v>
          </cell>
          <cell r="Q904" t="str">
            <v>156,300,</v>
          </cell>
          <cell r="R904">
            <v>0</v>
          </cell>
          <cell r="S904">
            <v>0</v>
          </cell>
        </row>
        <row r="905">
          <cell r="L905" t="str">
            <v>FL10V002100</v>
          </cell>
          <cell r="M905" t="str">
            <v>全树脂碳带</v>
          </cell>
          <cell r="N905" t="str">
            <v>W=110mm 哑银条码纸专用</v>
          </cell>
          <cell r="O905" t="str">
            <v>卷</v>
          </cell>
          <cell r="P905">
            <v>5</v>
          </cell>
          <cell r="Q905" t="str">
            <v>94,</v>
          </cell>
          <cell r="R905">
            <v>5</v>
          </cell>
          <cell r="S905">
            <v>0</v>
          </cell>
        </row>
        <row r="906">
          <cell r="L906" t="str">
            <v>FL09V011800</v>
          </cell>
          <cell r="M906" t="str">
            <v>美国INT (U04)内包箱贴纸1</v>
          </cell>
          <cell r="N906" t="str">
            <v>100*50MM 纸质</v>
          </cell>
          <cell r="O906" t="str">
            <v>张</v>
          </cell>
          <cell r="P906">
            <v>1000</v>
          </cell>
          <cell r="Q906" t="str">
            <v>94,</v>
          </cell>
          <cell r="R906">
            <v>1000</v>
          </cell>
          <cell r="S906">
            <v>0</v>
          </cell>
        </row>
        <row r="907">
          <cell r="L907" t="str">
            <v>FL09V011900</v>
          </cell>
          <cell r="M907" t="str">
            <v>美国INT (U04)内包箱贴纸2</v>
          </cell>
          <cell r="N907" t="str">
            <v>100*50MM 纸质</v>
          </cell>
          <cell r="O907" t="str">
            <v>张</v>
          </cell>
          <cell r="P907">
            <v>1000</v>
          </cell>
          <cell r="Q907" t="str">
            <v>94,</v>
          </cell>
          <cell r="R907">
            <v>1000</v>
          </cell>
          <cell r="S907">
            <v>0</v>
          </cell>
        </row>
        <row r="908">
          <cell r="L908" t="str">
            <v>FL09V012000</v>
          </cell>
          <cell r="M908" t="str">
            <v>荷兰CVB专用哑银条码纸</v>
          </cell>
          <cell r="N908" t="str">
            <v>50*25MM哑银材质</v>
          </cell>
          <cell r="O908" t="str">
            <v>张</v>
          </cell>
          <cell r="P908">
            <v>5000</v>
          </cell>
          <cell r="Q908" t="str">
            <v>94,</v>
          </cell>
          <cell r="R908">
            <v>5000</v>
          </cell>
          <cell r="S908">
            <v>0</v>
          </cell>
        </row>
        <row r="909">
          <cell r="L909" t="str">
            <v>FL09V000301</v>
          </cell>
          <cell r="M909" t="str">
            <v>PET哑银条码纸</v>
          </cell>
          <cell r="N909" t="str">
            <v>50*25mm 空白(加宽边)</v>
          </cell>
          <cell r="O909" t="str">
            <v>张</v>
          </cell>
          <cell r="P909">
            <v>40000</v>
          </cell>
          <cell r="Q909" t="str">
            <v>94,</v>
          </cell>
          <cell r="R909">
            <v>40000</v>
          </cell>
          <cell r="S909">
            <v>0</v>
          </cell>
        </row>
        <row r="910">
          <cell r="L910" t="str">
            <v>FL09V000403</v>
          </cell>
          <cell r="M910" t="str">
            <v>PET哑银条码纸</v>
          </cell>
          <cell r="N910" t="str">
            <v>50*25mm 带FCC/标准CE/垃圾桶(加宽边)</v>
          </cell>
          <cell r="O910" t="str">
            <v>张</v>
          </cell>
          <cell r="P910">
            <v>40000</v>
          </cell>
          <cell r="Q910" t="str">
            <v>94,</v>
          </cell>
          <cell r="R910">
            <v>40000</v>
          </cell>
          <cell r="S910">
            <v>0</v>
          </cell>
        </row>
        <row r="911">
          <cell r="L911" t="str">
            <v>FL09V001001</v>
          </cell>
          <cell r="M911" t="str">
            <v>PET哑银条码纸</v>
          </cell>
          <cell r="N911" t="str">
            <v>50*25mm 4个论证商标 Intelix专用</v>
          </cell>
          <cell r="O911" t="str">
            <v>张</v>
          </cell>
          <cell r="P911">
            <v>5000</v>
          </cell>
          <cell r="Q911" t="str">
            <v>94,</v>
          </cell>
          <cell r="R911">
            <v>5000</v>
          </cell>
          <cell r="S911">
            <v>0</v>
          </cell>
        </row>
        <row r="912">
          <cell r="L912" t="str">
            <v>FL09V002501</v>
          </cell>
          <cell r="M912" t="str">
            <v>PET哑银条码纸</v>
          </cell>
          <cell r="N912" t="str">
            <v>34*10mm 1*3张 空白(加宽边)</v>
          </cell>
          <cell r="O912" t="str">
            <v>张</v>
          </cell>
          <cell r="P912">
            <v>50000</v>
          </cell>
          <cell r="Q912" t="str">
            <v>94,</v>
          </cell>
          <cell r="R912">
            <v>50000</v>
          </cell>
          <cell r="S912">
            <v>0</v>
          </cell>
        </row>
        <row r="913">
          <cell r="L913" t="str">
            <v>C-CMT00043Y02</v>
          </cell>
          <cell r="M913" t="str">
            <v>TPUH411T</v>
          </cell>
          <cell r="N913" t="str">
            <v>TP411UHT</v>
          </cell>
          <cell r="O913" t="str">
            <v>PCS</v>
          </cell>
          <cell r="P913">
            <v>50</v>
          </cell>
          <cell r="Q913" t="str">
            <v>187,247,529,</v>
          </cell>
          <cell r="R913">
            <v>50</v>
          </cell>
          <cell r="S913">
            <v>0</v>
          </cell>
        </row>
        <row r="914">
          <cell r="L914" t="str">
            <v>C-CMR00043Y02</v>
          </cell>
          <cell r="M914" t="str">
            <v>TPUH411R</v>
          </cell>
          <cell r="N914" t="str">
            <v>TP411UHR</v>
          </cell>
          <cell r="O914" t="str">
            <v>PCS</v>
          </cell>
          <cell r="P914">
            <v>150</v>
          </cell>
          <cell r="Q914" t="str">
            <v>187,247,529,</v>
          </cell>
          <cell r="R914">
            <v>150</v>
          </cell>
          <cell r="S914">
            <v>0</v>
          </cell>
        </row>
        <row r="915">
          <cell r="L915" t="str">
            <v>C-CMM00090Y02</v>
          </cell>
          <cell r="M915" t="str">
            <v>MUH88TPR2-N</v>
          </cell>
          <cell r="N915" t="str">
            <v>MTX88UH2</v>
          </cell>
          <cell r="O915" t="str">
            <v>PCS</v>
          </cell>
          <cell r="P915">
            <v>12</v>
          </cell>
          <cell r="Q915" t="str">
            <v>187,247,529,</v>
          </cell>
          <cell r="R915">
            <v>11</v>
          </cell>
          <cell r="S915">
            <v>1</v>
          </cell>
        </row>
        <row r="916">
          <cell r="L916" t="str">
            <v>C-FMM00063E00</v>
          </cell>
          <cell r="M916" t="str">
            <v>X8-N</v>
          </cell>
          <cell r="O916" t="str">
            <v>PCS</v>
          </cell>
          <cell r="P916">
            <v>10</v>
          </cell>
          <cell r="Q916" t="str">
            <v>181,182,185,</v>
          </cell>
          <cell r="R916">
            <v>10</v>
          </cell>
          <cell r="S916">
            <v>0</v>
          </cell>
        </row>
        <row r="917">
          <cell r="L917" t="str">
            <v>C-GMM00019K01</v>
          </cell>
          <cell r="M917" t="str">
            <v>SC121D</v>
          </cell>
          <cell r="N917" t="str">
            <v>SY-MS121</v>
          </cell>
          <cell r="O917" t="str">
            <v>PCS</v>
          </cell>
          <cell r="P917">
            <v>15</v>
          </cell>
          <cell r="Q917" t="str">
            <v>181,182,185,</v>
          </cell>
          <cell r="R917">
            <v>15</v>
          </cell>
          <cell r="S917">
            <v>0</v>
          </cell>
        </row>
        <row r="918">
          <cell r="L918" t="str">
            <v>DZ01V011300</v>
          </cell>
          <cell r="M918" t="str">
            <v>SMD IC</v>
          </cell>
          <cell r="N918" t="str">
            <v>SILCONLMAGE SII9187B QFN-72</v>
          </cell>
          <cell r="O918" t="str">
            <v>PCS</v>
          </cell>
          <cell r="P918">
            <v>1680</v>
          </cell>
          <cell r="R918">
            <v>0</v>
          </cell>
          <cell r="S918">
            <v>1680</v>
          </cell>
        </row>
        <row r="919">
          <cell r="L919" t="str">
            <v>DZ01V017300</v>
          </cell>
          <cell r="M919" t="str">
            <v>SMD IC</v>
          </cell>
          <cell r="N919" t="str">
            <v>M21131G-23 BGA1156</v>
          </cell>
          <cell r="O919" t="str">
            <v>PCS</v>
          </cell>
          <cell r="P919">
            <v>48</v>
          </cell>
          <cell r="Q919" t="str">
            <v>100,</v>
          </cell>
          <cell r="R919">
            <v>48</v>
          </cell>
          <cell r="S919">
            <v>0</v>
          </cell>
        </row>
        <row r="920">
          <cell r="L920" t="str">
            <v>DZ01V032900</v>
          </cell>
          <cell r="M920" t="str">
            <v>SMD IC</v>
          </cell>
          <cell r="N920" t="str">
            <v>VALENS VS2000RX BGA-484</v>
          </cell>
          <cell r="O920" t="str">
            <v>PCS</v>
          </cell>
          <cell r="P920">
            <v>240</v>
          </cell>
          <cell r="R920">
            <v>0</v>
          </cell>
          <cell r="S920">
            <v>240</v>
          </cell>
        </row>
        <row r="921">
          <cell r="L921" t="str">
            <v>DZ01V032800</v>
          </cell>
          <cell r="M921" t="str">
            <v>SMD IC</v>
          </cell>
          <cell r="N921" t="str">
            <v>VALENS VS2000TX BGA-356</v>
          </cell>
          <cell r="O921" t="str">
            <v>PCS</v>
          </cell>
          <cell r="P921">
            <v>240</v>
          </cell>
          <cell r="Q921" t="str">
            <v>469,</v>
          </cell>
          <cell r="R921">
            <v>240</v>
          </cell>
          <cell r="S921">
            <v>0</v>
          </cell>
        </row>
        <row r="922">
          <cell r="L922" t="str">
            <v>DZ08V002301</v>
          </cell>
          <cell r="M922" t="str">
            <v>电压抑制二极管</v>
          </cell>
          <cell r="N922" t="str">
            <v>CDDFN10-0524P</v>
          </cell>
          <cell r="O922" t="str">
            <v>PCS</v>
          </cell>
          <cell r="P922">
            <v>57000</v>
          </cell>
          <cell r="Q922" t="str">
            <v>290,42,</v>
          </cell>
          <cell r="R922">
            <v>57000</v>
          </cell>
          <cell r="S922">
            <v>0</v>
          </cell>
        </row>
        <row r="923">
          <cell r="L923" t="str">
            <v>DZ08V002301</v>
          </cell>
          <cell r="M923" t="str">
            <v>电压抑制二极管</v>
          </cell>
          <cell r="N923" t="str">
            <v>CDDFN10-0524P</v>
          </cell>
          <cell r="O923" t="str">
            <v>PCS</v>
          </cell>
          <cell r="P923">
            <v>90000</v>
          </cell>
          <cell r="Q923" t="str">
            <v>290,42,</v>
          </cell>
          <cell r="R923">
            <v>90000</v>
          </cell>
          <cell r="S923">
            <v>0</v>
          </cell>
        </row>
        <row r="924">
          <cell r="L924" t="str">
            <v>DZ01V032800</v>
          </cell>
          <cell r="M924" t="str">
            <v>SMD IC</v>
          </cell>
          <cell r="N924" t="str">
            <v>VALENS VS2000TX BGA-356</v>
          </cell>
          <cell r="O924" t="str">
            <v>PCS</v>
          </cell>
          <cell r="P924">
            <v>120</v>
          </cell>
          <cell r="Q924" t="str">
            <v>100,469,582,858,</v>
          </cell>
          <cell r="R924">
            <v>120</v>
          </cell>
          <cell r="S924">
            <v>0</v>
          </cell>
        </row>
        <row r="925">
          <cell r="L925" t="str">
            <v>DZ01V031500</v>
          </cell>
          <cell r="M925" t="str">
            <v>SMD IC</v>
          </cell>
          <cell r="N925" t="str">
            <v>M21167G-11 BGA1936</v>
          </cell>
          <cell r="O925" t="str">
            <v>PCS</v>
          </cell>
          <cell r="P925">
            <v>13</v>
          </cell>
          <cell r="Q925" t="str">
            <v>100,469,582,858,</v>
          </cell>
          <cell r="R925">
            <v>13</v>
          </cell>
          <cell r="S925">
            <v>0</v>
          </cell>
        </row>
        <row r="926">
          <cell r="L926" t="str">
            <v>DZ01V031500</v>
          </cell>
          <cell r="M926" t="str">
            <v>SMD IC</v>
          </cell>
          <cell r="N926" t="str">
            <v>M21167G-11 BGA1936</v>
          </cell>
          <cell r="O926" t="str">
            <v>PCS</v>
          </cell>
          <cell r="P926">
            <v>32</v>
          </cell>
          <cell r="Q926" t="str">
            <v>100,469,582,858,</v>
          </cell>
          <cell r="R926">
            <v>32</v>
          </cell>
          <cell r="S926">
            <v>0</v>
          </cell>
        </row>
        <row r="927">
          <cell r="L927" t="str">
            <v>DZ01V032900</v>
          </cell>
          <cell r="M927" t="str">
            <v>SMD IC</v>
          </cell>
          <cell r="N927" t="str">
            <v>VALENS VS2000RX BGA-484</v>
          </cell>
          <cell r="O927" t="str">
            <v>PCS</v>
          </cell>
          <cell r="P927">
            <v>120</v>
          </cell>
          <cell r="R927">
            <v>0</v>
          </cell>
          <cell r="S927">
            <v>120</v>
          </cell>
        </row>
        <row r="928">
          <cell r="L928" t="str">
            <v>DZ01V027300</v>
          </cell>
          <cell r="M928" t="str">
            <v>SMD IC</v>
          </cell>
          <cell r="N928" t="str">
            <v>M21163G-11 BGA252</v>
          </cell>
          <cell r="O928" t="str">
            <v>PCS</v>
          </cell>
          <cell r="P928">
            <v>146</v>
          </cell>
          <cell r="Q928" t="str">
            <v>100,469,582,858,</v>
          </cell>
          <cell r="R928">
            <v>146</v>
          </cell>
          <cell r="S928">
            <v>0</v>
          </cell>
        </row>
        <row r="929">
          <cell r="L929" t="str">
            <v>DZ01V033400</v>
          </cell>
          <cell r="M929" t="str">
            <v>SMD IC</v>
          </cell>
          <cell r="N929" t="str">
            <v>VS2110RX BGA-484</v>
          </cell>
          <cell r="O929" t="str">
            <v>PCS</v>
          </cell>
          <cell r="P929">
            <v>240</v>
          </cell>
          <cell r="R929">
            <v>0</v>
          </cell>
          <cell r="S929">
            <v>240</v>
          </cell>
        </row>
        <row r="930">
          <cell r="L930" t="str">
            <v>DZ01V033400</v>
          </cell>
          <cell r="M930" t="str">
            <v>SMD IC</v>
          </cell>
          <cell r="N930" t="str">
            <v>VS2110RX BGA-484</v>
          </cell>
          <cell r="O930" t="str">
            <v>PCS</v>
          </cell>
          <cell r="P930">
            <v>960</v>
          </cell>
          <cell r="R930">
            <v>0</v>
          </cell>
          <cell r="S930">
            <v>960</v>
          </cell>
        </row>
        <row r="931">
          <cell r="L931" t="str">
            <v>DZ01V033500</v>
          </cell>
          <cell r="M931" t="str">
            <v>SMD IC</v>
          </cell>
          <cell r="N931" t="str">
            <v>VS2110TX BGA-356</v>
          </cell>
          <cell r="O931" t="str">
            <v>PCS</v>
          </cell>
          <cell r="P931">
            <v>240</v>
          </cell>
          <cell r="Q931" t="str">
            <v>678,</v>
          </cell>
          <cell r="R931">
            <v>240</v>
          </cell>
          <cell r="S931">
            <v>0</v>
          </cell>
        </row>
        <row r="932">
          <cell r="L932" t="str">
            <v>DZ01V033500</v>
          </cell>
          <cell r="M932" t="str">
            <v>SMD IC</v>
          </cell>
          <cell r="N932" t="str">
            <v>VS2110TX BGA-356</v>
          </cell>
          <cell r="O932" t="str">
            <v>PCS</v>
          </cell>
          <cell r="P932">
            <v>960</v>
          </cell>
          <cell r="R932">
            <v>0</v>
          </cell>
          <cell r="S932">
            <v>960</v>
          </cell>
        </row>
        <row r="933">
          <cell r="L933" t="str">
            <v>DZ14V001602</v>
          </cell>
          <cell r="M933" t="str">
            <v>网络变压器</v>
          </cell>
          <cell r="N933" t="str">
            <v>H7008FNL 24Pin</v>
          </cell>
          <cell r="O933" t="str">
            <v>PCS</v>
          </cell>
          <cell r="P933">
            <v>700</v>
          </cell>
          <cell r="R933">
            <v>0</v>
          </cell>
          <cell r="S933">
            <v>700</v>
          </cell>
        </row>
        <row r="934">
          <cell r="L934" t="str">
            <v>DZ14V001602</v>
          </cell>
          <cell r="M934" t="str">
            <v>网络变压器</v>
          </cell>
          <cell r="N934" t="str">
            <v>H7008FNL 24Pin</v>
          </cell>
          <cell r="O934" t="str">
            <v>PCS</v>
          </cell>
          <cell r="P934">
            <v>700</v>
          </cell>
          <cell r="R934">
            <v>0</v>
          </cell>
          <cell r="S934">
            <v>700</v>
          </cell>
        </row>
        <row r="935">
          <cell r="L935" t="str">
            <v>DZ14V001702</v>
          </cell>
          <cell r="M935" t="str">
            <v>网络变压器</v>
          </cell>
          <cell r="N935" t="str">
            <v>H1260FNLT 16Pin</v>
          </cell>
          <cell r="O935" t="str">
            <v>PCS</v>
          </cell>
          <cell r="P935">
            <v>3000</v>
          </cell>
          <cell r="R935">
            <v>0</v>
          </cell>
          <cell r="S935">
            <v>3000</v>
          </cell>
        </row>
        <row r="936">
          <cell r="L936" t="str">
            <v>DZ01V014000</v>
          </cell>
          <cell r="M936" t="str">
            <v>SMD IC</v>
          </cell>
          <cell r="N936" t="str">
            <v>VALENS VS010TX BGA-196</v>
          </cell>
          <cell r="O936" t="str">
            <v>PCS</v>
          </cell>
          <cell r="P936">
            <v>1200</v>
          </cell>
          <cell r="Q936" t="str">
            <v>250,</v>
          </cell>
          <cell r="R936">
            <v>1200</v>
          </cell>
          <cell r="S936">
            <v>0</v>
          </cell>
        </row>
        <row r="937">
          <cell r="L937" t="str">
            <v>DZ01V014101</v>
          </cell>
          <cell r="M937" t="str">
            <v>SMD IC</v>
          </cell>
          <cell r="N937" t="str">
            <v>VALENS VS010RX-A1 BGA-268</v>
          </cell>
          <cell r="O937" t="str">
            <v>PCS</v>
          </cell>
          <cell r="P937">
            <v>600</v>
          </cell>
          <cell r="Q937" t="str">
            <v>678,</v>
          </cell>
          <cell r="R937">
            <v>600</v>
          </cell>
          <cell r="S937">
            <v>0</v>
          </cell>
        </row>
        <row r="938">
          <cell r="L938" t="str">
            <v>DZ14V003000</v>
          </cell>
          <cell r="M938" t="str">
            <v>SMD网络变压器</v>
          </cell>
          <cell r="N938" t="str">
            <v>H7019FNLT(支持POE30W供电)</v>
          </cell>
          <cell r="O938" t="str">
            <v>PCS</v>
          </cell>
          <cell r="P938">
            <v>2400</v>
          </cell>
          <cell r="Q938" t="str">
            <v>40,</v>
          </cell>
          <cell r="R938">
            <v>2400</v>
          </cell>
          <cell r="S938">
            <v>0</v>
          </cell>
        </row>
        <row r="939">
          <cell r="L939" t="str">
            <v>DZ01V030800</v>
          </cell>
          <cell r="M939" t="str">
            <v>SMD IC</v>
          </cell>
          <cell r="N939" t="str">
            <v>MX25L1606EM1I-12G SOIC-8 要求管装</v>
          </cell>
          <cell r="O939" t="str">
            <v>PCS</v>
          </cell>
          <cell r="P939">
            <v>460</v>
          </cell>
          <cell r="R939">
            <v>0</v>
          </cell>
          <cell r="S939">
            <v>460</v>
          </cell>
        </row>
        <row r="940">
          <cell r="L940" t="str">
            <v>FL03V000500</v>
          </cell>
          <cell r="M940" t="str">
            <v>抹机水</v>
          </cell>
          <cell r="N940" t="str">
            <v>20L/桶,符合RoHS"</v>
          </cell>
          <cell r="O940" t="str">
            <v>桶</v>
          </cell>
          <cell r="P940">
            <v>1</v>
          </cell>
          <cell r="Q940" t="str">
            <v>114,</v>
          </cell>
          <cell r="R940">
            <v>1</v>
          </cell>
          <cell r="S940">
            <v>0</v>
          </cell>
        </row>
        <row r="941">
          <cell r="L941" t="str">
            <v>BZ04V001200</v>
          </cell>
          <cell r="M941" t="str">
            <v>12号遥控器</v>
          </cell>
          <cell r="N941" t="str">
            <v>适用SC51T</v>
          </cell>
          <cell r="O941" t="str">
            <v>PCS</v>
          </cell>
          <cell r="P941">
            <v>1000</v>
          </cell>
          <cell r="Q941" t="str">
            <v>174,200,208,</v>
          </cell>
          <cell r="R941">
            <v>999</v>
          </cell>
          <cell r="S941">
            <v>1</v>
          </cell>
        </row>
        <row r="942">
          <cell r="L942" t="str">
            <v>DZ04V003900</v>
          </cell>
          <cell r="M942" t="str">
            <v>SMD电感</v>
          </cell>
          <cell r="N942" t="str">
            <v>(SWPA4030S2R2NT) 2.2uH SWPA4030 2.95A</v>
          </cell>
          <cell r="O942" t="str">
            <v>PCS</v>
          </cell>
          <cell r="P942">
            <v>2000</v>
          </cell>
          <cell r="Q942" t="str">
            <v>373,</v>
          </cell>
          <cell r="R942">
            <v>2000</v>
          </cell>
          <cell r="S942">
            <v>0</v>
          </cell>
        </row>
        <row r="943">
          <cell r="L943" t="str">
            <v>DZ04V001001</v>
          </cell>
          <cell r="M943" t="str">
            <v>SMD电感</v>
          </cell>
          <cell r="N943" t="str">
            <v>(SWPA8040S2R0NT)2UH 9.25A 0.012R 30% 8*8*4</v>
          </cell>
          <cell r="O943" t="str">
            <v>PCS</v>
          </cell>
          <cell r="P943">
            <v>5000</v>
          </cell>
          <cell r="Q943" t="str">
            <v>373,</v>
          </cell>
          <cell r="R943">
            <v>5000</v>
          </cell>
          <cell r="S943">
            <v>0</v>
          </cell>
        </row>
        <row r="944">
          <cell r="L944" t="str">
            <v>DZ03V016000</v>
          </cell>
          <cell r="M944" t="str">
            <v>DIP电容</v>
          </cell>
          <cell r="N944" t="str">
            <v>0.01uf(VDC100V,Vac=63v)PXLXHXW=5.0X7.0X6.0X2.0(引脚间距X长度x高度x宽度)"</v>
          </cell>
          <cell r="O944" t="str">
            <v>PCS</v>
          </cell>
          <cell r="P944">
            <v>3000</v>
          </cell>
          <cell r="Q944" t="str">
            <v>592,</v>
          </cell>
          <cell r="R944">
            <v>3000</v>
          </cell>
          <cell r="S944">
            <v>0</v>
          </cell>
        </row>
        <row r="945">
          <cell r="L945" t="str">
            <v>DZ04V004500</v>
          </cell>
          <cell r="M945" t="str">
            <v>SMD电感</v>
          </cell>
          <cell r="N945" t="str">
            <v>10uH 0.72A 3*3*1.5mm SWPA3015S</v>
          </cell>
          <cell r="O945" t="str">
            <v>PCS</v>
          </cell>
          <cell r="P945">
            <v>4000</v>
          </cell>
          <cell r="Q945" t="str">
            <v>115,</v>
          </cell>
          <cell r="R945">
            <v>4000</v>
          </cell>
          <cell r="S945">
            <v>0</v>
          </cell>
        </row>
        <row r="946">
          <cell r="L946" t="str">
            <v>DZ04V000300</v>
          </cell>
          <cell r="M946" t="str">
            <v>SMD电感</v>
          </cell>
          <cell r="N946" t="str">
            <v>2.2uH 1206</v>
          </cell>
          <cell r="O946" t="str">
            <v>PCS</v>
          </cell>
          <cell r="P946">
            <v>4000</v>
          </cell>
          <cell r="Q946" t="str">
            <v>86,</v>
          </cell>
          <cell r="R946">
            <v>4000</v>
          </cell>
          <cell r="S946">
            <v>0</v>
          </cell>
        </row>
        <row r="947">
          <cell r="L947" t="str">
            <v>DZ04V000300</v>
          </cell>
          <cell r="M947" t="str">
            <v>SMD电感</v>
          </cell>
          <cell r="N947" t="str">
            <v>2.2uH 1206</v>
          </cell>
          <cell r="O947" t="str">
            <v>PCS</v>
          </cell>
          <cell r="P947">
            <v>8000</v>
          </cell>
          <cell r="Q947" t="str">
            <v>234,86,</v>
          </cell>
          <cell r="R947">
            <v>8000</v>
          </cell>
          <cell r="S947">
            <v>0</v>
          </cell>
        </row>
        <row r="948">
          <cell r="L948" t="str">
            <v>DZ04V000500</v>
          </cell>
          <cell r="M948" t="str">
            <v>SMD电感</v>
          </cell>
          <cell r="N948" t="str">
            <v>10UH 1.3A 0.085R 20% 6*6*3 (SMRH5D28-10UH)</v>
          </cell>
          <cell r="O948" t="str">
            <v>PCS</v>
          </cell>
          <cell r="P948">
            <v>4000</v>
          </cell>
          <cell r="Q948" t="str">
            <v>234,86,</v>
          </cell>
          <cell r="R948">
            <v>4000</v>
          </cell>
          <cell r="S948">
            <v>0</v>
          </cell>
        </row>
        <row r="949">
          <cell r="L949" t="str">
            <v>DZ04V001901</v>
          </cell>
          <cell r="M949" t="str">
            <v>DIP电感</v>
          </cell>
          <cell r="N949" t="str">
            <v>RI0912-33uH±10%</v>
          </cell>
          <cell r="O949" t="str">
            <v>PCS</v>
          </cell>
          <cell r="P949">
            <v>5000</v>
          </cell>
          <cell r="Q949" t="str">
            <v>234,86,</v>
          </cell>
          <cell r="R949">
            <v>5000</v>
          </cell>
          <cell r="S949">
            <v>0</v>
          </cell>
        </row>
        <row r="950">
          <cell r="L950" t="str">
            <v>DZ04V002700</v>
          </cell>
          <cell r="M950" t="str">
            <v>SMD电感</v>
          </cell>
          <cell r="N950" t="str">
            <v>(SWEL2012S100KT)10UH 0.015A 1R 10% 0805</v>
          </cell>
          <cell r="O950" t="str">
            <v>PCS</v>
          </cell>
          <cell r="P950">
            <v>20000</v>
          </cell>
          <cell r="Q950" t="str">
            <v>234,86,</v>
          </cell>
          <cell r="R950">
            <v>20000</v>
          </cell>
          <cell r="S950">
            <v>0</v>
          </cell>
        </row>
        <row r="951">
          <cell r="L951" t="str">
            <v>DZ03V006500</v>
          </cell>
          <cell r="M951" t="str">
            <v>SMD电解电容</v>
          </cell>
          <cell r="N951" t="str">
            <v>10uF/35V±20% φ5*5.4mm</v>
          </cell>
          <cell r="O951" t="str">
            <v>PCS</v>
          </cell>
          <cell r="P951">
            <v>15000</v>
          </cell>
          <cell r="Q951" t="str">
            <v>13,</v>
          </cell>
          <cell r="R951">
            <v>15000</v>
          </cell>
          <cell r="S951">
            <v>0</v>
          </cell>
        </row>
        <row r="952">
          <cell r="L952" t="str">
            <v>DZ03V006600</v>
          </cell>
          <cell r="M952" t="str">
            <v>SMD电解电容</v>
          </cell>
          <cell r="N952" t="str">
            <v>100uF/35V±20% φ6.3*7.7mm</v>
          </cell>
          <cell r="O952" t="str">
            <v>PCS</v>
          </cell>
          <cell r="P952">
            <v>30000</v>
          </cell>
          <cell r="Q952" t="str">
            <v>13,</v>
          </cell>
          <cell r="R952">
            <v>30000</v>
          </cell>
          <cell r="S952">
            <v>0</v>
          </cell>
        </row>
        <row r="953">
          <cell r="L953" t="str">
            <v>DZ03V003900</v>
          </cell>
          <cell r="M953" t="str">
            <v>SMD电容</v>
          </cell>
          <cell r="N953" t="str">
            <v>1uF/16V±20% 0603</v>
          </cell>
          <cell r="O953" t="str">
            <v>PCS</v>
          </cell>
          <cell r="P953">
            <v>32000</v>
          </cell>
          <cell r="Q953" t="str">
            <v>170,212,313,512,</v>
          </cell>
          <cell r="R953">
            <v>32000</v>
          </cell>
          <cell r="S953">
            <v>0</v>
          </cell>
        </row>
        <row r="954">
          <cell r="L954" t="str">
            <v>DZ03V004101</v>
          </cell>
          <cell r="M954" t="str">
            <v>SMD电容</v>
          </cell>
          <cell r="N954" t="str">
            <v>10uF/10V±20% 0603</v>
          </cell>
          <cell r="O954" t="str">
            <v>PCS</v>
          </cell>
          <cell r="P954">
            <v>100000</v>
          </cell>
          <cell r="Q954" t="str">
            <v>170,212,313,512,</v>
          </cell>
          <cell r="R954">
            <v>100000</v>
          </cell>
          <cell r="S954">
            <v>0</v>
          </cell>
        </row>
        <row r="955">
          <cell r="L955" t="str">
            <v>DZ03V005300</v>
          </cell>
          <cell r="M955" t="str">
            <v>SMD电容</v>
          </cell>
          <cell r="N955" t="str">
            <v>1uF/25V±20% 0805</v>
          </cell>
          <cell r="O955" t="str">
            <v>PCS</v>
          </cell>
          <cell r="P955">
            <v>32000</v>
          </cell>
          <cell r="Q955" t="str">
            <v>170,212,313,512,</v>
          </cell>
          <cell r="R955">
            <v>32000</v>
          </cell>
          <cell r="S955">
            <v>0</v>
          </cell>
        </row>
        <row r="956">
          <cell r="L956" t="str">
            <v>DZ03V005500</v>
          </cell>
          <cell r="M956" t="str">
            <v>SMD电容</v>
          </cell>
          <cell r="N956" t="str">
            <v>4.7uF/50V±20% 0805</v>
          </cell>
          <cell r="O956" t="str">
            <v>PCS</v>
          </cell>
          <cell r="P956">
            <v>36000</v>
          </cell>
          <cell r="Q956" t="str">
            <v>170,212,313,512,</v>
          </cell>
          <cell r="R956">
            <v>36000</v>
          </cell>
          <cell r="S956">
            <v>0</v>
          </cell>
        </row>
        <row r="957">
          <cell r="L957" t="str">
            <v>DZ03V005600</v>
          </cell>
          <cell r="M957" t="str">
            <v>SMD电容</v>
          </cell>
          <cell r="N957" t="str">
            <v>10uF/16V±20% 0805</v>
          </cell>
          <cell r="O957" t="str">
            <v>PCS</v>
          </cell>
          <cell r="P957">
            <v>180000</v>
          </cell>
          <cell r="Q957" t="str">
            <v>170,212,313,512,</v>
          </cell>
          <cell r="R957">
            <v>180000</v>
          </cell>
          <cell r="S957">
            <v>0</v>
          </cell>
        </row>
        <row r="958">
          <cell r="L958" t="str">
            <v>DZ03V011200</v>
          </cell>
          <cell r="M958" t="str">
            <v>SMD电容</v>
          </cell>
          <cell r="N958" t="str">
            <v>1uF/25V±20% 0603</v>
          </cell>
          <cell r="O958" t="str">
            <v>PCS</v>
          </cell>
          <cell r="P958">
            <v>80000</v>
          </cell>
          <cell r="Q958" t="str">
            <v>170,212,313,512,</v>
          </cell>
          <cell r="R958">
            <v>80000</v>
          </cell>
          <cell r="S958">
            <v>0</v>
          </cell>
        </row>
        <row r="959">
          <cell r="L959" t="str">
            <v>DZ03V011700</v>
          </cell>
          <cell r="M959" t="str">
            <v>SMD电容</v>
          </cell>
          <cell r="N959" t="str">
            <v>4.7uF/10V±20% 0603</v>
          </cell>
          <cell r="O959" t="str">
            <v>PCS</v>
          </cell>
          <cell r="P959">
            <v>8000</v>
          </cell>
          <cell r="Q959" t="str">
            <v>170,212,313,512,</v>
          </cell>
          <cell r="R959">
            <v>8000</v>
          </cell>
          <cell r="S959">
            <v>0</v>
          </cell>
        </row>
        <row r="960">
          <cell r="L960" t="str">
            <v>DZ03V003500</v>
          </cell>
          <cell r="M960" t="str">
            <v>SMD电容</v>
          </cell>
          <cell r="N960" t="str">
            <v>100nF/50V±20% 0603</v>
          </cell>
          <cell r="O960" t="str">
            <v>PCS</v>
          </cell>
          <cell r="P960">
            <v>100000</v>
          </cell>
          <cell r="Q960" t="str">
            <v>170,212,313,512,</v>
          </cell>
          <cell r="R960">
            <v>100000</v>
          </cell>
          <cell r="S960">
            <v>0</v>
          </cell>
        </row>
        <row r="961">
          <cell r="L961" t="str">
            <v>DZ03V002300</v>
          </cell>
          <cell r="M961" t="str">
            <v>SMD电容</v>
          </cell>
          <cell r="N961" t="str">
            <v>1nF/50V±10% 0603</v>
          </cell>
          <cell r="O961" t="str">
            <v>PCS</v>
          </cell>
          <cell r="P961">
            <v>28000</v>
          </cell>
          <cell r="Q961" t="str">
            <v>170,212,313,512,</v>
          </cell>
          <cell r="R961">
            <v>28000</v>
          </cell>
          <cell r="S961">
            <v>0</v>
          </cell>
        </row>
        <row r="962">
          <cell r="L962" t="str">
            <v>DZ03V002500</v>
          </cell>
          <cell r="M962" t="str">
            <v>SMD电容</v>
          </cell>
          <cell r="N962" t="str">
            <v>2.2nF/50V±10% 0603</v>
          </cell>
          <cell r="O962" t="str">
            <v>PCS</v>
          </cell>
          <cell r="P962">
            <v>12000</v>
          </cell>
          <cell r="Q962" t="str">
            <v>170,212,313,512,</v>
          </cell>
          <cell r="R962">
            <v>12000</v>
          </cell>
          <cell r="S962">
            <v>0</v>
          </cell>
        </row>
        <row r="963">
          <cell r="L963" t="str">
            <v>DZ03V003100</v>
          </cell>
          <cell r="M963" t="str">
            <v>SMD电容</v>
          </cell>
          <cell r="N963" t="str">
            <v>10nF/50V±10% 0603</v>
          </cell>
          <cell r="O963" t="str">
            <v>PCS</v>
          </cell>
          <cell r="P963">
            <v>28000</v>
          </cell>
          <cell r="Q963" t="str">
            <v>170,212,313,512,</v>
          </cell>
          <cell r="R963">
            <v>28000</v>
          </cell>
          <cell r="S963">
            <v>0</v>
          </cell>
        </row>
        <row r="964">
          <cell r="L964" t="str">
            <v>DZ03V003300</v>
          </cell>
          <cell r="M964" t="str">
            <v>SMD电容</v>
          </cell>
          <cell r="N964" t="str">
            <v>47nF/50V±10% 0603</v>
          </cell>
          <cell r="O964" t="str">
            <v>PCS</v>
          </cell>
          <cell r="P964">
            <v>40000</v>
          </cell>
          <cell r="Q964" t="str">
            <v>170,212,313,512,</v>
          </cell>
          <cell r="R964">
            <v>40000</v>
          </cell>
          <cell r="S964">
            <v>0</v>
          </cell>
        </row>
        <row r="965">
          <cell r="L965" t="str">
            <v>DZ03V000100</v>
          </cell>
          <cell r="M965" t="str">
            <v>SMD电容</v>
          </cell>
          <cell r="N965" t="str">
            <v>100nF/50V±20% 0402</v>
          </cell>
          <cell r="O965" t="str">
            <v>PCS</v>
          </cell>
          <cell r="P965">
            <v>1000000</v>
          </cell>
          <cell r="Q965" t="str">
            <v>170,212,313,512,</v>
          </cell>
          <cell r="R965">
            <v>1000000</v>
          </cell>
          <cell r="S965">
            <v>0</v>
          </cell>
        </row>
        <row r="966">
          <cell r="L966" t="str">
            <v>DZ03V000800</v>
          </cell>
          <cell r="M966" t="str">
            <v>SMD电容</v>
          </cell>
          <cell r="N966" t="str">
            <v>18pF/50V±5% 0603</v>
          </cell>
          <cell r="O966" t="str">
            <v>PCS</v>
          </cell>
          <cell r="P966">
            <v>20000</v>
          </cell>
          <cell r="Q966" t="str">
            <v>170,212,313,512,</v>
          </cell>
          <cell r="R966">
            <v>20000</v>
          </cell>
          <cell r="S966">
            <v>0</v>
          </cell>
        </row>
        <row r="967">
          <cell r="L967" t="str">
            <v>DZ03V000900</v>
          </cell>
          <cell r="M967" t="str">
            <v>SMD电容</v>
          </cell>
          <cell r="N967" t="str">
            <v>20pF/50V±5% 0603</v>
          </cell>
          <cell r="O967" t="str">
            <v>PCS</v>
          </cell>
          <cell r="P967">
            <v>12000</v>
          </cell>
          <cell r="Q967" t="str">
            <v>170,212,313,512,</v>
          </cell>
          <cell r="R967">
            <v>12000</v>
          </cell>
          <cell r="S967">
            <v>0</v>
          </cell>
        </row>
        <row r="968">
          <cell r="L968" t="str">
            <v>DZ03V001000</v>
          </cell>
          <cell r="M968" t="str">
            <v>SMD电容</v>
          </cell>
          <cell r="N968" t="str">
            <v>22pF/50V±5% 0603</v>
          </cell>
          <cell r="O968" t="str">
            <v>PCS</v>
          </cell>
          <cell r="P968">
            <v>12000</v>
          </cell>
          <cell r="Q968" t="str">
            <v>170,212,313,512,</v>
          </cell>
          <cell r="R968">
            <v>12000</v>
          </cell>
          <cell r="S968">
            <v>0</v>
          </cell>
        </row>
        <row r="969">
          <cell r="L969" t="str">
            <v>DZ03V001600</v>
          </cell>
          <cell r="M969" t="str">
            <v>SMD电容</v>
          </cell>
          <cell r="N969" t="str">
            <v>82pF/50V±5% 0603</v>
          </cell>
          <cell r="O969" t="str">
            <v>PCS</v>
          </cell>
          <cell r="P969">
            <v>20000</v>
          </cell>
          <cell r="Q969" t="str">
            <v>170,212,313,512,</v>
          </cell>
          <cell r="R969">
            <v>20000</v>
          </cell>
          <cell r="S969">
            <v>0</v>
          </cell>
        </row>
        <row r="970">
          <cell r="L970" t="str">
            <v>DZ03V001700</v>
          </cell>
          <cell r="M970" t="str">
            <v>SMD电容</v>
          </cell>
          <cell r="N970" t="str">
            <v>100pF/50V±5% 0603</v>
          </cell>
          <cell r="O970" t="str">
            <v>PCS</v>
          </cell>
          <cell r="P970">
            <v>28000</v>
          </cell>
          <cell r="Q970" t="str">
            <v>170,212,313,512,</v>
          </cell>
          <cell r="R970">
            <v>28000</v>
          </cell>
          <cell r="S970">
            <v>0</v>
          </cell>
        </row>
        <row r="971">
          <cell r="L971" t="str">
            <v>DZ03V012800</v>
          </cell>
          <cell r="M971" t="str">
            <v>SMD电容</v>
          </cell>
          <cell r="N971" t="str">
            <v>10nF/50V±20% 0402</v>
          </cell>
          <cell r="O971" t="str">
            <v>PCS</v>
          </cell>
          <cell r="P971">
            <v>30000</v>
          </cell>
          <cell r="Q971" t="str">
            <v>170,212,313,512,</v>
          </cell>
          <cell r="R971">
            <v>30000</v>
          </cell>
          <cell r="S971">
            <v>0</v>
          </cell>
        </row>
        <row r="972">
          <cell r="L972" t="str">
            <v>DZ03V013200</v>
          </cell>
          <cell r="M972" t="str">
            <v>SMD电容</v>
          </cell>
          <cell r="N972" t="str">
            <v>680pF/50V±10% 0603</v>
          </cell>
          <cell r="O972" t="str">
            <v>PCS</v>
          </cell>
          <cell r="P972">
            <v>8000</v>
          </cell>
          <cell r="Q972" t="str">
            <v>170,212,313,512,</v>
          </cell>
          <cell r="R972">
            <v>8000</v>
          </cell>
          <cell r="S972">
            <v>0</v>
          </cell>
        </row>
        <row r="973">
          <cell r="L973" t="str">
            <v>DZ03V013901</v>
          </cell>
          <cell r="M973" t="str">
            <v>SMD电容</v>
          </cell>
          <cell r="N973" t="str">
            <v>10nF/100V±10% 0805</v>
          </cell>
          <cell r="O973" t="str">
            <v>PCS</v>
          </cell>
          <cell r="P973">
            <v>20000</v>
          </cell>
          <cell r="Q973" t="str">
            <v>170,212,313,512,</v>
          </cell>
          <cell r="R973">
            <v>20000</v>
          </cell>
          <cell r="S973">
            <v>0</v>
          </cell>
        </row>
        <row r="974">
          <cell r="L974" t="str">
            <v>DZ03V014300</v>
          </cell>
          <cell r="M974" t="str">
            <v>SMD电容</v>
          </cell>
          <cell r="N974" t="str">
            <v>22uF/16V±20% 1206</v>
          </cell>
          <cell r="O974" t="str">
            <v>PCS</v>
          </cell>
          <cell r="P974">
            <v>20000</v>
          </cell>
          <cell r="Q974" t="str">
            <v>170,212,313,512,</v>
          </cell>
          <cell r="R974">
            <v>20000</v>
          </cell>
          <cell r="S974">
            <v>0</v>
          </cell>
        </row>
        <row r="975">
          <cell r="L975" t="str">
            <v>DZ03V014901</v>
          </cell>
          <cell r="M975" t="str">
            <v>SMD电容</v>
          </cell>
          <cell r="N975" t="str">
            <v>22uF/10V±20% 0805</v>
          </cell>
          <cell r="O975" t="str">
            <v>PCS</v>
          </cell>
          <cell r="P975">
            <v>15000</v>
          </cell>
          <cell r="Q975" t="str">
            <v>170,212,313,512,</v>
          </cell>
          <cell r="R975">
            <v>0</v>
          </cell>
          <cell r="S975">
            <v>0</v>
          </cell>
        </row>
        <row r="976">
          <cell r="L976" t="str">
            <v>DZ07V000401</v>
          </cell>
          <cell r="M976" t="str">
            <v>SMD磁珠</v>
          </cell>
          <cell r="N976" t="str">
            <v>600R @100MHz 0603 CBW160808U601T 1A</v>
          </cell>
          <cell r="O976" t="str">
            <v>PCS</v>
          </cell>
          <cell r="P976">
            <v>160000</v>
          </cell>
          <cell r="Q976" t="str">
            <v>170,212,313,512,</v>
          </cell>
          <cell r="R976">
            <v>160000</v>
          </cell>
          <cell r="S976">
            <v>0</v>
          </cell>
        </row>
        <row r="977">
          <cell r="L977" t="str">
            <v>DZ07V000601</v>
          </cell>
          <cell r="M977" t="str">
            <v>SMD磁珠</v>
          </cell>
          <cell r="N977" t="str">
            <v>220R @100MHz 0805 CBW201209U221T 2A</v>
          </cell>
          <cell r="O977" t="str">
            <v>PCS</v>
          </cell>
          <cell r="P977">
            <v>20000</v>
          </cell>
          <cell r="Q977" t="str">
            <v>170,212,313,512,</v>
          </cell>
          <cell r="R977">
            <v>20000</v>
          </cell>
          <cell r="S977">
            <v>0</v>
          </cell>
        </row>
        <row r="978">
          <cell r="L978" t="str">
            <v>DZ07V001200</v>
          </cell>
          <cell r="M978" t="str">
            <v>SMD磁珠</v>
          </cell>
          <cell r="N978" t="str">
            <v>120R @100MHz 0805 CBM201209U121T 2A</v>
          </cell>
          <cell r="O978" t="str">
            <v>PCS</v>
          </cell>
          <cell r="P978">
            <v>28000</v>
          </cell>
          <cell r="Q978" t="str">
            <v>170,212,313,512,</v>
          </cell>
          <cell r="R978">
            <v>28000</v>
          </cell>
          <cell r="S978">
            <v>0</v>
          </cell>
        </row>
        <row r="979">
          <cell r="L979" t="str">
            <v>DZ07V001300</v>
          </cell>
          <cell r="M979" t="str">
            <v>SMD磁珠</v>
          </cell>
          <cell r="N979" t="str">
            <v>120R @100MHZ 0603 CBM160808U121T 2A</v>
          </cell>
          <cell r="O979" t="str">
            <v>PCS</v>
          </cell>
          <cell r="P979">
            <v>52000</v>
          </cell>
          <cell r="Q979" t="str">
            <v>170,212,313,512,</v>
          </cell>
          <cell r="R979">
            <v>52000</v>
          </cell>
          <cell r="S979">
            <v>0</v>
          </cell>
        </row>
        <row r="980">
          <cell r="L980" t="str">
            <v>DZ05V001300</v>
          </cell>
          <cell r="M980" t="str">
            <v>SMD排阻</v>
          </cell>
          <cell r="N980" t="str">
            <v>1/16W-22R±5% 8P4R 0402</v>
          </cell>
          <cell r="O980" t="str">
            <v>PCS</v>
          </cell>
          <cell r="P980">
            <v>40000</v>
          </cell>
          <cell r="Q980" t="str">
            <v>170,212,313,512,</v>
          </cell>
          <cell r="R980">
            <v>40000</v>
          </cell>
          <cell r="S980">
            <v>0</v>
          </cell>
        </row>
        <row r="981">
          <cell r="L981" t="str">
            <v>DZ07V001400</v>
          </cell>
          <cell r="M981" t="str">
            <v>SMD磁珠</v>
          </cell>
          <cell r="N981" t="str">
            <v>600R @100MHz 1206 CBM321609U601T 2A</v>
          </cell>
          <cell r="O981" t="str">
            <v>PCS</v>
          </cell>
          <cell r="P981">
            <v>40000</v>
          </cell>
          <cell r="Q981" t="str">
            <v>170,212,313,512,</v>
          </cell>
          <cell r="R981">
            <v>40000</v>
          </cell>
          <cell r="S981">
            <v>0</v>
          </cell>
        </row>
        <row r="982">
          <cell r="L982" t="str">
            <v>DZ02V000100</v>
          </cell>
          <cell r="M982" t="str">
            <v>SMD电阻</v>
          </cell>
          <cell r="N982" t="str">
            <v>1/16W-0R±5% 0402</v>
          </cell>
          <cell r="O982" t="str">
            <v>PCS</v>
          </cell>
          <cell r="P982">
            <v>70000</v>
          </cell>
          <cell r="Q982" t="str">
            <v>170,212,313,512,</v>
          </cell>
          <cell r="R982">
            <v>70000</v>
          </cell>
          <cell r="S982">
            <v>0</v>
          </cell>
        </row>
        <row r="983">
          <cell r="L983" t="str">
            <v>DZ02V000200</v>
          </cell>
          <cell r="M983" t="str">
            <v>SMD电阻</v>
          </cell>
          <cell r="N983" t="str">
            <v>1/16W-22R±1% 0402</v>
          </cell>
          <cell r="O983" t="str">
            <v>PCS</v>
          </cell>
          <cell r="P983">
            <v>10000</v>
          </cell>
          <cell r="Q983" t="str">
            <v>170,212,313,512,</v>
          </cell>
          <cell r="R983">
            <v>10000</v>
          </cell>
          <cell r="S983">
            <v>0</v>
          </cell>
        </row>
        <row r="984">
          <cell r="L984" t="str">
            <v>DZ02V000300</v>
          </cell>
          <cell r="M984" t="str">
            <v>SMD电阻</v>
          </cell>
          <cell r="N984" t="str">
            <v>1/16W-49R9±1% 0402</v>
          </cell>
          <cell r="O984" t="str">
            <v>PCS</v>
          </cell>
          <cell r="P984">
            <v>120000</v>
          </cell>
          <cell r="Q984" t="str">
            <v>170,212,313,512,</v>
          </cell>
          <cell r="R984">
            <v>120000</v>
          </cell>
          <cell r="S984">
            <v>0</v>
          </cell>
        </row>
        <row r="985">
          <cell r="L985" t="str">
            <v>DZ02V008600</v>
          </cell>
          <cell r="M985" t="str">
            <v>SMD电阻</v>
          </cell>
          <cell r="N985" t="str">
            <v>1/8W-100R±1% 0805</v>
          </cell>
          <cell r="O985" t="str">
            <v>PCS</v>
          </cell>
          <cell r="P985">
            <v>20000</v>
          </cell>
          <cell r="Q985" t="str">
            <v>170,212,313,512,</v>
          </cell>
          <cell r="R985">
            <v>20000</v>
          </cell>
          <cell r="S985">
            <v>0</v>
          </cell>
        </row>
        <row r="986">
          <cell r="L986" t="str">
            <v>DZ02V010800</v>
          </cell>
          <cell r="M986" t="str">
            <v>SMD电阻</v>
          </cell>
          <cell r="N986" t="str">
            <v>1/4W-0R±5% 1206</v>
          </cell>
          <cell r="O986" t="str">
            <v>PCS</v>
          </cell>
          <cell r="P986">
            <v>50000</v>
          </cell>
          <cell r="Q986" t="str">
            <v>170,212,313,512,</v>
          </cell>
          <cell r="R986">
            <v>50000</v>
          </cell>
          <cell r="S986">
            <v>0</v>
          </cell>
        </row>
        <row r="987">
          <cell r="L987" t="str">
            <v>DZ02V012601</v>
          </cell>
          <cell r="M987" t="str">
            <v>DIP热敏电阻</v>
          </cell>
          <cell r="N987" t="str">
            <v>NTC 5D-9 ±20%(Ω)</v>
          </cell>
          <cell r="O987" t="str">
            <v>PCS</v>
          </cell>
          <cell r="P987">
            <v>2000</v>
          </cell>
          <cell r="Q987" t="str">
            <v>170,212,313,512,</v>
          </cell>
          <cell r="R987">
            <v>2000</v>
          </cell>
          <cell r="S987">
            <v>0</v>
          </cell>
        </row>
        <row r="988">
          <cell r="L988" t="str">
            <v>DZ02V013900</v>
          </cell>
          <cell r="M988" t="str">
            <v>SMD电阻</v>
          </cell>
          <cell r="N988" t="str">
            <v>1/10W-17K4±1% 0603</v>
          </cell>
          <cell r="O988" t="str">
            <v>PCS</v>
          </cell>
          <cell r="P988">
            <v>10000</v>
          </cell>
          <cell r="Q988" t="str">
            <v>170,212,313,512,</v>
          </cell>
          <cell r="R988">
            <v>10000</v>
          </cell>
          <cell r="S988">
            <v>0</v>
          </cell>
        </row>
        <row r="989">
          <cell r="L989" t="str">
            <v>DZ02V014000</v>
          </cell>
          <cell r="M989" t="str">
            <v>SMD电阻</v>
          </cell>
          <cell r="N989" t="str">
            <v>1/10W-82K±1% 0603</v>
          </cell>
          <cell r="O989" t="str">
            <v>PCS</v>
          </cell>
          <cell r="P989">
            <v>10000</v>
          </cell>
          <cell r="Q989" t="str">
            <v>170,212,313,512,</v>
          </cell>
          <cell r="R989">
            <v>10000</v>
          </cell>
          <cell r="S989">
            <v>0</v>
          </cell>
        </row>
        <row r="990">
          <cell r="L990" t="str">
            <v>DZ02V014900</v>
          </cell>
          <cell r="M990" t="str">
            <v>SMD电阻</v>
          </cell>
          <cell r="N990" t="str">
            <v>1/16W-10R±1% 0402</v>
          </cell>
          <cell r="O990" t="str">
            <v>PCS</v>
          </cell>
          <cell r="P990">
            <v>50000</v>
          </cell>
          <cell r="Q990" t="str">
            <v>170,212,313,512,</v>
          </cell>
          <cell r="R990">
            <v>50000</v>
          </cell>
          <cell r="S990">
            <v>0</v>
          </cell>
        </row>
        <row r="991">
          <cell r="L991" t="str">
            <v>DZ02V015200</v>
          </cell>
          <cell r="M991" t="str">
            <v>SMD电阻</v>
          </cell>
          <cell r="N991" t="str">
            <v>1/10W-68R±1% 0603</v>
          </cell>
          <cell r="O991" t="str">
            <v>PCS</v>
          </cell>
          <cell r="P991">
            <v>20000</v>
          </cell>
          <cell r="Q991" t="str">
            <v>170,212,313,512,</v>
          </cell>
          <cell r="R991">
            <v>20000</v>
          </cell>
          <cell r="S991">
            <v>0</v>
          </cell>
        </row>
        <row r="992">
          <cell r="L992" t="str">
            <v>DZ02V015800</v>
          </cell>
          <cell r="M992" t="str">
            <v>SMD电阻</v>
          </cell>
          <cell r="N992" t="str">
            <v>1/16W-499R±1% 0402</v>
          </cell>
          <cell r="O992" t="str">
            <v>PCS</v>
          </cell>
          <cell r="P992">
            <v>20000</v>
          </cell>
          <cell r="Q992" t="str">
            <v>170,212,313,512,</v>
          </cell>
          <cell r="R992">
            <v>20000</v>
          </cell>
          <cell r="S992">
            <v>0</v>
          </cell>
        </row>
        <row r="993">
          <cell r="L993" t="str">
            <v>DZ02V015900</v>
          </cell>
          <cell r="M993" t="str">
            <v>SMD电阻</v>
          </cell>
          <cell r="N993" t="str">
            <v>1/10W-4.53K±1% 0603</v>
          </cell>
          <cell r="O993" t="str">
            <v>PCS</v>
          </cell>
          <cell r="P993">
            <v>5000</v>
          </cell>
          <cell r="Q993" t="str">
            <v>170,212,313,512,</v>
          </cell>
          <cell r="R993">
            <v>5000</v>
          </cell>
          <cell r="S993">
            <v>0</v>
          </cell>
        </row>
        <row r="994">
          <cell r="L994" t="str">
            <v>DZ02V016100</v>
          </cell>
          <cell r="M994" t="str">
            <v>SMD电阻</v>
          </cell>
          <cell r="N994" t="str">
            <v>1/10W-1.69K±1% 0603</v>
          </cell>
          <cell r="O994" t="str">
            <v>PCS</v>
          </cell>
          <cell r="P994">
            <v>20000</v>
          </cell>
          <cell r="Q994" t="str">
            <v>170,212,313,512,</v>
          </cell>
          <cell r="R994">
            <v>20000</v>
          </cell>
          <cell r="S994">
            <v>0</v>
          </cell>
        </row>
        <row r="995">
          <cell r="L995" t="str">
            <v>DZ02V016200</v>
          </cell>
          <cell r="M995" t="str">
            <v>SMD电阻</v>
          </cell>
          <cell r="N995" t="str">
            <v>1/10W-4K02±1% 0603</v>
          </cell>
          <cell r="O995" t="str">
            <v>PCS</v>
          </cell>
          <cell r="P995">
            <v>10000</v>
          </cell>
          <cell r="Q995" t="str">
            <v>170,212,313,512,</v>
          </cell>
          <cell r="R995">
            <v>10000</v>
          </cell>
          <cell r="S995">
            <v>0</v>
          </cell>
        </row>
        <row r="996">
          <cell r="L996" t="str">
            <v>DZ02V016400</v>
          </cell>
          <cell r="M996" t="str">
            <v>SMD电阻</v>
          </cell>
          <cell r="N996" t="str">
            <v>1/16W-1K±1% 0402</v>
          </cell>
          <cell r="O996" t="str">
            <v>PCS</v>
          </cell>
          <cell r="P996">
            <v>20000</v>
          </cell>
          <cell r="Q996" t="str">
            <v>170,212,313,512,</v>
          </cell>
          <cell r="R996">
            <v>20000</v>
          </cell>
          <cell r="S996">
            <v>0</v>
          </cell>
        </row>
        <row r="997">
          <cell r="L997" t="str">
            <v>DZ02V016600</v>
          </cell>
          <cell r="M997" t="str">
            <v>SMD电阻</v>
          </cell>
          <cell r="N997" t="str">
            <v>1/16W-10K±1% 0402</v>
          </cell>
          <cell r="O997" t="str">
            <v>PCS</v>
          </cell>
          <cell r="P997">
            <v>20000</v>
          </cell>
          <cell r="Q997" t="str">
            <v>170,212,313,512,</v>
          </cell>
          <cell r="R997">
            <v>20000</v>
          </cell>
          <cell r="S997">
            <v>0</v>
          </cell>
        </row>
        <row r="998">
          <cell r="L998" t="str">
            <v>DZ02V016700</v>
          </cell>
          <cell r="M998" t="str">
            <v>SMD电阻</v>
          </cell>
          <cell r="N998" t="str">
            <v>1/16W-1M±1% 0402</v>
          </cell>
          <cell r="O998" t="str">
            <v>PCS</v>
          </cell>
          <cell r="P998">
            <v>10000</v>
          </cell>
          <cell r="Q998" t="str">
            <v>170,212,313,512,</v>
          </cell>
          <cell r="R998">
            <v>10000</v>
          </cell>
          <cell r="S998">
            <v>0</v>
          </cell>
        </row>
        <row r="999">
          <cell r="L999" t="str">
            <v>DZ02V006400</v>
          </cell>
          <cell r="M999" t="str">
            <v>SMD电阻</v>
          </cell>
          <cell r="N999" t="str">
            <v>1/10W-47K±1% 0603</v>
          </cell>
          <cell r="O999" t="str">
            <v>PCS</v>
          </cell>
          <cell r="P999">
            <v>50000</v>
          </cell>
          <cell r="Q999" t="str">
            <v>170,212,313,512,</v>
          </cell>
          <cell r="R999">
            <v>50000</v>
          </cell>
          <cell r="S999">
            <v>0</v>
          </cell>
        </row>
        <row r="1000">
          <cell r="L1000" t="str">
            <v>DZ02V006700</v>
          </cell>
          <cell r="M1000" t="str">
            <v>SMD电阻</v>
          </cell>
          <cell r="N1000" t="str">
            <v>1/10W-100K±1% 0603</v>
          </cell>
          <cell r="O1000" t="str">
            <v>PCS</v>
          </cell>
          <cell r="P1000">
            <v>50000</v>
          </cell>
          <cell r="Q1000" t="str">
            <v>170,212,313,512,</v>
          </cell>
          <cell r="R1000">
            <v>50000</v>
          </cell>
          <cell r="S1000">
            <v>0</v>
          </cell>
        </row>
        <row r="1001">
          <cell r="L1001" t="str">
            <v>DZ02V003800</v>
          </cell>
          <cell r="M1001" t="str">
            <v>SMD电阻</v>
          </cell>
          <cell r="N1001" t="str">
            <v>1/10W-2K±1% 0603</v>
          </cell>
          <cell r="O1001" t="str">
            <v>PCS</v>
          </cell>
          <cell r="P1001">
            <v>30000</v>
          </cell>
          <cell r="Q1001" t="str">
            <v>170,212,313,512,</v>
          </cell>
          <cell r="R1001">
            <v>30000</v>
          </cell>
          <cell r="S1001">
            <v>0</v>
          </cell>
        </row>
        <row r="1002">
          <cell r="L1002" t="str">
            <v>DZ02V007400</v>
          </cell>
          <cell r="M1002" t="str">
            <v>SMD电阻</v>
          </cell>
          <cell r="N1002" t="str">
            <v>1/10W-10M±1% 0603</v>
          </cell>
          <cell r="O1002" t="str">
            <v>PCS</v>
          </cell>
          <cell r="P1002">
            <v>5000</v>
          </cell>
          <cell r="R1002">
            <v>0</v>
          </cell>
          <cell r="S1002">
            <v>0</v>
          </cell>
        </row>
        <row r="1003">
          <cell r="L1003" t="str">
            <v>DZ02V007500</v>
          </cell>
          <cell r="M1003" t="str">
            <v>SMD电阻</v>
          </cell>
          <cell r="N1003" t="str">
            <v>1/8W-0R±5% 0805</v>
          </cell>
          <cell r="O1003" t="str">
            <v>PCS</v>
          </cell>
          <cell r="P1003">
            <v>50000</v>
          </cell>
          <cell r="Q1003" t="str">
            <v>170,212,313,512,</v>
          </cell>
          <cell r="R1003">
            <v>50000</v>
          </cell>
          <cell r="S1003">
            <v>0</v>
          </cell>
        </row>
        <row r="1004">
          <cell r="L1004" t="str">
            <v>DZ02V007800</v>
          </cell>
          <cell r="M1004" t="str">
            <v>SMD电阻</v>
          </cell>
          <cell r="N1004" t="str">
            <v>1/8W-22R±1% 0805</v>
          </cell>
          <cell r="O1004" t="str">
            <v>PCS</v>
          </cell>
          <cell r="P1004">
            <v>15000</v>
          </cell>
          <cell r="Q1004" t="str">
            <v>170,212,313,512,</v>
          </cell>
          <cell r="R1004">
            <v>15000</v>
          </cell>
          <cell r="S1004">
            <v>0</v>
          </cell>
        </row>
        <row r="1005">
          <cell r="L1005" t="str">
            <v>DZ02V004500</v>
          </cell>
          <cell r="M1005" t="str">
            <v>SMD电阻</v>
          </cell>
          <cell r="N1005" t="str">
            <v>1/10W-4K7±1% 0603</v>
          </cell>
          <cell r="O1005" t="str">
            <v>PCS</v>
          </cell>
          <cell r="P1005">
            <v>150000</v>
          </cell>
          <cell r="Q1005" t="str">
            <v>170,212,313,512,</v>
          </cell>
          <cell r="R1005">
            <v>150000</v>
          </cell>
          <cell r="S1005">
            <v>0</v>
          </cell>
        </row>
        <row r="1006">
          <cell r="L1006" t="str">
            <v>DZ02V004600</v>
          </cell>
          <cell r="M1006" t="str">
            <v>SMD电阻</v>
          </cell>
          <cell r="N1006" t="str">
            <v>1/10W-5K1±1% 0603</v>
          </cell>
          <cell r="O1006" t="str">
            <v>PCS</v>
          </cell>
          <cell r="P1006">
            <v>20000</v>
          </cell>
          <cell r="Q1006" t="str">
            <v>170,212,313,512,</v>
          </cell>
          <cell r="R1006">
            <v>20000</v>
          </cell>
          <cell r="S1006">
            <v>0</v>
          </cell>
        </row>
        <row r="1007">
          <cell r="L1007" t="str">
            <v>DZ02V004900</v>
          </cell>
          <cell r="M1007" t="str">
            <v>SMD电阻</v>
          </cell>
          <cell r="N1007" t="str">
            <v>1/10W-10K±1% 0603</v>
          </cell>
          <cell r="O1007" t="str">
            <v>PCS</v>
          </cell>
          <cell r="P1007">
            <v>300000</v>
          </cell>
          <cell r="Q1007" t="str">
            <v>170,212,313,512,</v>
          </cell>
          <cell r="R1007">
            <v>300000</v>
          </cell>
          <cell r="S1007">
            <v>0</v>
          </cell>
        </row>
        <row r="1008">
          <cell r="L1008" t="str">
            <v>DZ02V005800</v>
          </cell>
          <cell r="M1008" t="str">
            <v>SMD电阻</v>
          </cell>
          <cell r="N1008" t="str">
            <v>1/10W-27K±1% 0603</v>
          </cell>
          <cell r="O1008" t="str">
            <v>PCS</v>
          </cell>
          <cell r="P1008">
            <v>30000</v>
          </cell>
          <cell r="Q1008" t="str">
            <v>170,212,313,512,</v>
          </cell>
          <cell r="R1008">
            <v>30000</v>
          </cell>
          <cell r="S1008">
            <v>0</v>
          </cell>
        </row>
        <row r="1009">
          <cell r="L1009" t="str">
            <v>DZ02V005900</v>
          </cell>
          <cell r="M1009" t="str">
            <v>SMD电阻</v>
          </cell>
          <cell r="N1009" t="str">
            <v>1/10W-30K±1% 0603</v>
          </cell>
          <cell r="O1009" t="str">
            <v>PCS</v>
          </cell>
          <cell r="P1009">
            <v>20000</v>
          </cell>
          <cell r="Q1009" t="str">
            <v>170,212,313,512,</v>
          </cell>
          <cell r="R1009">
            <v>20000</v>
          </cell>
          <cell r="S1009">
            <v>0</v>
          </cell>
        </row>
        <row r="1010">
          <cell r="L1010" t="str">
            <v>DZ02V003400</v>
          </cell>
          <cell r="M1010" t="str">
            <v>SMD电阻</v>
          </cell>
          <cell r="N1010" t="str">
            <v>1/10W-1K±1% 0603</v>
          </cell>
          <cell r="O1010" t="str">
            <v>PCS</v>
          </cell>
          <cell r="P1010">
            <v>130000</v>
          </cell>
          <cell r="Q1010" t="str">
            <v>170,212,313,512,</v>
          </cell>
          <cell r="R1010">
            <v>130000</v>
          </cell>
          <cell r="S1010">
            <v>0</v>
          </cell>
        </row>
        <row r="1011">
          <cell r="L1011" t="str">
            <v>DZ02V000400</v>
          </cell>
          <cell r="M1011" t="str">
            <v>SMD电阻</v>
          </cell>
          <cell r="N1011" t="str">
            <v>1/10W-0R±5% 0603</v>
          </cell>
          <cell r="O1011" t="str">
            <v>PCS</v>
          </cell>
          <cell r="P1011">
            <v>200000</v>
          </cell>
          <cell r="Q1011" t="str">
            <v>170,212,313,512,</v>
          </cell>
          <cell r="R1011">
            <v>200000</v>
          </cell>
          <cell r="S1011">
            <v>0</v>
          </cell>
        </row>
        <row r="1012">
          <cell r="L1012" t="str">
            <v>DZ02V002500</v>
          </cell>
          <cell r="M1012" t="str">
            <v>SMD电阻</v>
          </cell>
          <cell r="N1012" t="str">
            <v>1/10W-470R±1% 0603</v>
          </cell>
          <cell r="O1012" t="str">
            <v>PCS</v>
          </cell>
          <cell r="P1012">
            <v>30000</v>
          </cell>
          <cell r="Q1012" t="str">
            <v>170,212,313,512,</v>
          </cell>
          <cell r="R1012">
            <v>30000</v>
          </cell>
          <cell r="S1012">
            <v>0</v>
          </cell>
        </row>
        <row r="1013">
          <cell r="L1013" t="str">
            <v>C-CMT00030H02</v>
          </cell>
          <cell r="M1013" t="str">
            <v>TPHD405PT-WPB</v>
          </cell>
          <cell r="N1013" t="str">
            <v>HDBT70PT-WPB-W</v>
          </cell>
          <cell r="O1013" t="str">
            <v>PCS</v>
          </cell>
          <cell r="P1013">
            <v>50</v>
          </cell>
          <cell r="Q1013" t="str">
            <v>186,</v>
          </cell>
          <cell r="R1013">
            <v>39</v>
          </cell>
          <cell r="S1013">
            <v>11</v>
          </cell>
        </row>
        <row r="1014">
          <cell r="L1014" t="str">
            <v>WJ00V0454R1</v>
          </cell>
          <cell r="M1014" t="str">
            <v>K12-TX1面板</v>
          </cell>
          <cell r="N1014" t="str">
            <v>全表面白色平光粉 L115*W115mm</v>
          </cell>
          <cell r="O1014" t="str">
            <v>PCS</v>
          </cell>
          <cell r="P1014">
            <v>50</v>
          </cell>
          <cell r="Q1014" t="str">
            <v>186,</v>
          </cell>
          <cell r="R1014">
            <v>50</v>
          </cell>
          <cell r="S1014">
            <v>0</v>
          </cell>
        </row>
        <row r="1015">
          <cell r="L1015" t="str">
            <v>C-CMT00033</v>
          </cell>
          <cell r="M1015" t="str">
            <v>TPM408T</v>
          </cell>
          <cell r="N1015" t="str">
            <v>待定丝印</v>
          </cell>
          <cell r="O1015" t="str">
            <v>PCS</v>
          </cell>
          <cell r="P1015">
            <v>50</v>
          </cell>
          <cell r="R1015">
            <v>0</v>
          </cell>
          <cell r="S1015">
            <v>50</v>
          </cell>
        </row>
        <row r="1016">
          <cell r="L1016" t="str">
            <v>C-CMR00071</v>
          </cell>
          <cell r="M1016" t="str">
            <v>TPUH503R</v>
          </cell>
          <cell r="N1016" t="str">
            <v>待定丝印</v>
          </cell>
          <cell r="O1016" t="str">
            <v>PCS</v>
          </cell>
          <cell r="P1016">
            <v>35</v>
          </cell>
          <cell r="R1016">
            <v>0</v>
          </cell>
          <cell r="S1016">
            <v>35</v>
          </cell>
        </row>
        <row r="1017">
          <cell r="L1017" t="str">
            <v>C-EMR00002</v>
          </cell>
          <cell r="M1017" t="str">
            <v>IP012D</v>
          </cell>
          <cell r="N1017" t="str">
            <v>待定丝印</v>
          </cell>
          <cell r="O1017" t="str">
            <v>PCS</v>
          </cell>
          <cell r="P1017">
            <v>175</v>
          </cell>
          <cell r="R1017">
            <v>0</v>
          </cell>
          <cell r="S1017">
            <v>175</v>
          </cell>
        </row>
        <row r="1018">
          <cell r="L1018" t="str">
            <v>C-EMT00002</v>
          </cell>
          <cell r="M1018" t="str">
            <v>IP011E</v>
          </cell>
          <cell r="N1018" t="str">
            <v>待定丝印</v>
          </cell>
          <cell r="O1018" t="str">
            <v>PCS</v>
          </cell>
          <cell r="P1018">
            <v>385</v>
          </cell>
          <cell r="R1018">
            <v>0</v>
          </cell>
          <cell r="S1018">
            <v>385</v>
          </cell>
        </row>
        <row r="1019">
          <cell r="L1019" t="str">
            <v>C-CMT00071</v>
          </cell>
          <cell r="M1019" t="str">
            <v>TPUH503T</v>
          </cell>
          <cell r="N1019" t="str">
            <v>待定丝印</v>
          </cell>
          <cell r="O1019" t="str">
            <v>PCS</v>
          </cell>
          <cell r="P1019">
            <v>35</v>
          </cell>
          <cell r="R1019">
            <v>0</v>
          </cell>
          <cell r="S1019">
            <v>35</v>
          </cell>
        </row>
        <row r="1020">
          <cell r="L1020" t="str">
            <v>C-AMM00004</v>
          </cell>
          <cell r="M1020" t="str">
            <v>PA250</v>
          </cell>
          <cell r="N1020" t="str">
            <v>待定丝印</v>
          </cell>
          <cell r="O1020" t="str">
            <v>PCS</v>
          </cell>
          <cell r="P1020">
            <v>130</v>
          </cell>
          <cell r="R1020">
            <v>0</v>
          </cell>
          <cell r="S1020">
            <v>130</v>
          </cell>
        </row>
        <row r="1021">
          <cell r="L1021" t="str">
            <v>C-CMR00033</v>
          </cell>
          <cell r="M1021" t="str">
            <v>TPM408R</v>
          </cell>
          <cell r="N1021" t="str">
            <v>待定丝印</v>
          </cell>
          <cell r="O1021" t="str">
            <v>PCS</v>
          </cell>
          <cell r="P1021">
            <v>50</v>
          </cell>
          <cell r="R1021">
            <v>0</v>
          </cell>
          <cell r="S1021">
            <v>50</v>
          </cell>
        </row>
        <row r="1022">
          <cell r="L1022" t="str">
            <v>C-GMM00038</v>
          </cell>
          <cell r="M1022" t="str">
            <v>SC61E</v>
          </cell>
          <cell r="N1022" t="str">
            <v>待定丝印</v>
          </cell>
          <cell r="O1022" t="str">
            <v>PCS</v>
          </cell>
          <cell r="P1022">
            <v>182</v>
          </cell>
          <cell r="R1022">
            <v>0</v>
          </cell>
          <cell r="S1022">
            <v>182</v>
          </cell>
        </row>
        <row r="1023">
          <cell r="L1023" t="str">
            <v>DZ18V005001</v>
          </cell>
          <cell r="M1023" t="str">
            <v>风扇</v>
          </cell>
          <cell r="N1023" t="str">
            <v>6025B风扇 5V 2600RPM+6公分银网罩 2P-2.54mm L=300mm</v>
          </cell>
          <cell r="O1023" t="str">
            <v>PCS</v>
          </cell>
          <cell r="P1023">
            <v>1000</v>
          </cell>
          <cell r="Q1023" t="str">
            <v>216,</v>
          </cell>
          <cell r="R1023">
            <v>1000</v>
          </cell>
          <cell r="S1023">
            <v>0</v>
          </cell>
        </row>
        <row r="1024">
          <cell r="L1024" t="str">
            <v>DZ18V001500</v>
          </cell>
          <cell r="M1024" t="str">
            <v>风扇</v>
          </cell>
          <cell r="N1024" t="str">
            <v>8025B风扇 12V+网 2900RPM 2P-2.54mm L=210mm</v>
          </cell>
          <cell r="O1024" t="str">
            <v>PCS</v>
          </cell>
          <cell r="P1024">
            <v>500</v>
          </cell>
          <cell r="R1024">
            <v>0</v>
          </cell>
          <cell r="S1024">
            <v>500</v>
          </cell>
        </row>
        <row r="1025">
          <cell r="L1025" t="str">
            <v>DZ01V004801</v>
          </cell>
          <cell r="M1025" t="str">
            <v>SMD IC</v>
          </cell>
          <cell r="N1025" t="str">
            <v>FM24016D-W HDCP-KEY 2048*8EEPROM SOP-8(烧录程序回货,点白点)"</v>
          </cell>
          <cell r="O1025" t="str">
            <v>PCS</v>
          </cell>
          <cell r="P1025">
            <v>2500</v>
          </cell>
          <cell r="Q1025" t="str">
            <v>1,</v>
          </cell>
          <cell r="R1025">
            <v>2500</v>
          </cell>
          <cell r="S1025">
            <v>0</v>
          </cell>
        </row>
        <row r="1026">
          <cell r="L1026" t="str">
            <v>DZ00V001800</v>
          </cell>
          <cell r="M1026" t="str">
            <v>DIP XFP屏蔽罩</v>
          </cell>
          <cell r="N1026" t="str">
            <v>XFP1*1屏蔽罩,见图纸(拍照)"</v>
          </cell>
          <cell r="O1026" t="str">
            <v>PCS</v>
          </cell>
          <cell r="P1026">
            <v>16</v>
          </cell>
          <cell r="Q1026" t="str">
            <v>270,336,</v>
          </cell>
          <cell r="R1026">
            <v>16</v>
          </cell>
          <cell r="S1026">
            <v>0</v>
          </cell>
        </row>
        <row r="1027">
          <cell r="L1027" t="str">
            <v>DZ00V001700</v>
          </cell>
          <cell r="M1027" t="str">
            <v>SMD XFP连接器</v>
          </cell>
          <cell r="N1027" t="str">
            <v>XFP1*1连接器,见图纸(拍照)"</v>
          </cell>
          <cell r="O1027" t="str">
            <v>PCS</v>
          </cell>
          <cell r="P1027">
            <v>16</v>
          </cell>
          <cell r="Q1027" t="str">
            <v>270,336,</v>
          </cell>
          <cell r="R1027">
            <v>16</v>
          </cell>
          <cell r="S1027">
            <v>0</v>
          </cell>
        </row>
        <row r="1028">
          <cell r="L1028" t="str">
            <v>DZ00V001600</v>
          </cell>
          <cell r="M1028" t="str">
            <v>XFP光接收模块</v>
          </cell>
          <cell r="N1028" t="str">
            <v>(LHDX-10GS1K1-R)1310nm FP激光器/OM3 MMF:300m;SMF: 2km/不支持HDCP/EDID;1xLC光接口;XFP封装,支持热插拔"</v>
          </cell>
          <cell r="O1028" t="str">
            <v>PCS</v>
          </cell>
          <cell r="P1028">
            <v>16</v>
          </cell>
          <cell r="Q1028" t="str">
            <v>270,336,</v>
          </cell>
          <cell r="R1028">
            <v>16</v>
          </cell>
          <cell r="S1028">
            <v>0</v>
          </cell>
        </row>
        <row r="1029">
          <cell r="L1029" t="str">
            <v>DZ01V003600</v>
          </cell>
          <cell r="M1029" t="str">
            <v>SMD IC</v>
          </cell>
          <cell r="N1029" t="str">
            <v>CJ 78M05 TO-252</v>
          </cell>
          <cell r="O1029" t="str">
            <v>PCS</v>
          </cell>
          <cell r="P1029">
            <v>2500</v>
          </cell>
          <cell r="R1029">
            <v>0</v>
          </cell>
          <cell r="S1029">
            <v>2500</v>
          </cell>
        </row>
        <row r="1030">
          <cell r="L1030" t="str">
            <v>C-FMM00086E00</v>
          </cell>
          <cell r="M1030" t="str">
            <v>MODULAR6464</v>
          </cell>
          <cell r="N1030" t="str">
            <v>MMX6464</v>
          </cell>
          <cell r="O1030" t="str">
            <v>PCS</v>
          </cell>
          <cell r="P1030">
            <v>5</v>
          </cell>
          <cell r="R1030">
            <v>0</v>
          </cell>
          <cell r="S1030">
            <v>5</v>
          </cell>
        </row>
        <row r="1031">
          <cell r="L1031" t="str">
            <v>C-FMM00087K01</v>
          </cell>
          <cell r="M1031" t="str">
            <v>MMX6464</v>
          </cell>
          <cell r="N1031" t="str">
            <v>MMX6464</v>
          </cell>
          <cell r="O1031" t="str">
            <v>PCS</v>
          </cell>
          <cell r="P1031">
            <v>2</v>
          </cell>
          <cell r="R1031">
            <v>0</v>
          </cell>
          <cell r="S1031">
            <v>2</v>
          </cell>
        </row>
        <row r="1032">
          <cell r="L1032" t="str">
            <v>C-FMM00094E00</v>
          </cell>
          <cell r="M1032" t="str">
            <v>X64-N</v>
          </cell>
          <cell r="N1032" t="str">
            <v>LMX64-N</v>
          </cell>
          <cell r="O1032" t="str">
            <v>PCS</v>
          </cell>
          <cell r="P1032">
            <v>10</v>
          </cell>
          <cell r="R1032">
            <v>0</v>
          </cell>
          <cell r="S1032">
            <v>0</v>
          </cell>
        </row>
        <row r="1033">
          <cell r="L1033" t="str">
            <v>C-CMR00013U17</v>
          </cell>
          <cell r="M1033" t="str">
            <v>TPHD402PR(NR)</v>
          </cell>
          <cell r="N1033" t="str">
            <v>TPHD402PR(NR)</v>
          </cell>
          <cell r="O1033" t="str">
            <v>PCS</v>
          </cell>
          <cell r="P1033">
            <v>300</v>
          </cell>
          <cell r="R1033">
            <v>0</v>
          </cell>
          <cell r="S1033">
            <v>0</v>
          </cell>
        </row>
        <row r="1034">
          <cell r="L1034" t="str">
            <v>C-CMT00013U17</v>
          </cell>
          <cell r="M1034" t="str">
            <v>TPHD402PT(NR)</v>
          </cell>
          <cell r="N1034" t="str">
            <v>TPHD402PT(NR)</v>
          </cell>
          <cell r="O1034" t="str">
            <v>PCS</v>
          </cell>
          <cell r="P1034">
            <v>70</v>
          </cell>
          <cell r="R1034">
            <v>0</v>
          </cell>
          <cell r="S1034">
            <v>0</v>
          </cell>
        </row>
        <row r="1035">
          <cell r="L1035" t="str">
            <v>WJ00V0313R0</v>
          </cell>
          <cell r="M1035" t="str">
            <v>MMX6464把手</v>
          </cell>
          <cell r="N1035" t="str">
            <v>表面黑色细砂粉L443.7*W24.5</v>
          </cell>
          <cell r="O1035" t="str">
            <v>PCS</v>
          </cell>
          <cell r="P1035">
            <v>10</v>
          </cell>
          <cell r="Q1035" t="str">
            <v>518,</v>
          </cell>
          <cell r="R1035">
            <v>10</v>
          </cell>
          <cell r="S1035">
            <v>0</v>
          </cell>
        </row>
        <row r="1036">
          <cell r="L1036" t="str">
            <v>BZ07V000300</v>
          </cell>
          <cell r="M1036" t="str">
            <v>自封口胶袋</v>
          </cell>
          <cell r="N1036" t="str">
            <v>L170*W120*8cc</v>
          </cell>
          <cell r="O1036" t="str">
            <v>PCS</v>
          </cell>
          <cell r="P1036">
            <v>2000</v>
          </cell>
          <cell r="Q1036" t="str">
            <v>102,</v>
          </cell>
          <cell r="R1036">
            <v>2000</v>
          </cell>
          <cell r="S1036">
            <v>0</v>
          </cell>
        </row>
        <row r="1037">
          <cell r="L1037" t="str">
            <v>C-CMR00035</v>
          </cell>
          <cell r="M1037" t="str">
            <v>TPHD-BYER</v>
          </cell>
          <cell r="N1037" t="str">
            <v>TPHD-BYE-R</v>
          </cell>
          <cell r="O1037" t="str">
            <v>PCS</v>
          </cell>
          <cell r="P1037">
            <v>2258</v>
          </cell>
          <cell r="R1037">
            <v>0</v>
          </cell>
          <cell r="S1037">
            <v>0</v>
          </cell>
        </row>
        <row r="1038">
          <cell r="L1038" t="str">
            <v>C-CMT00035</v>
          </cell>
          <cell r="M1038" t="str">
            <v>TPHD-BYET</v>
          </cell>
          <cell r="N1038" t="str">
            <v>TPHD-BYE-T</v>
          </cell>
          <cell r="O1038" t="str">
            <v>PCS</v>
          </cell>
          <cell r="P1038">
            <v>1636</v>
          </cell>
          <cell r="R1038">
            <v>0</v>
          </cell>
          <cell r="S1038">
            <v>0</v>
          </cell>
        </row>
        <row r="1039">
          <cell r="L1039" t="str">
            <v>C-CMR00043</v>
          </cell>
          <cell r="M1039" t="str">
            <v>TPUH411R</v>
          </cell>
          <cell r="N1039" t="str">
            <v>TPUH411R</v>
          </cell>
          <cell r="O1039" t="str">
            <v>PCS</v>
          </cell>
          <cell r="P1039">
            <v>1760</v>
          </cell>
          <cell r="R1039">
            <v>0</v>
          </cell>
          <cell r="S1039">
            <v>0</v>
          </cell>
        </row>
        <row r="1040">
          <cell r="L1040" t="str">
            <v>C-CMT00043</v>
          </cell>
          <cell r="M1040" t="str">
            <v>TPUH411T</v>
          </cell>
          <cell r="N1040" t="str">
            <v>TPUH411T</v>
          </cell>
          <cell r="O1040" t="str">
            <v>PCS</v>
          </cell>
          <cell r="P1040">
            <v>2069</v>
          </cell>
          <cell r="R1040">
            <v>0</v>
          </cell>
          <cell r="S1040">
            <v>0</v>
          </cell>
        </row>
        <row r="1041">
          <cell r="L1041" t="str">
            <v>YMK00054U19</v>
          </cell>
          <cell r="M1041" t="str">
            <v>TL-FO-HD</v>
          </cell>
          <cell r="N1041" t="str">
            <v>FOUH303</v>
          </cell>
          <cell r="O1041" t="str">
            <v>台</v>
          </cell>
          <cell r="P1041">
            <v>100</v>
          </cell>
          <cell r="Q1041" t="str">
            <v>694,</v>
          </cell>
          <cell r="R1041">
            <v>0</v>
          </cell>
          <cell r="S1041">
            <v>0</v>
          </cell>
        </row>
        <row r="1042">
          <cell r="L1042" t="str">
            <v>WJ01V0217R0E00</v>
          </cell>
          <cell r="M1042" t="str">
            <v>LMX96-N前板</v>
          </cell>
          <cell r="N1042" t="str">
            <v>外表面喷砂(100#)后黑色阳极氧化 铝板 L888*W437mm</v>
          </cell>
          <cell r="O1042" t="str">
            <v>PCS</v>
          </cell>
          <cell r="P1042">
            <v>2</v>
          </cell>
          <cell r="R1042">
            <v>0</v>
          </cell>
          <cell r="S1042">
            <v>2</v>
          </cell>
        </row>
        <row r="1043">
          <cell r="L1043" t="str">
            <v>WJ01V0218R0E00</v>
          </cell>
          <cell r="M1043" t="str">
            <v>LMX144-N前板</v>
          </cell>
          <cell r="N1043" t="str">
            <v>外表面喷砂黑色氧化L1243.8*W437mm</v>
          </cell>
          <cell r="O1043" t="str">
            <v>PCS</v>
          </cell>
          <cell r="P1043">
            <v>5</v>
          </cell>
          <cell r="R1043">
            <v>0</v>
          </cell>
          <cell r="S1043">
            <v>5</v>
          </cell>
        </row>
        <row r="1044">
          <cell r="L1044" t="str">
            <v>DZ18V002300</v>
          </cell>
          <cell r="M1044" t="str">
            <v>内接电源</v>
          </cell>
          <cell r="N1044" t="str">
            <v>NES-200-12 +12V 17A</v>
          </cell>
          <cell r="O1044" t="str">
            <v>PCS</v>
          </cell>
          <cell r="P1044">
            <v>10</v>
          </cell>
          <cell r="Q1044" t="str">
            <v>616,691,</v>
          </cell>
          <cell r="R1044">
            <v>10</v>
          </cell>
          <cell r="S1044">
            <v>0</v>
          </cell>
        </row>
        <row r="1045">
          <cell r="L1045" t="str">
            <v>DZ18V006900</v>
          </cell>
          <cell r="M1045" t="str">
            <v>内接电源</v>
          </cell>
          <cell r="N1045" t="str">
            <v>LRS-150F-12 12V 12.5A</v>
          </cell>
          <cell r="O1045" t="str">
            <v>PCS</v>
          </cell>
          <cell r="P1045">
            <v>5</v>
          </cell>
          <cell r="Q1045" t="str">
            <v>616,691,</v>
          </cell>
          <cell r="R1045">
            <v>5</v>
          </cell>
          <cell r="S1045">
            <v>0</v>
          </cell>
        </row>
        <row r="1046">
          <cell r="L1046" t="str">
            <v>DZ18V005500</v>
          </cell>
          <cell r="M1046" t="str">
            <v>内接电源</v>
          </cell>
          <cell r="N1046" t="str">
            <v>PD-600-12 +12V 50A</v>
          </cell>
          <cell r="O1046" t="str">
            <v>PCS</v>
          </cell>
          <cell r="P1046">
            <v>2</v>
          </cell>
          <cell r="Q1046" t="str">
            <v>463,</v>
          </cell>
          <cell r="R1046">
            <v>2</v>
          </cell>
          <cell r="S1046">
            <v>0</v>
          </cell>
        </row>
        <row r="1047">
          <cell r="L1047" t="str">
            <v>DZ01V017300</v>
          </cell>
          <cell r="M1047" t="str">
            <v>SMD IC</v>
          </cell>
          <cell r="N1047" t="str">
            <v>M21131G-23 BGA1156</v>
          </cell>
          <cell r="O1047" t="str">
            <v>PCS</v>
          </cell>
          <cell r="P1047">
            <v>48</v>
          </cell>
          <cell r="Q1047" t="str">
            <v>324,</v>
          </cell>
          <cell r="R1047">
            <v>48</v>
          </cell>
          <cell r="S1047">
            <v>0</v>
          </cell>
        </row>
        <row r="1048">
          <cell r="L1048" t="str">
            <v>BZ05V054200</v>
          </cell>
          <cell r="M1048" t="str">
            <v>说明书</v>
          </cell>
          <cell r="N1048" t="str">
            <v>CHH2(HDCV1) A6双面光面彩印</v>
          </cell>
          <cell r="O1048" t="str">
            <v>PCS</v>
          </cell>
          <cell r="P1048">
            <v>500</v>
          </cell>
          <cell r="Q1048" t="str">
            <v>139,223,226,236,237,272,</v>
          </cell>
          <cell r="R1048">
            <v>470</v>
          </cell>
          <cell r="S1048">
            <v>30</v>
          </cell>
        </row>
        <row r="1049">
          <cell r="L1049" t="str">
            <v>BZ05V063500</v>
          </cell>
          <cell r="M1049" t="str">
            <v>说明书</v>
          </cell>
          <cell r="N1049" t="str">
            <v>MUH44E Kit(HDBT4X3) A5双面光面彩印</v>
          </cell>
          <cell r="O1049" t="str">
            <v>PCS</v>
          </cell>
          <cell r="P1049">
            <v>500</v>
          </cell>
          <cell r="Q1049" t="str">
            <v>139,223,226,236,237,272,</v>
          </cell>
          <cell r="R1049">
            <v>500</v>
          </cell>
          <cell r="S1049">
            <v>0</v>
          </cell>
        </row>
        <row r="1050">
          <cell r="L1050" t="str">
            <v>FL16V006200</v>
          </cell>
          <cell r="M1050" t="str">
            <v>TPHD402PT示意贴纸</v>
          </cell>
          <cell r="N1050" t="str">
            <v>40*40MM圆形白色不干胶(带内容印刷)</v>
          </cell>
          <cell r="O1050" t="str">
            <v>PCS</v>
          </cell>
          <cell r="P1050">
            <v>1000</v>
          </cell>
          <cell r="R1050">
            <v>0</v>
          </cell>
          <cell r="S1050">
            <v>1000</v>
          </cell>
        </row>
        <row r="1051">
          <cell r="L1051" t="str">
            <v>FL16V006100</v>
          </cell>
          <cell r="M1051" t="str">
            <v>TPHD402P套装示意贴纸</v>
          </cell>
          <cell r="N1051" t="str">
            <v>40*40MM圆形白色不干胶(带内容印刷)</v>
          </cell>
          <cell r="O1051" t="str">
            <v>PCS</v>
          </cell>
          <cell r="P1051">
            <v>1000</v>
          </cell>
          <cell r="R1051">
            <v>0</v>
          </cell>
          <cell r="S1051">
            <v>1000</v>
          </cell>
        </row>
        <row r="1052">
          <cell r="L1052" t="str">
            <v>FL16V006300</v>
          </cell>
          <cell r="M1052" t="str">
            <v>TPHD402PR示意贴纸</v>
          </cell>
          <cell r="N1052" t="str">
            <v>40*40MM圆形白色不干胶(带内容印刷)</v>
          </cell>
          <cell r="O1052" t="str">
            <v>PCS</v>
          </cell>
          <cell r="P1052">
            <v>1000</v>
          </cell>
          <cell r="Q1052" t="str">
            <v>139,223,226,236,237,272,</v>
          </cell>
          <cell r="R1052">
            <v>1000</v>
          </cell>
          <cell r="S1052">
            <v>0</v>
          </cell>
        </row>
        <row r="1053">
          <cell r="L1053" t="str">
            <v>FL16V006600</v>
          </cell>
          <cell r="M1053" t="str">
            <v>TPHD-BYE(CM-BT15-COMPACT70)彩盒贴纸</v>
          </cell>
          <cell r="N1053" t="str">
            <v>尺寸:170*62mm,背面贴背胶"</v>
          </cell>
          <cell r="O1053" t="str">
            <v>PCS</v>
          </cell>
          <cell r="P1053">
            <v>6000</v>
          </cell>
          <cell r="R1053">
            <v>0</v>
          </cell>
          <cell r="S1053">
            <v>6000</v>
          </cell>
        </row>
        <row r="1054">
          <cell r="L1054" t="str">
            <v>FL00V006300</v>
          </cell>
          <cell r="M1054" t="str">
            <v>出货不干胶标贴</v>
          </cell>
          <cell r="N1054" t="str">
            <v>A5不干胶 哑面空白</v>
          </cell>
          <cell r="O1054" t="str">
            <v>PCS</v>
          </cell>
          <cell r="P1054">
            <v>2000</v>
          </cell>
          <cell r="R1054">
            <v>0</v>
          </cell>
          <cell r="S1054">
            <v>2000</v>
          </cell>
        </row>
        <row r="1055">
          <cell r="L1055" t="str">
            <v>DZ12V051300</v>
          </cell>
          <cell r="M1055" t="str">
            <v>PCB光板</v>
          </cell>
          <cell r="N1055" t="str">
            <v>UHBT70PRC1 2016-03-11,单板尺寸:63x115.2mm,板厚1.6mm,4层板"</v>
          </cell>
          <cell r="O1055" t="str">
            <v>PCS</v>
          </cell>
          <cell r="P1055">
            <v>300</v>
          </cell>
          <cell r="Q1055" t="str">
            <v>145,165,173,18,188,191,192,230,66,</v>
          </cell>
          <cell r="R1055">
            <v>300</v>
          </cell>
          <cell r="S1055">
            <v>0</v>
          </cell>
        </row>
        <row r="1056">
          <cell r="L1056" t="str">
            <v>DZ12V044101</v>
          </cell>
          <cell r="M1056" t="str">
            <v>PCB光板</v>
          </cell>
          <cell r="N1056" t="str">
            <v>UHBT44R2-NEA1 2016-05-17 150mm*420mm,板厚1.6mm,四层板"</v>
          </cell>
          <cell r="O1056" t="str">
            <v>PCS</v>
          </cell>
          <cell r="P1056">
            <v>40</v>
          </cell>
          <cell r="Q1056" t="str">
            <v>145,165,173,18,188,191,192,230,66,</v>
          </cell>
          <cell r="R1056">
            <v>40</v>
          </cell>
          <cell r="S1056">
            <v>0</v>
          </cell>
        </row>
        <row r="1057">
          <cell r="L1057" t="str">
            <v>DZ12V040800</v>
          </cell>
          <cell r="M1057" t="str">
            <v>PCB光板</v>
          </cell>
          <cell r="N1057" t="str">
            <v>MODULAR160160AC1 2015-05-20</v>
          </cell>
          <cell r="O1057" t="str">
            <v>PCS</v>
          </cell>
          <cell r="P1057">
            <v>216</v>
          </cell>
          <cell r="Q1057" t="str">
            <v>145,165,173,18,188,191,192,230,66,</v>
          </cell>
          <cell r="R1057">
            <v>216</v>
          </cell>
          <cell r="S1057">
            <v>0</v>
          </cell>
        </row>
        <row r="1058">
          <cell r="L1058" t="str">
            <v>DZ12V040900</v>
          </cell>
          <cell r="M1058" t="str">
            <v>PCB光板</v>
          </cell>
          <cell r="N1058" t="str">
            <v>MODULAR160160AD1 2015-05-20</v>
          </cell>
          <cell r="O1058" t="str">
            <v>PCS</v>
          </cell>
          <cell r="P1058">
            <v>216</v>
          </cell>
          <cell r="Q1058" t="str">
            <v>145,165,173,18,188,191,192,230,66,</v>
          </cell>
          <cell r="R1058">
            <v>216</v>
          </cell>
          <cell r="S1058">
            <v>0</v>
          </cell>
        </row>
        <row r="1059">
          <cell r="L1059" t="str">
            <v>DZ12V041000</v>
          </cell>
          <cell r="M1059" t="str">
            <v>PCB光板</v>
          </cell>
          <cell r="N1059" t="str">
            <v>MODULAR160160AF1 2015-07-15</v>
          </cell>
          <cell r="O1059" t="str">
            <v>PCS</v>
          </cell>
          <cell r="P1059">
            <v>16</v>
          </cell>
          <cell r="Q1059" t="str">
            <v>145,165,173,18,188,191,192,230,66,</v>
          </cell>
          <cell r="R1059">
            <v>16</v>
          </cell>
          <cell r="S1059">
            <v>0</v>
          </cell>
        </row>
        <row r="1060">
          <cell r="L1060" t="str">
            <v>DZ12V052500</v>
          </cell>
          <cell r="M1060" t="str">
            <v>PCB光板</v>
          </cell>
          <cell r="N1060" t="str">
            <v>MODULAR9696AA0 2016-01-27,单板尺寸:99.6x320mm,板厚1.6mm,八层板"</v>
          </cell>
          <cell r="O1060" t="str">
            <v>PCS</v>
          </cell>
          <cell r="P1060">
            <v>40</v>
          </cell>
          <cell r="Q1060" t="str">
            <v>145,165,173,18,188,191,192,230,66,</v>
          </cell>
          <cell r="R1060">
            <v>40</v>
          </cell>
          <cell r="S1060">
            <v>0</v>
          </cell>
        </row>
        <row r="1061">
          <cell r="L1061" t="str">
            <v>DZ12V052600</v>
          </cell>
          <cell r="M1061" t="str">
            <v>PCB光板</v>
          </cell>
          <cell r="N1061" t="str">
            <v>MODULAR9696AB0 2016-01-28,单板尺寸:99.6x162mm,板厚1.6mm,八层板"</v>
          </cell>
          <cell r="O1061" t="str">
            <v>PCS</v>
          </cell>
          <cell r="P1061">
            <v>60</v>
          </cell>
          <cell r="Q1061" t="str">
            <v>145,165,173,18,188,191,192,230,66,</v>
          </cell>
          <cell r="R1061">
            <v>60</v>
          </cell>
          <cell r="S1061">
            <v>0</v>
          </cell>
        </row>
        <row r="1062">
          <cell r="L1062" t="str">
            <v>DZ12V052700</v>
          </cell>
          <cell r="M1062" t="str">
            <v>PCB光板</v>
          </cell>
          <cell r="N1062" t="str">
            <v>MODULAR9696AC0 2016-01-27,单板尺寸:99.6x320mm,板厚1.6mm,八层板"</v>
          </cell>
          <cell r="O1062" t="str">
            <v>PCS</v>
          </cell>
          <cell r="P1062">
            <v>40</v>
          </cell>
          <cell r="Q1062" t="str">
            <v>145,165,173,18,188,191,192,230,66,</v>
          </cell>
          <cell r="R1062">
            <v>40</v>
          </cell>
          <cell r="S1062">
            <v>0</v>
          </cell>
        </row>
        <row r="1063">
          <cell r="L1063" t="str">
            <v>DZ12V052800</v>
          </cell>
          <cell r="M1063" t="str">
            <v>PCB光板</v>
          </cell>
          <cell r="N1063" t="str">
            <v>MODULAR9696AD0 2016-01-28,单板尺寸:99.6x162mm,板厚1.6mm,八层板"</v>
          </cell>
          <cell r="O1063" t="str">
            <v>PCS</v>
          </cell>
          <cell r="P1063">
            <v>60</v>
          </cell>
          <cell r="Q1063" t="str">
            <v>145,165,173,18,188,191,192,230,66,</v>
          </cell>
          <cell r="R1063">
            <v>60</v>
          </cell>
          <cell r="S1063">
            <v>0</v>
          </cell>
        </row>
        <row r="1064">
          <cell r="L1064" t="str">
            <v>DZ12V018201</v>
          </cell>
          <cell r="M1064" t="str">
            <v>PCB光板</v>
          </cell>
          <cell r="N1064" t="str">
            <v>HDMI6464AA0 2013-11-20</v>
          </cell>
          <cell r="O1064" t="str">
            <v>PCS</v>
          </cell>
          <cell r="P1064">
            <v>15</v>
          </cell>
          <cell r="Q1064" t="str">
            <v>145,165,173,18,188,191,192,230,66,</v>
          </cell>
          <cell r="R1064">
            <v>15</v>
          </cell>
          <cell r="S1064">
            <v>0</v>
          </cell>
        </row>
        <row r="1065">
          <cell r="L1065" t="str">
            <v>ZF00000003</v>
          </cell>
          <cell r="M1065" t="str">
            <v>工程费</v>
          </cell>
          <cell r="O1065" t="str">
            <v>项</v>
          </cell>
          <cell r="P1065">
            <v>1</v>
          </cell>
          <cell r="Q1065" t="str">
            <v>145,165,173,18,188,191,192,230,66,</v>
          </cell>
          <cell r="R1065">
            <v>1</v>
          </cell>
          <cell r="S1065">
            <v>0</v>
          </cell>
        </row>
        <row r="1066">
          <cell r="L1066" t="str">
            <v>ZF00000003</v>
          </cell>
          <cell r="M1066" t="str">
            <v>工程费</v>
          </cell>
          <cell r="O1066" t="str">
            <v>项</v>
          </cell>
          <cell r="P1066">
            <v>1</v>
          </cell>
          <cell r="Q1066" t="str">
            <v>145,165,173,18,188,191,192,230,66,</v>
          </cell>
          <cell r="R1066">
            <v>1</v>
          </cell>
          <cell r="S1066">
            <v>0</v>
          </cell>
        </row>
        <row r="1067">
          <cell r="L1067" t="str">
            <v>ZF00000003</v>
          </cell>
          <cell r="M1067" t="str">
            <v>工程费</v>
          </cell>
          <cell r="O1067" t="str">
            <v>项</v>
          </cell>
          <cell r="P1067">
            <v>1</v>
          </cell>
          <cell r="Q1067" t="str">
            <v>145,165,173,18,188,191,192,230,66,</v>
          </cell>
          <cell r="R1067">
            <v>1</v>
          </cell>
          <cell r="S1067">
            <v>0</v>
          </cell>
        </row>
        <row r="1068">
          <cell r="L1068" t="str">
            <v>BZ00V001500</v>
          </cell>
          <cell r="M1068" t="str">
            <v>LMX96木箱</v>
          </cell>
          <cell r="N1068" t="str">
            <v>内尺寸:L625*W625*H1134mm</v>
          </cell>
          <cell r="O1068" t="str">
            <v>PCS</v>
          </cell>
          <cell r="P1068">
            <v>5</v>
          </cell>
          <cell r="Q1068" t="str">
            <v>314,</v>
          </cell>
          <cell r="R1068">
            <v>5</v>
          </cell>
          <cell r="S1068">
            <v>0</v>
          </cell>
        </row>
        <row r="1069">
          <cell r="L1069" t="str">
            <v>ZF00000003</v>
          </cell>
          <cell r="M1069" t="str">
            <v>工程费</v>
          </cell>
          <cell r="O1069" t="str">
            <v>项</v>
          </cell>
          <cell r="P1069">
            <v>1</v>
          </cell>
          <cell r="Q1069" t="str">
            <v>204,240,</v>
          </cell>
          <cell r="R1069">
            <v>1</v>
          </cell>
          <cell r="S1069">
            <v>0</v>
          </cell>
        </row>
        <row r="1070">
          <cell r="L1070" t="str">
            <v>ZF00000003</v>
          </cell>
          <cell r="M1070" t="str">
            <v>工程费</v>
          </cell>
          <cell r="O1070" t="str">
            <v>项</v>
          </cell>
          <cell r="P1070">
            <v>1</v>
          </cell>
          <cell r="Q1070" t="str">
            <v>204,240,</v>
          </cell>
          <cell r="R1070">
            <v>1</v>
          </cell>
          <cell r="S1070">
            <v>0</v>
          </cell>
        </row>
        <row r="1071">
          <cell r="L1071" t="str">
            <v>DZ12V041401</v>
          </cell>
          <cell r="M1071" t="str">
            <v>PCB光板</v>
          </cell>
          <cell r="N1071" t="str">
            <v>MODULAR160160AK1 2016-06-17,单板尺寸:120x120mm,板厚1.6mm,两层板"</v>
          </cell>
          <cell r="O1071" t="str">
            <v>PCS</v>
          </cell>
          <cell r="P1071">
            <v>18</v>
          </cell>
          <cell r="Q1071" t="str">
            <v>204,240,</v>
          </cell>
          <cell r="R1071">
            <v>18</v>
          </cell>
          <cell r="S1071">
            <v>0</v>
          </cell>
        </row>
        <row r="1072">
          <cell r="L1072" t="str">
            <v>BZ03V009800</v>
          </cell>
          <cell r="M1072" t="str">
            <v>EVEXHDB1珍珠棉</v>
          </cell>
          <cell r="N1072" t="str">
            <v>底(175*150*103mm)+盖(175*150*10mm)套 白色</v>
          </cell>
          <cell r="O1072" t="str">
            <v>PCS</v>
          </cell>
          <cell r="P1072">
            <v>300</v>
          </cell>
          <cell r="Q1072" t="str">
            <v>341,684,714,</v>
          </cell>
          <cell r="R1072">
            <v>300</v>
          </cell>
          <cell r="S1072">
            <v>0</v>
          </cell>
        </row>
        <row r="1073">
          <cell r="L1073" t="str">
            <v>BZ03V009400</v>
          </cell>
          <cell r="M1073" t="str">
            <v>LMX96珍珠棉</v>
          </cell>
          <cell r="N1073" t="str">
            <v>下盖(580*150mm)+上盖(580*150mm)+前后盖(420*784*60mm)*2+左右盖(500*784*60mm)*2</v>
          </cell>
          <cell r="O1073" t="str">
            <v>PCS</v>
          </cell>
          <cell r="P1073">
            <v>5</v>
          </cell>
          <cell r="Q1073" t="str">
            <v>341,684,714,</v>
          </cell>
          <cell r="R1073">
            <v>5</v>
          </cell>
          <cell r="S1073">
            <v>0</v>
          </cell>
        </row>
        <row r="1074">
          <cell r="L1074" t="str">
            <v>BZ03V002401</v>
          </cell>
          <cell r="M1074" t="str">
            <v>10u珍珠棉</v>
          </cell>
          <cell r="N1074" t="str">
            <v>底+盖(580X410X100)+前后盖(580X410X35)+左右盖(410X330X70)</v>
          </cell>
          <cell r="O1074" t="str">
            <v>套</v>
          </cell>
          <cell r="P1074">
            <v>15</v>
          </cell>
          <cell r="Q1074" t="str">
            <v>341,684,714,</v>
          </cell>
          <cell r="R1074">
            <v>15</v>
          </cell>
          <cell r="S1074">
            <v>0</v>
          </cell>
        </row>
        <row r="1075">
          <cell r="L1075" t="str">
            <v>BZ00V001200</v>
          </cell>
          <cell r="M1075" t="str">
            <v>MMX160160木箱</v>
          </cell>
          <cell r="N1075" t="str">
            <v>内尺寸:L625*W625*H1490mm</v>
          </cell>
          <cell r="O1075" t="str">
            <v>PCS</v>
          </cell>
          <cell r="P1075">
            <v>12</v>
          </cell>
          <cell r="Q1075" t="str">
            <v>314,</v>
          </cell>
          <cell r="R1075">
            <v>12</v>
          </cell>
          <cell r="S1075">
            <v>0</v>
          </cell>
        </row>
        <row r="1076">
          <cell r="L1076" t="str">
            <v>BZ02V007900</v>
          </cell>
          <cell r="M1076" t="str">
            <v>TPUH411纸箱</v>
          </cell>
          <cell r="N1076" t="str">
            <v>内尺寸:176x152x117mm K=3K黄皮纸</v>
          </cell>
          <cell r="O1076" t="str">
            <v>PCS</v>
          </cell>
          <cell r="P1076">
            <v>300</v>
          </cell>
          <cell r="Q1076" t="str">
            <v>528,</v>
          </cell>
          <cell r="R1076">
            <v>300</v>
          </cell>
          <cell r="S1076">
            <v>0</v>
          </cell>
        </row>
        <row r="1077">
          <cell r="L1077" t="str">
            <v>ZF00000005</v>
          </cell>
          <cell r="M1077" t="str">
            <v>刀模费</v>
          </cell>
          <cell r="O1077" t="str">
            <v>项</v>
          </cell>
          <cell r="P1077">
            <v>1</v>
          </cell>
          <cell r="R1077">
            <v>0</v>
          </cell>
          <cell r="S1077">
            <v>1</v>
          </cell>
        </row>
        <row r="1078">
          <cell r="L1078" t="str">
            <v>BZ02V005500</v>
          </cell>
          <cell r="M1078" t="str">
            <v>MDV248纸箱</v>
          </cell>
          <cell r="N1078" t="str">
            <v>内尺寸:550L*460W*310H</v>
          </cell>
          <cell r="O1078" t="str">
            <v>PCS</v>
          </cell>
          <cell r="P1078">
            <v>20</v>
          </cell>
          <cell r="Q1078" t="str">
            <v>199,528,719,</v>
          </cell>
          <cell r="R1078">
            <v>20</v>
          </cell>
          <cell r="S1078">
            <v>0</v>
          </cell>
        </row>
        <row r="1079">
          <cell r="L1079" t="str">
            <v>BZ02V003501</v>
          </cell>
          <cell r="M1079" t="str">
            <v>SC81T纸箱</v>
          </cell>
          <cell r="N1079" t="str">
            <v>内尺寸:288L*184W*116H(mm)</v>
          </cell>
          <cell r="O1079" t="str">
            <v>PCS</v>
          </cell>
          <cell r="P1079">
            <v>100</v>
          </cell>
          <cell r="Q1079" t="str">
            <v>199,528,719,</v>
          </cell>
          <cell r="R1079">
            <v>100</v>
          </cell>
          <cell r="S1079">
            <v>0</v>
          </cell>
        </row>
        <row r="1080">
          <cell r="L1080" t="str">
            <v>BZ02V003601</v>
          </cell>
          <cell r="M1080" t="str">
            <v>SC81T配件盒</v>
          </cell>
          <cell r="N1080" t="str">
            <v>内尺寸:275L*175W*49H(mm)</v>
          </cell>
          <cell r="O1080" t="str">
            <v>PCS</v>
          </cell>
          <cell r="P1080">
            <v>100</v>
          </cell>
          <cell r="Q1080" t="str">
            <v>199,528,719,</v>
          </cell>
          <cell r="R1080">
            <v>100</v>
          </cell>
          <cell r="S1080">
            <v>0</v>
          </cell>
        </row>
        <row r="1081">
          <cell r="L1081" t="str">
            <v>BZ03V002401</v>
          </cell>
          <cell r="M1081" t="str">
            <v>10u珍珠棉</v>
          </cell>
          <cell r="N1081" t="str">
            <v>底+盖(580X410X100)+前后盖(580X410X35)+左右盖(410X330X70)</v>
          </cell>
          <cell r="O1081" t="str">
            <v>套</v>
          </cell>
          <cell r="P1081">
            <v>5</v>
          </cell>
          <cell r="Q1081" t="str">
            <v>442,569,613,684,</v>
          </cell>
          <cell r="R1081">
            <v>5</v>
          </cell>
          <cell r="S1081">
            <v>0</v>
          </cell>
        </row>
        <row r="1082">
          <cell r="L1082" t="str">
            <v>BZ03V004001</v>
          </cell>
          <cell r="M1082" t="str">
            <v>TPHD402珍珠棉</v>
          </cell>
          <cell r="N1082" t="str">
            <v>底(104*138*40mm)+盖(195*138*5mm)套</v>
          </cell>
          <cell r="O1082" t="str">
            <v>套</v>
          </cell>
          <cell r="P1082">
            <v>400</v>
          </cell>
          <cell r="Q1082" t="str">
            <v>442,569,613,684,</v>
          </cell>
          <cell r="R1082">
            <v>400</v>
          </cell>
          <cell r="S1082">
            <v>0</v>
          </cell>
        </row>
        <row r="1083">
          <cell r="L1083" t="str">
            <v>BZ03V003901</v>
          </cell>
          <cell r="M1083" t="str">
            <v>SC51T珍珠棉</v>
          </cell>
          <cell r="N1083" t="str">
            <v>287L*183W*60H(mm)</v>
          </cell>
          <cell r="O1083" t="str">
            <v>套</v>
          </cell>
          <cell r="P1083">
            <v>50</v>
          </cell>
          <cell r="Q1083" t="str">
            <v>442,569,613,684,</v>
          </cell>
          <cell r="R1083">
            <v>50</v>
          </cell>
          <cell r="S1083">
            <v>0</v>
          </cell>
        </row>
        <row r="1084">
          <cell r="L1084" t="str">
            <v>BZ03V006201</v>
          </cell>
          <cell r="M1084" t="str">
            <v>MDV248珍珠棉</v>
          </cell>
          <cell r="N1084" t="str">
            <v>上下(550L*460W*85H)mm</v>
          </cell>
          <cell r="O1084" t="str">
            <v>套</v>
          </cell>
          <cell r="P1084">
            <v>5</v>
          </cell>
          <cell r="Q1084" t="str">
            <v>442,569,613,684,</v>
          </cell>
          <cell r="R1084">
            <v>5</v>
          </cell>
          <cell r="S1084">
            <v>0</v>
          </cell>
        </row>
        <row r="1085">
          <cell r="L1085" t="str">
            <v>BZ03V000903</v>
          </cell>
          <cell r="M1085" t="str">
            <v>CHA2/SHD2珍珠棉</v>
          </cell>
          <cell r="N1085" t="str">
            <v>底(120mm*83mm*50mm)+盖(170mm*120mm*5mm)</v>
          </cell>
          <cell r="O1085" t="str">
            <v>套</v>
          </cell>
          <cell r="P1085">
            <v>100</v>
          </cell>
          <cell r="Q1085" t="str">
            <v>442,569,613,684,</v>
          </cell>
          <cell r="R1085">
            <v>100</v>
          </cell>
          <cell r="S1085">
            <v>0</v>
          </cell>
        </row>
        <row r="1086">
          <cell r="L1086" t="str">
            <v>BZ05V064900</v>
          </cell>
          <cell r="M1086" t="str">
            <v>说明书</v>
          </cell>
          <cell r="N1086" t="str">
            <v>TPHD-BYE（CM-BT15-COMPACT70）, 9.625" W x 5.75"H（24.45cm x 14.61cm）；80# weight paper （镇纸），彩色双面打印，三联对折</v>
          </cell>
          <cell r="O1086" t="str">
            <v>PCS</v>
          </cell>
          <cell r="P1086">
            <v>2010</v>
          </cell>
          <cell r="Q1086" t="str">
            <v>441,</v>
          </cell>
          <cell r="R1086">
            <v>2010</v>
          </cell>
          <cell r="S1086">
            <v>0</v>
          </cell>
        </row>
        <row r="1087">
          <cell r="L1087" t="str">
            <v>BZ05V045001</v>
          </cell>
          <cell r="M1087" t="str">
            <v>说明书</v>
          </cell>
          <cell r="N1087" t="str">
            <v>TPHD-BYE(CM-BT15-COMPACT70), 9.625"" W x 5.75""H(24.45cm x 14.61cm)；彩色双面打印,三联对折"</v>
          </cell>
          <cell r="O1087" t="str">
            <v>PCS</v>
          </cell>
          <cell r="P1087">
            <v>2010</v>
          </cell>
          <cell r="R1087">
            <v>0</v>
          </cell>
          <cell r="S1087">
            <v>2010</v>
          </cell>
        </row>
        <row r="1088">
          <cell r="L1088" t="str">
            <v>DZ12V054600</v>
          </cell>
          <cell r="M1088" t="str">
            <v>PCB光板</v>
          </cell>
          <cell r="N1088" t="str">
            <v>BT100PL3RAA1 2016-05-18 100.6mm*143mm,板厚1.6mm,六层板</v>
          </cell>
          <cell r="O1088" t="str">
            <v>PCS</v>
          </cell>
          <cell r="P1088">
            <v>100</v>
          </cell>
          <cell r="Q1088" t="str">
            <v>171,191,193,</v>
          </cell>
          <cell r="R1088">
            <v>100</v>
          </cell>
          <cell r="S1088">
            <v>0</v>
          </cell>
        </row>
        <row r="1089">
          <cell r="L1089" t="str">
            <v>DZ12V054700</v>
          </cell>
          <cell r="M1089" t="str">
            <v>PCB光板</v>
          </cell>
          <cell r="N1089" t="str">
            <v>BT100PL3TAA1 2016-05-18 100.6mm*143mm,板厚1.6mm,四层板</v>
          </cell>
          <cell r="O1089" t="str">
            <v>PCS</v>
          </cell>
          <cell r="P1089">
            <v>100</v>
          </cell>
          <cell r="Q1089" t="str">
            <v>171,191,193,</v>
          </cell>
          <cell r="R1089">
            <v>100</v>
          </cell>
          <cell r="S1089">
            <v>0</v>
          </cell>
        </row>
        <row r="1090">
          <cell r="L1090" t="str">
            <v>DZ12V034700</v>
          </cell>
          <cell r="M1090" t="str">
            <v>PCB光板</v>
          </cell>
          <cell r="N1090" t="str">
            <v>MVC2408AA1 2015-01-23</v>
          </cell>
          <cell r="O1090" t="str">
            <v>PCS</v>
          </cell>
          <cell r="P1090">
            <v>5</v>
          </cell>
          <cell r="Q1090" t="str">
            <v>171,191,193,</v>
          </cell>
          <cell r="R1090">
            <v>5</v>
          </cell>
          <cell r="S1090">
            <v>0</v>
          </cell>
        </row>
        <row r="1091">
          <cell r="L1091" t="str">
            <v>DZ12V027101</v>
          </cell>
          <cell r="M1091" t="str">
            <v>PCB光板</v>
          </cell>
          <cell r="N1091" t="str">
            <v>HDBT70PRB1 2015-03-03</v>
          </cell>
          <cell r="O1091" t="str">
            <v>PCS</v>
          </cell>
          <cell r="P1091">
            <v>300</v>
          </cell>
          <cell r="Q1091" t="str">
            <v>204,214,293,318,339,</v>
          </cell>
          <cell r="R1091">
            <v>300</v>
          </cell>
          <cell r="S1091">
            <v>0</v>
          </cell>
        </row>
        <row r="1092">
          <cell r="L1092" t="str">
            <v>DZ12V027200</v>
          </cell>
          <cell r="M1092" t="str">
            <v>PCB光板</v>
          </cell>
          <cell r="N1092" t="str">
            <v>HDBT70PTB0 2014-01-23</v>
          </cell>
          <cell r="O1092" t="str">
            <v>PCS</v>
          </cell>
          <cell r="P1092">
            <v>70</v>
          </cell>
          <cell r="Q1092" t="str">
            <v>204,214,293,318,339,</v>
          </cell>
          <cell r="R1092">
            <v>70</v>
          </cell>
          <cell r="S1092">
            <v>0</v>
          </cell>
        </row>
        <row r="1093">
          <cell r="L1093" t="str">
            <v>DZ12V031201</v>
          </cell>
          <cell r="M1093" t="str">
            <v>PCB光板</v>
          </cell>
          <cell r="N1093" t="str">
            <v>UHBT14A3 2015-07-09</v>
          </cell>
          <cell r="O1093" t="str">
            <v>PCS</v>
          </cell>
          <cell r="P1093">
            <v>25</v>
          </cell>
          <cell r="Q1093" t="str">
            <v>204,214,293,318,339,</v>
          </cell>
          <cell r="R1093">
            <v>25</v>
          </cell>
          <cell r="S1093">
            <v>0</v>
          </cell>
        </row>
        <row r="1094">
          <cell r="L1094" t="str">
            <v>DZ12V044101</v>
          </cell>
          <cell r="M1094" t="str">
            <v>PCB光板</v>
          </cell>
          <cell r="N1094" t="str">
            <v>UHBT44R2-NEA1 2016-05-17 150mm*420mm,板厚1.6mm,四层板"</v>
          </cell>
          <cell r="O1094" t="str">
            <v>PCS</v>
          </cell>
          <cell r="P1094">
            <v>15</v>
          </cell>
          <cell r="Q1094" t="str">
            <v>204,214,293,318,339,</v>
          </cell>
          <cell r="R1094">
            <v>15</v>
          </cell>
          <cell r="S1094">
            <v>0</v>
          </cell>
        </row>
        <row r="1095">
          <cell r="L1095" t="str">
            <v>DZ12V051100</v>
          </cell>
          <cell r="M1095" t="str">
            <v>PCB光板</v>
          </cell>
          <cell r="N1095" t="str">
            <v>BT70P2RDA0 2016-01-18,单板尺寸:80.6X103 mm,板厚1.6mm,六层板"</v>
          </cell>
          <cell r="O1095" t="str">
            <v>PCS</v>
          </cell>
          <cell r="P1095">
            <v>500</v>
          </cell>
          <cell r="Q1095" t="str">
            <v>204,214,293,318,339,</v>
          </cell>
          <cell r="R1095">
            <v>500</v>
          </cell>
          <cell r="S1095">
            <v>0</v>
          </cell>
        </row>
        <row r="1096">
          <cell r="L1096" t="str">
            <v>ZF00000003</v>
          </cell>
          <cell r="M1096" t="str">
            <v>工程费</v>
          </cell>
          <cell r="O1096" t="str">
            <v>项</v>
          </cell>
          <cell r="P1096">
            <v>1</v>
          </cell>
          <cell r="Q1096" t="str">
            <v>204,214,293,318,339,</v>
          </cell>
          <cell r="R1096">
            <v>1</v>
          </cell>
          <cell r="S1096">
            <v>0</v>
          </cell>
        </row>
        <row r="1097">
          <cell r="L1097" t="str">
            <v>ZF00000003</v>
          </cell>
          <cell r="M1097" t="str">
            <v>工程费</v>
          </cell>
          <cell r="O1097" t="str">
            <v>项</v>
          </cell>
          <cell r="P1097">
            <v>1</v>
          </cell>
          <cell r="Q1097" t="str">
            <v>204,214,293,318,339,</v>
          </cell>
          <cell r="R1097">
            <v>1</v>
          </cell>
          <cell r="S1097">
            <v>0</v>
          </cell>
        </row>
        <row r="1098">
          <cell r="L1098" t="str">
            <v>ZF00000003</v>
          </cell>
          <cell r="M1098" t="str">
            <v>工程费</v>
          </cell>
          <cell r="O1098" t="str">
            <v>项</v>
          </cell>
          <cell r="P1098">
            <v>1</v>
          </cell>
          <cell r="Q1098" t="str">
            <v>204,214,293,318,339,</v>
          </cell>
          <cell r="R1098">
            <v>1</v>
          </cell>
          <cell r="S1098">
            <v>0</v>
          </cell>
        </row>
        <row r="1099">
          <cell r="L1099" t="str">
            <v>ZF00000003</v>
          </cell>
          <cell r="M1099" t="str">
            <v>工程费</v>
          </cell>
          <cell r="O1099" t="str">
            <v>项</v>
          </cell>
          <cell r="P1099">
            <v>1</v>
          </cell>
          <cell r="Q1099" t="str">
            <v>204,214,293,318,339,</v>
          </cell>
          <cell r="R1099">
            <v>1</v>
          </cell>
          <cell r="S1099">
            <v>0</v>
          </cell>
        </row>
        <row r="1100">
          <cell r="L1100" t="str">
            <v>ZF00000003</v>
          </cell>
          <cell r="M1100" t="str">
            <v>工程费</v>
          </cell>
          <cell r="O1100" t="str">
            <v>项</v>
          </cell>
          <cell r="P1100">
            <v>1</v>
          </cell>
          <cell r="Q1100" t="str">
            <v>204,214,293,318,339,</v>
          </cell>
          <cell r="R1100">
            <v>1</v>
          </cell>
          <cell r="S1100">
            <v>0</v>
          </cell>
        </row>
        <row r="1101">
          <cell r="L1101" t="str">
            <v>ZF00000003</v>
          </cell>
          <cell r="M1101" t="str">
            <v>工程费</v>
          </cell>
          <cell r="O1101" t="str">
            <v>项</v>
          </cell>
          <cell r="P1101">
            <v>1</v>
          </cell>
          <cell r="Q1101" t="str">
            <v>204,214,293,318,339,</v>
          </cell>
          <cell r="R1101">
            <v>1</v>
          </cell>
          <cell r="S1101">
            <v>0</v>
          </cell>
        </row>
        <row r="1102">
          <cell r="L1102" t="str">
            <v>ZF00000003</v>
          </cell>
          <cell r="M1102" t="str">
            <v>工程费</v>
          </cell>
          <cell r="O1102" t="str">
            <v>项</v>
          </cell>
          <cell r="P1102">
            <v>1</v>
          </cell>
          <cell r="Q1102" t="str">
            <v>204,214,293,318,339,</v>
          </cell>
          <cell r="R1102">
            <v>1</v>
          </cell>
          <cell r="S1102">
            <v>0</v>
          </cell>
        </row>
        <row r="1103">
          <cell r="L1103" t="str">
            <v>ZF00000007</v>
          </cell>
          <cell r="M1103" t="str">
            <v>测试架</v>
          </cell>
          <cell r="O1103" t="str">
            <v>项</v>
          </cell>
          <cell r="P1103">
            <v>1</v>
          </cell>
          <cell r="Q1103" t="str">
            <v>204,214,293,318,339,</v>
          </cell>
          <cell r="R1103">
            <v>1</v>
          </cell>
          <cell r="S1103">
            <v>0</v>
          </cell>
        </row>
        <row r="1104">
          <cell r="L1104" t="str">
            <v>ZF00000003</v>
          </cell>
          <cell r="M1104" t="str">
            <v>工程费</v>
          </cell>
          <cell r="O1104" t="str">
            <v>项</v>
          </cell>
          <cell r="P1104">
            <v>1</v>
          </cell>
          <cell r="R1104">
            <v>0</v>
          </cell>
          <cell r="S1104">
            <v>1</v>
          </cell>
        </row>
        <row r="1105">
          <cell r="L1105" t="str">
            <v>ZF00000003</v>
          </cell>
          <cell r="M1105" t="str">
            <v>工程费</v>
          </cell>
          <cell r="O1105" t="str">
            <v>项</v>
          </cell>
          <cell r="P1105">
            <v>1</v>
          </cell>
          <cell r="R1105">
            <v>0</v>
          </cell>
          <cell r="S1105">
            <v>1</v>
          </cell>
        </row>
        <row r="1106">
          <cell r="L1106" t="str">
            <v>DZ12V017202</v>
          </cell>
          <cell r="M1106" t="str">
            <v>PCB光板</v>
          </cell>
          <cell r="N1106" t="str">
            <v>HDDEAA0 2013-11-20</v>
          </cell>
          <cell r="O1106" t="str">
            <v>PCS</v>
          </cell>
          <cell r="P1106">
            <v>100</v>
          </cell>
          <cell r="Q1106" t="str">
            <v>172,</v>
          </cell>
          <cell r="R1106">
            <v>100</v>
          </cell>
          <cell r="S1106">
            <v>0</v>
          </cell>
        </row>
        <row r="1107">
          <cell r="L1107" t="str">
            <v>BZ01V003200</v>
          </cell>
          <cell r="M1107" t="str">
            <v>LMX96纸箱</v>
          </cell>
          <cell r="N1107" t="str">
            <v>上下盖(585L*585W*260H(mm)*2+外盖(605L*605W*1104H(mm)内尺寸 K=K黄皮纸</v>
          </cell>
          <cell r="O1107" t="str">
            <v>PCS</v>
          </cell>
          <cell r="P1107">
            <v>5</v>
          </cell>
          <cell r="Q1107" t="str">
            <v>305,</v>
          </cell>
          <cell r="R1107">
            <v>5</v>
          </cell>
          <cell r="S1107">
            <v>0</v>
          </cell>
        </row>
        <row r="1108">
          <cell r="L1108" t="str">
            <v>BZ01V002100</v>
          </cell>
          <cell r="M1108" t="str">
            <v>28U纸箱</v>
          </cell>
          <cell r="N1108" t="str">
            <v>上下盖(585L*585W*260H(mm)*2+外盖(605L*605W*1460H(mm)</v>
          </cell>
          <cell r="O1108" t="str">
            <v>PCS</v>
          </cell>
          <cell r="P1108">
            <v>15</v>
          </cell>
          <cell r="Q1108" t="str">
            <v>305,</v>
          </cell>
          <cell r="R1108">
            <v>15</v>
          </cell>
          <cell r="S1108">
            <v>0</v>
          </cell>
        </row>
        <row r="1109">
          <cell r="L1109" t="str">
            <v>BZ03V006901</v>
          </cell>
          <cell r="M1109" t="str">
            <v>28U珍珠棉</v>
          </cell>
          <cell r="N1109" t="str">
            <v>下盖(580*150mm)+上盖(580*150mm)+前后盖(420*1140*60mm)+左右盖(500*1140*60mm)套</v>
          </cell>
          <cell r="O1109" t="str">
            <v>PCS</v>
          </cell>
          <cell r="P1109">
            <v>12</v>
          </cell>
          <cell r="Q1109" t="str">
            <v>341,</v>
          </cell>
          <cell r="R1109">
            <v>1</v>
          </cell>
          <cell r="S1109">
            <v>11</v>
          </cell>
        </row>
        <row r="1110">
          <cell r="L1110" t="str">
            <v>DZ12V040600</v>
          </cell>
          <cell r="M1110" t="str">
            <v>PCB光板</v>
          </cell>
          <cell r="N1110" t="str">
            <v>MODULAR160160AA0_1 2015-05-20</v>
          </cell>
          <cell r="O1110" t="str">
            <v>PCS</v>
          </cell>
          <cell r="P1110">
            <v>18</v>
          </cell>
          <cell r="Q1110" t="str">
            <v>985,</v>
          </cell>
          <cell r="R1110">
            <v>18</v>
          </cell>
          <cell r="S1110">
            <v>0</v>
          </cell>
        </row>
        <row r="1111">
          <cell r="L1111" t="str">
            <v>DZ08V006701</v>
          </cell>
          <cell r="M1111" t="str">
            <v>瞬间吸收二极管</v>
          </cell>
          <cell r="N1111" t="str">
            <v>SMBJ24CA SMB/D0-214AC</v>
          </cell>
          <cell r="O1111" t="str">
            <v>PCS</v>
          </cell>
          <cell r="P1111">
            <v>3000</v>
          </cell>
          <cell r="Q1111" t="str">
            <v>218,</v>
          </cell>
          <cell r="R1111">
            <v>3000</v>
          </cell>
          <cell r="S1111">
            <v>0</v>
          </cell>
        </row>
        <row r="1112">
          <cell r="L1112" t="str">
            <v>DZ01V034000</v>
          </cell>
          <cell r="M1112" t="str">
            <v>SMD IC</v>
          </cell>
          <cell r="N1112" t="str">
            <v>PS176HDMQFN48GTR2-B0 QFN48p0_4D_EPAD</v>
          </cell>
          <cell r="O1112" t="str">
            <v>PCS</v>
          </cell>
          <cell r="P1112">
            <v>2500</v>
          </cell>
          <cell r="R1112">
            <v>0</v>
          </cell>
          <cell r="S1112">
            <v>2500</v>
          </cell>
        </row>
        <row r="1113">
          <cell r="L1113" t="str">
            <v>DZ01V010900</v>
          </cell>
          <cell r="M1113" t="str">
            <v>SMD IC</v>
          </cell>
          <cell r="N1113" t="str">
            <v>RICHTEK RT8016GQW WDFN-6L</v>
          </cell>
          <cell r="O1113" t="str">
            <v>PCS</v>
          </cell>
          <cell r="P1113">
            <v>5000</v>
          </cell>
          <cell r="R1113">
            <v>0</v>
          </cell>
          <cell r="S1113">
            <v>5000</v>
          </cell>
        </row>
        <row r="1114">
          <cell r="L1114" t="str">
            <v>WJ00V0313R0</v>
          </cell>
          <cell r="M1114" t="str">
            <v>MMX6464把手</v>
          </cell>
          <cell r="N1114" t="str">
            <v>表面黑色细砂粉L443.7*W24.5</v>
          </cell>
          <cell r="O1114" t="str">
            <v>PCS</v>
          </cell>
          <cell r="P1114">
            <v>4</v>
          </cell>
          <cell r="R1114">
            <v>0</v>
          </cell>
          <cell r="S1114">
            <v>4</v>
          </cell>
        </row>
        <row r="1115">
          <cell r="L1115" t="str">
            <v>WJ01V0216R0E00</v>
          </cell>
          <cell r="M1115" t="str">
            <v>LMX64-N前板</v>
          </cell>
          <cell r="N1115" t="str">
            <v>外表面喷砂(100#)黑色阳极氧化,丝印L436.6mm*W443.7mm</v>
          </cell>
          <cell r="O1115" t="str">
            <v>PCS</v>
          </cell>
          <cell r="P1115">
            <v>5</v>
          </cell>
          <cell r="Q1115" t="str">
            <v>300,</v>
          </cell>
          <cell r="R1115">
            <v>5</v>
          </cell>
          <cell r="S1115">
            <v>0</v>
          </cell>
        </row>
        <row r="1116">
          <cell r="L1116" t="str">
            <v>DZ17V004900</v>
          </cell>
          <cell r="M1116" t="str">
            <v>插拔接线座</v>
          </cell>
          <cell r="N1116" t="str">
            <v>JIEKE 3P-3.81mm 卧式90°</v>
          </cell>
          <cell r="O1116" t="str">
            <v>PCS</v>
          </cell>
          <cell r="P1116">
            <v>5000</v>
          </cell>
          <cell r="Q1116" t="str">
            <v>298,</v>
          </cell>
          <cell r="R1116">
            <v>5000</v>
          </cell>
          <cell r="S1116">
            <v>0</v>
          </cell>
        </row>
        <row r="1117">
          <cell r="L1117" t="str">
            <v>DZ17V015600</v>
          </cell>
          <cell r="M1117" t="str">
            <v>网络座</v>
          </cell>
          <cell r="N1117" t="str">
            <v>(MJ88-BX11-RVSL1)RJ45-8P8C 上空下接触 带弹片 带灯 卧式90°沉板式</v>
          </cell>
          <cell r="O1117" t="str">
            <v>PCS</v>
          </cell>
          <cell r="P1117">
            <v>3000</v>
          </cell>
          <cell r="Q1117" t="str">
            <v>330,</v>
          </cell>
          <cell r="R1117">
            <v>3000</v>
          </cell>
          <cell r="S1117">
            <v>0</v>
          </cell>
        </row>
        <row r="1118">
          <cell r="L1118" t="str">
            <v>DZ17V012600</v>
          </cell>
          <cell r="M1118" t="str">
            <v>网络座</v>
          </cell>
          <cell r="N1118" t="str">
            <v>RJ45-8P8C单体 下空上接触 不带灯 卧式90°(黄色)</v>
          </cell>
          <cell r="O1118" t="str">
            <v>PCS</v>
          </cell>
          <cell r="P1118">
            <v>3000</v>
          </cell>
          <cell r="Q1118" t="str">
            <v>330,</v>
          </cell>
          <cell r="R1118">
            <v>3000</v>
          </cell>
          <cell r="S1118">
            <v>0</v>
          </cell>
        </row>
        <row r="1119">
          <cell r="L1119" t="str">
            <v>DZ02V018300</v>
          </cell>
          <cell r="M1119" t="str">
            <v>SMD电阻</v>
          </cell>
          <cell r="N1119" t="str">
            <v>1/10W-2K43±1% 0603</v>
          </cell>
          <cell r="O1119" t="str">
            <v>PCS</v>
          </cell>
          <cell r="P1119">
            <v>5000</v>
          </cell>
          <cell r="Q1119" t="str">
            <v>212,</v>
          </cell>
          <cell r="R1119">
            <v>5000</v>
          </cell>
          <cell r="S1119">
            <v>0</v>
          </cell>
        </row>
        <row r="1120">
          <cell r="L1120" t="str">
            <v>DZ04V004500</v>
          </cell>
          <cell r="M1120" t="str">
            <v>SMD电感</v>
          </cell>
          <cell r="N1120" t="str">
            <v>10uH 0.72A 3*3*1.5mm SWPA3015S</v>
          </cell>
          <cell r="O1120" t="str">
            <v>PCS</v>
          </cell>
          <cell r="P1120">
            <v>2000</v>
          </cell>
          <cell r="Q1120" t="str">
            <v>373,</v>
          </cell>
          <cell r="R1120">
            <v>2000</v>
          </cell>
          <cell r="S1120">
            <v>0</v>
          </cell>
        </row>
        <row r="1121">
          <cell r="L1121" t="str">
            <v>C-CMR00036U24</v>
          </cell>
          <cell r="M1121" t="str">
            <v>TPHD-BYE-R</v>
          </cell>
          <cell r="N1121" t="str">
            <v>DL-HD70LS-RX</v>
          </cell>
          <cell r="O1121" t="str">
            <v>PCS</v>
          </cell>
          <cell r="P1121">
            <v>300</v>
          </cell>
          <cell r="Q1121" t="str">
            <v>498,646,679,</v>
          </cell>
          <cell r="R1121">
            <v>300</v>
          </cell>
          <cell r="S1121">
            <v>0</v>
          </cell>
        </row>
        <row r="1122">
          <cell r="L1122" t="str">
            <v>C-CMT00036U24</v>
          </cell>
          <cell r="M1122" t="str">
            <v>TPHD-BYE-T</v>
          </cell>
          <cell r="N1122" t="str">
            <v>DL-HD70LS-TX</v>
          </cell>
          <cell r="O1122" t="str">
            <v>PCS</v>
          </cell>
          <cell r="P1122">
            <v>300</v>
          </cell>
          <cell r="Q1122" t="str">
            <v>498,646,679,</v>
          </cell>
          <cell r="R1122">
            <v>300</v>
          </cell>
          <cell r="S1122">
            <v>0</v>
          </cell>
        </row>
        <row r="1123">
          <cell r="L1123" t="str">
            <v>DZ08V008300</v>
          </cell>
          <cell r="M1123" t="str">
            <v>肖特基二极管</v>
          </cell>
          <cell r="N1123" t="str">
            <v>SBL3060CT TO-220-3L</v>
          </cell>
          <cell r="O1123" t="str">
            <v>PCS</v>
          </cell>
          <cell r="P1123">
            <v>1000</v>
          </cell>
          <cell r="Q1123" t="str">
            <v>329,</v>
          </cell>
          <cell r="R1123">
            <v>1000</v>
          </cell>
          <cell r="S1123">
            <v>0</v>
          </cell>
        </row>
        <row r="1124">
          <cell r="L1124" t="str">
            <v>DZ17V003100</v>
          </cell>
          <cell r="M1124" t="str">
            <v>HDMI座</v>
          </cell>
          <cell r="N1124" t="str">
            <v>三排脚 19P/卧式90°DIP</v>
          </cell>
          <cell r="O1124" t="str">
            <v>PCS</v>
          </cell>
          <cell r="P1124">
            <v>1000</v>
          </cell>
          <cell r="Q1124" t="str">
            <v>194,</v>
          </cell>
          <cell r="R1124">
            <v>1000</v>
          </cell>
          <cell r="S1124">
            <v>0</v>
          </cell>
        </row>
        <row r="1125">
          <cell r="L1125" t="str">
            <v>XC02V002900</v>
          </cell>
          <cell r="M1125" t="str">
            <v>机内电源线</v>
          </cell>
          <cell r="N1125" t="str">
            <v>4P-5557座/2Y叉 L=200mm</v>
          </cell>
          <cell r="O1125" t="str">
            <v>PCS</v>
          </cell>
          <cell r="P1125">
            <v>200</v>
          </cell>
          <cell r="Q1125" t="str">
            <v>217,</v>
          </cell>
          <cell r="R1125">
            <v>200</v>
          </cell>
          <cell r="S1125">
            <v>0</v>
          </cell>
        </row>
        <row r="1126">
          <cell r="L1126" t="str">
            <v>XC02V003100</v>
          </cell>
          <cell r="M1126" t="str">
            <v>棕蓝对绞线</v>
          </cell>
          <cell r="N1126" t="str">
            <v>3P-3.96 L=400mm 尾端渗锡10mm</v>
          </cell>
          <cell r="O1126" t="str">
            <v>PCS</v>
          </cell>
          <cell r="P1126">
            <v>500</v>
          </cell>
          <cell r="Q1126" t="str">
            <v>217,</v>
          </cell>
          <cell r="R1126">
            <v>500</v>
          </cell>
          <cell r="S1126">
            <v>0</v>
          </cell>
        </row>
        <row r="1127">
          <cell r="L1127" t="str">
            <v>WJ05V0144R0</v>
          </cell>
          <cell r="M1127" t="str">
            <v>MDV248空插板</v>
          </cell>
          <cell r="N1127" t="str">
            <v>全表面喷黑色细砂粉 不带弹簧螺钉L75*W23.4mm</v>
          </cell>
          <cell r="O1127" t="str">
            <v>PCS</v>
          </cell>
          <cell r="P1127">
            <v>160</v>
          </cell>
          <cell r="Q1127" t="str">
            <v>300,328,518,811,</v>
          </cell>
          <cell r="R1127">
            <v>160</v>
          </cell>
          <cell r="S1127">
            <v>0</v>
          </cell>
        </row>
        <row r="1128">
          <cell r="L1128" t="str">
            <v>C-GMM00011K01</v>
          </cell>
          <cell r="M1128" t="str">
            <v>CHA2</v>
          </cell>
          <cell r="N1128" t="str">
            <v>SY-HD-3.5AD</v>
          </cell>
          <cell r="O1128" t="str">
            <v>PCS</v>
          </cell>
          <cell r="P1128">
            <v>100</v>
          </cell>
          <cell r="Q1128" t="str">
            <v>300,328,518,811,</v>
          </cell>
          <cell r="R1128">
            <v>100</v>
          </cell>
          <cell r="S1128">
            <v>0</v>
          </cell>
        </row>
        <row r="1129">
          <cell r="L1129" t="str">
            <v>WJ05V0144R0</v>
          </cell>
          <cell r="M1129" t="str">
            <v>MDV248空插板</v>
          </cell>
          <cell r="N1129" t="str">
            <v>全表面喷黑色细砂粉 不带弹簧螺钉L75*W23.4mm</v>
          </cell>
          <cell r="O1129" t="str">
            <v>PCS</v>
          </cell>
          <cell r="P1129">
            <v>160</v>
          </cell>
          <cell r="Q1129" t="str">
            <v>300,328,518,811,</v>
          </cell>
          <cell r="R1129">
            <v>160</v>
          </cell>
          <cell r="S1129">
            <v>0</v>
          </cell>
        </row>
        <row r="1130">
          <cell r="L1130" t="str">
            <v>WJ08V0016R0</v>
          </cell>
          <cell r="M1130" t="str">
            <v>散热片</v>
          </cell>
          <cell r="N1130" t="str">
            <v>7086090904001 9*9*4(5P小)铝本色</v>
          </cell>
          <cell r="O1130" t="str">
            <v>PCS</v>
          </cell>
          <cell r="P1130">
            <v>3000</v>
          </cell>
          <cell r="Q1130" t="str">
            <v>168,</v>
          </cell>
          <cell r="R1130">
            <v>3000</v>
          </cell>
          <cell r="S1130">
            <v>0</v>
          </cell>
        </row>
        <row r="1131">
          <cell r="L1131" t="str">
            <v>WJ08V0016R0</v>
          </cell>
          <cell r="M1131" t="str">
            <v>散热片</v>
          </cell>
          <cell r="N1131" t="str">
            <v>7086090904001 9*9*4(5P小)铝本色</v>
          </cell>
          <cell r="O1131" t="str">
            <v>PCS</v>
          </cell>
          <cell r="P1131">
            <v>3000</v>
          </cell>
          <cell r="Q1131" t="str">
            <v>168,</v>
          </cell>
          <cell r="R1131">
            <v>3000</v>
          </cell>
          <cell r="S1131">
            <v>0</v>
          </cell>
        </row>
        <row r="1132">
          <cell r="L1132" t="str">
            <v>WJ05V0059R0C17</v>
          </cell>
          <cell r="M1132" t="str">
            <v>MMX-1I-BS挡板</v>
          </cell>
          <cell r="N1132" t="str">
            <v>外表面喷黑色细砂粉,需要丝印L75*23.4mm"</v>
          </cell>
          <cell r="O1132" t="str">
            <v>PCS</v>
          </cell>
          <cell r="P1132">
            <v>20</v>
          </cell>
          <cell r="Q1132" t="str">
            <v>448,449,515,</v>
          </cell>
          <cell r="R1132">
            <v>20</v>
          </cell>
          <cell r="S1132">
            <v>0</v>
          </cell>
        </row>
        <row r="1133">
          <cell r="L1133" t="str">
            <v>WJ05V0059R0C17</v>
          </cell>
          <cell r="M1133" t="str">
            <v>MMX-1I-BS挡板</v>
          </cell>
          <cell r="N1133" t="str">
            <v>外表面喷黑色细砂粉,需要丝印L75*23.4mm"</v>
          </cell>
          <cell r="O1133" t="str">
            <v>PCS</v>
          </cell>
          <cell r="P1133">
            <v>20</v>
          </cell>
          <cell r="Q1133" t="str">
            <v>448,449,515,</v>
          </cell>
          <cell r="R1133">
            <v>20</v>
          </cell>
          <cell r="S1133">
            <v>0</v>
          </cell>
        </row>
        <row r="1134">
          <cell r="L1134" t="str">
            <v>C-CMT00053U10</v>
          </cell>
          <cell r="M1134" t="str">
            <v>TPUH422T</v>
          </cell>
          <cell r="N1134" t="str">
            <v>CM-BT20-TX100</v>
          </cell>
          <cell r="O1134" t="str">
            <v>PCS</v>
          </cell>
          <cell r="P1134">
            <v>101</v>
          </cell>
          <cell r="Q1134" t="str">
            <v>448,449,515,</v>
          </cell>
          <cell r="R1134">
            <v>101</v>
          </cell>
          <cell r="S1134">
            <v>0</v>
          </cell>
        </row>
        <row r="1135">
          <cell r="L1135" t="str">
            <v>C-CMR00053U10</v>
          </cell>
          <cell r="M1135" t="str">
            <v>TPUH422R</v>
          </cell>
          <cell r="N1135" t="str">
            <v>CM-BT20-RX100</v>
          </cell>
          <cell r="O1135" t="str">
            <v>PCS</v>
          </cell>
          <cell r="P1135">
            <v>101</v>
          </cell>
          <cell r="Q1135" t="str">
            <v>448,449,515,</v>
          </cell>
          <cell r="R1135">
            <v>101</v>
          </cell>
          <cell r="S1135">
            <v>0</v>
          </cell>
        </row>
        <row r="1136">
          <cell r="L1136" t="str">
            <v>DZ18V003300</v>
          </cell>
          <cell r="M1136" t="str">
            <v>小风扇</v>
          </cell>
          <cell r="N1136" t="str">
            <v>(HDB0412LD)4015B 12V 4000RPM+网 2P-2.54mm L=300mm 滚珠型</v>
          </cell>
          <cell r="O1136" t="str">
            <v>PCS</v>
          </cell>
          <cell r="P1136">
            <v>500</v>
          </cell>
          <cell r="Q1136" t="str">
            <v>482,</v>
          </cell>
          <cell r="R1136">
            <v>500</v>
          </cell>
          <cell r="S1136">
            <v>0</v>
          </cell>
        </row>
        <row r="1137">
          <cell r="L1137" t="str">
            <v>DZ03V011900</v>
          </cell>
          <cell r="M1137" t="str">
            <v>DIP电解电容</v>
          </cell>
          <cell r="N1137" t="str">
            <v>47uF/63V±20% φ6.3*12 105℃</v>
          </cell>
          <cell r="O1137" t="str">
            <v>PCS</v>
          </cell>
          <cell r="P1137">
            <v>5000</v>
          </cell>
          <cell r="Q1137" t="str">
            <v>246,</v>
          </cell>
          <cell r="R1137">
            <v>5000</v>
          </cell>
          <cell r="S1137">
            <v>0</v>
          </cell>
        </row>
        <row r="1138">
          <cell r="L1138" t="str">
            <v>DZ18V006400</v>
          </cell>
          <cell r="M1138" t="str">
            <v>CPU散热风扇</v>
          </cell>
          <cell r="N1138" t="str">
            <v>IS-40静音版 12VDC/0.16A 600-2500RPM(PWM) L93*W101*H45mm+配件</v>
          </cell>
          <cell r="O1138" t="str">
            <v>PCS</v>
          </cell>
          <cell r="P1138">
            <v>100</v>
          </cell>
          <cell r="Q1138" t="str">
            <v>480,</v>
          </cell>
          <cell r="R1138">
            <v>100</v>
          </cell>
          <cell r="S1138">
            <v>0</v>
          </cell>
        </row>
        <row r="1139">
          <cell r="L1139" t="str">
            <v>DZ03V007600</v>
          </cell>
          <cell r="M1139" t="str">
            <v>DIP电解电容</v>
          </cell>
          <cell r="N1139" t="str">
            <v>47uF/25V±20% φ5*11 105℃</v>
          </cell>
          <cell r="O1139" t="str">
            <v>PCS</v>
          </cell>
          <cell r="P1139">
            <v>2000</v>
          </cell>
          <cell r="Q1139" t="str">
            <v>374,</v>
          </cell>
          <cell r="R1139">
            <v>2000</v>
          </cell>
          <cell r="S1139">
            <v>0</v>
          </cell>
        </row>
        <row r="1140">
          <cell r="L1140" t="str">
            <v>FL09V000201</v>
          </cell>
          <cell r="M1140" t="str">
            <v>PET哑银条码纸</v>
          </cell>
          <cell r="N1140" t="str">
            <v>50*10mm 空白(加宽边)</v>
          </cell>
          <cell r="O1140" t="str">
            <v>张</v>
          </cell>
          <cell r="P1140">
            <v>1000</v>
          </cell>
          <cell r="Q1140" t="str">
            <v>292,332,</v>
          </cell>
          <cell r="R1140">
            <v>1000</v>
          </cell>
          <cell r="S1140">
            <v>0</v>
          </cell>
        </row>
        <row r="1141">
          <cell r="L1141" t="str">
            <v>DZ01V031800</v>
          </cell>
          <cell r="M1141" t="str">
            <v>DIP IC</v>
          </cell>
          <cell r="N1141" t="str">
            <v>TI LM7905 TO-220</v>
          </cell>
          <cell r="O1141" t="str">
            <v>PCS</v>
          </cell>
          <cell r="P1141">
            <v>450</v>
          </cell>
          <cell r="Q1141" t="str">
            <v>734,</v>
          </cell>
          <cell r="R1141">
            <v>450</v>
          </cell>
          <cell r="S1141">
            <v>0</v>
          </cell>
        </row>
        <row r="1142">
          <cell r="L1142" t="str">
            <v>DZ01V021001</v>
          </cell>
          <cell r="M1142" t="str">
            <v>SMD IC</v>
          </cell>
          <cell r="N1142" t="str">
            <v>XC6227C331MR-G sot-23-5 3.3V</v>
          </cell>
          <cell r="O1142" t="str">
            <v>PCS</v>
          </cell>
          <cell r="P1142">
            <v>3000</v>
          </cell>
          <cell r="R1142">
            <v>0</v>
          </cell>
          <cell r="S1142">
            <v>3000</v>
          </cell>
        </row>
        <row r="1143">
          <cell r="L1143" t="str">
            <v>DZ01V021001</v>
          </cell>
          <cell r="M1143" t="str">
            <v>SMD IC</v>
          </cell>
          <cell r="N1143" t="str">
            <v>XC6227C331MR-G sot-23-5 3.3V</v>
          </cell>
          <cell r="O1143" t="str">
            <v>PCS</v>
          </cell>
          <cell r="P1143">
            <v>6000</v>
          </cell>
          <cell r="R1143">
            <v>0</v>
          </cell>
          <cell r="S1143">
            <v>6000</v>
          </cell>
        </row>
        <row r="1144">
          <cell r="L1144" t="str">
            <v>DZ01V023402</v>
          </cell>
          <cell r="M1144" t="str">
            <v>SMD IC</v>
          </cell>
          <cell r="N1144" t="str">
            <v>XC6210A182MR-G SOT-25</v>
          </cell>
          <cell r="O1144" t="str">
            <v>PCS</v>
          </cell>
          <cell r="P1144">
            <v>3000</v>
          </cell>
          <cell r="R1144">
            <v>0</v>
          </cell>
          <cell r="S1144">
            <v>3000</v>
          </cell>
        </row>
        <row r="1145">
          <cell r="L1145" t="str">
            <v>DZ01V023402</v>
          </cell>
          <cell r="M1145" t="str">
            <v>SMD IC</v>
          </cell>
          <cell r="N1145" t="str">
            <v>XC6210A182MR-G SOT-25</v>
          </cell>
          <cell r="O1145" t="str">
            <v>PCS</v>
          </cell>
          <cell r="P1145">
            <v>3000</v>
          </cell>
          <cell r="R1145">
            <v>0</v>
          </cell>
          <cell r="S1145">
            <v>3000</v>
          </cell>
        </row>
        <row r="1146">
          <cell r="L1146" t="str">
            <v>DZ09V001900</v>
          </cell>
          <cell r="M1146" t="str">
            <v>SMD三极管</v>
          </cell>
          <cell r="N1146" t="str">
            <v>2N7002K 340mA 60V SOT-23 SMD</v>
          </cell>
          <cell r="O1146" t="str">
            <v>PCS</v>
          </cell>
          <cell r="P1146">
            <v>12000</v>
          </cell>
          <cell r="Q1146" t="str">
            <v>147,</v>
          </cell>
          <cell r="R1146">
            <v>12000</v>
          </cell>
          <cell r="S1146">
            <v>0</v>
          </cell>
        </row>
        <row r="1147">
          <cell r="L1147" t="str">
            <v>C-GMM00038</v>
          </cell>
          <cell r="M1147" t="str">
            <v>SC61E</v>
          </cell>
          <cell r="N1147" t="str">
            <v>待定丝印</v>
          </cell>
          <cell r="O1147" t="str">
            <v>PCS</v>
          </cell>
          <cell r="P1147">
            <v>182</v>
          </cell>
          <cell r="R1147">
            <v>0</v>
          </cell>
          <cell r="S1147">
            <v>182</v>
          </cell>
        </row>
        <row r="1148">
          <cell r="L1148" t="str">
            <v>C-GMM00017</v>
          </cell>
          <cell r="M1148" t="str">
            <v>CHH2</v>
          </cell>
          <cell r="N1148" t="str">
            <v>待定丝印</v>
          </cell>
          <cell r="O1148" t="str">
            <v>PCS</v>
          </cell>
          <cell r="P1148">
            <v>32</v>
          </cell>
          <cell r="R1148">
            <v>0</v>
          </cell>
          <cell r="S1148">
            <v>32</v>
          </cell>
        </row>
        <row r="1149">
          <cell r="L1149" t="str">
            <v>C-CMT00016</v>
          </cell>
          <cell r="M1149" t="str">
            <v>TPHD403PT</v>
          </cell>
          <cell r="N1149" t="str">
            <v>待定丝印</v>
          </cell>
          <cell r="O1149" t="str">
            <v>PCS</v>
          </cell>
          <cell r="P1149">
            <v>428</v>
          </cell>
          <cell r="R1149">
            <v>0</v>
          </cell>
          <cell r="S1149">
            <v>428</v>
          </cell>
        </row>
        <row r="1150">
          <cell r="L1150" t="str">
            <v>C-CMR00016</v>
          </cell>
          <cell r="M1150" t="str">
            <v>TPHD403PR</v>
          </cell>
          <cell r="N1150" t="str">
            <v>待定丝印</v>
          </cell>
          <cell r="O1150" t="str">
            <v>PCS</v>
          </cell>
          <cell r="P1150">
            <v>428</v>
          </cell>
          <cell r="R1150">
            <v>0</v>
          </cell>
          <cell r="S1150">
            <v>428</v>
          </cell>
        </row>
        <row r="1151">
          <cell r="L1151" t="str">
            <v>C-EMT00002</v>
          </cell>
          <cell r="M1151" t="str">
            <v>IP011E</v>
          </cell>
          <cell r="N1151" t="str">
            <v>待定丝印</v>
          </cell>
          <cell r="O1151" t="str">
            <v>PCS</v>
          </cell>
          <cell r="P1151">
            <v>385</v>
          </cell>
          <cell r="R1151">
            <v>0</v>
          </cell>
          <cell r="S1151">
            <v>385</v>
          </cell>
        </row>
        <row r="1152">
          <cell r="L1152" t="str">
            <v>C-EMR00002</v>
          </cell>
          <cell r="M1152" t="str">
            <v>IP012D</v>
          </cell>
          <cell r="N1152" t="str">
            <v>待定丝印</v>
          </cell>
          <cell r="O1152" t="str">
            <v>PCS</v>
          </cell>
          <cell r="P1152">
            <v>175</v>
          </cell>
          <cell r="R1152">
            <v>0</v>
          </cell>
          <cell r="S1152">
            <v>175</v>
          </cell>
        </row>
        <row r="1153">
          <cell r="L1153" t="str">
            <v>C-CMT00071</v>
          </cell>
          <cell r="M1153" t="str">
            <v>TPUH503T</v>
          </cell>
          <cell r="N1153" t="str">
            <v>待定丝印</v>
          </cell>
          <cell r="O1153" t="str">
            <v>PCS</v>
          </cell>
          <cell r="P1153">
            <v>35</v>
          </cell>
          <cell r="R1153">
            <v>0</v>
          </cell>
          <cell r="S1153">
            <v>35</v>
          </cell>
        </row>
        <row r="1154">
          <cell r="L1154" t="str">
            <v>C-CMR00071</v>
          </cell>
          <cell r="M1154" t="str">
            <v>TPUH503R</v>
          </cell>
          <cell r="N1154" t="str">
            <v>待定丝印</v>
          </cell>
          <cell r="O1154" t="str">
            <v>PCS</v>
          </cell>
          <cell r="P1154">
            <v>35</v>
          </cell>
          <cell r="R1154">
            <v>0</v>
          </cell>
          <cell r="S1154">
            <v>35</v>
          </cell>
        </row>
        <row r="1155">
          <cell r="L1155" t="str">
            <v>C-AMM00002</v>
          </cell>
          <cell r="M1155" t="str">
            <v>PA3V</v>
          </cell>
          <cell r="N1155" t="str">
            <v>待定丝印</v>
          </cell>
          <cell r="O1155" t="str">
            <v>PCS</v>
          </cell>
          <cell r="P1155">
            <v>253</v>
          </cell>
          <cell r="R1155">
            <v>0</v>
          </cell>
          <cell r="S1155">
            <v>253</v>
          </cell>
        </row>
        <row r="1156">
          <cell r="L1156" t="str">
            <v>C-CMM00077</v>
          </cell>
          <cell r="M1156" t="str">
            <v>MUH44E</v>
          </cell>
          <cell r="N1156" t="str">
            <v>待定丝印</v>
          </cell>
          <cell r="O1156" t="str">
            <v>PCS</v>
          </cell>
          <cell r="P1156">
            <v>150</v>
          </cell>
          <cell r="R1156">
            <v>0</v>
          </cell>
          <cell r="S1156">
            <v>150</v>
          </cell>
        </row>
        <row r="1157">
          <cell r="L1157" t="str">
            <v>C-AMM00004</v>
          </cell>
          <cell r="M1157" t="str">
            <v>PA250</v>
          </cell>
          <cell r="N1157" t="str">
            <v>待定丝印</v>
          </cell>
          <cell r="O1157" t="str">
            <v>PCS</v>
          </cell>
          <cell r="P1157">
            <v>130</v>
          </cell>
          <cell r="R1157">
            <v>0</v>
          </cell>
          <cell r="S1157">
            <v>130</v>
          </cell>
        </row>
        <row r="1158">
          <cell r="L1158" t="str">
            <v>C-FMM00051</v>
          </cell>
          <cell r="M1158" t="str">
            <v>MMX88</v>
          </cell>
          <cell r="N1158" t="str">
            <v>待定丝印</v>
          </cell>
          <cell r="O1158" t="str">
            <v>PCS</v>
          </cell>
          <cell r="P1158">
            <v>108</v>
          </cell>
          <cell r="R1158">
            <v>0</v>
          </cell>
          <cell r="S1158">
            <v>108</v>
          </cell>
        </row>
        <row r="1159">
          <cell r="L1159" t="str">
            <v>C-CMM00095</v>
          </cell>
          <cell r="M1159" t="str">
            <v>UHBT0104</v>
          </cell>
          <cell r="N1159" t="str">
            <v>待定丝印</v>
          </cell>
          <cell r="O1159" t="str">
            <v>PCS</v>
          </cell>
          <cell r="P1159">
            <v>85</v>
          </cell>
          <cell r="R1159">
            <v>0</v>
          </cell>
          <cell r="S1159">
            <v>85</v>
          </cell>
        </row>
        <row r="1160">
          <cell r="L1160" t="str">
            <v>C-GMM00025</v>
          </cell>
          <cell r="M1160" t="str">
            <v>SC1202-T(P)</v>
          </cell>
          <cell r="N1160" t="str">
            <v>待定丝印</v>
          </cell>
          <cell r="O1160" t="str">
            <v>PCS</v>
          </cell>
          <cell r="P1160">
            <v>145</v>
          </cell>
          <cell r="R1160">
            <v>0</v>
          </cell>
          <cell r="S1160">
            <v>145</v>
          </cell>
        </row>
        <row r="1161">
          <cell r="L1161" t="str">
            <v>C-CMT00047</v>
          </cell>
          <cell r="M1161" t="str">
            <v>TPUH421T</v>
          </cell>
          <cell r="N1161" t="str">
            <v>待定丝印</v>
          </cell>
          <cell r="O1161" t="str">
            <v>PCS</v>
          </cell>
          <cell r="P1161">
            <v>337</v>
          </cell>
          <cell r="R1161">
            <v>0</v>
          </cell>
          <cell r="S1161">
            <v>337</v>
          </cell>
        </row>
        <row r="1162">
          <cell r="L1162" t="str">
            <v>C-CMR00047</v>
          </cell>
          <cell r="M1162" t="str">
            <v>TPUH421R</v>
          </cell>
          <cell r="N1162" t="str">
            <v>待定丝印</v>
          </cell>
          <cell r="O1162" t="str">
            <v>PCS</v>
          </cell>
          <cell r="P1162">
            <v>437</v>
          </cell>
          <cell r="R1162">
            <v>0</v>
          </cell>
          <cell r="S1162">
            <v>437</v>
          </cell>
        </row>
        <row r="1163">
          <cell r="L1163" t="str">
            <v>C-CMT00040</v>
          </cell>
          <cell r="M1163" t="str">
            <v>TPHD-BYH-T</v>
          </cell>
          <cell r="N1163" t="str">
            <v>待定丝印</v>
          </cell>
          <cell r="O1163" t="str">
            <v>PCS</v>
          </cell>
          <cell r="P1163">
            <v>112</v>
          </cell>
          <cell r="R1163">
            <v>0</v>
          </cell>
          <cell r="S1163">
            <v>112</v>
          </cell>
        </row>
        <row r="1164">
          <cell r="L1164" t="str">
            <v>C-CMR00040</v>
          </cell>
          <cell r="M1164" t="str">
            <v>TPHD-BYH-R</v>
          </cell>
          <cell r="N1164" t="str">
            <v>待定丝印</v>
          </cell>
          <cell r="O1164" t="str">
            <v>PCS</v>
          </cell>
          <cell r="P1164">
            <v>112</v>
          </cell>
          <cell r="R1164">
            <v>0</v>
          </cell>
          <cell r="S1164">
            <v>112</v>
          </cell>
        </row>
        <row r="1165">
          <cell r="L1165" t="str">
            <v>C-AMM00001</v>
          </cell>
          <cell r="M1165" t="str">
            <v>PA2B</v>
          </cell>
          <cell r="N1165" t="str">
            <v>待定丝印</v>
          </cell>
          <cell r="O1165" t="str">
            <v>PCS</v>
          </cell>
          <cell r="P1165">
            <v>1030</v>
          </cell>
          <cell r="R1165">
            <v>0</v>
          </cell>
          <cell r="S1165">
            <v>1030</v>
          </cell>
        </row>
        <row r="1166">
          <cell r="L1166" t="str">
            <v>C-BMM00006</v>
          </cell>
          <cell r="M1166" t="str">
            <v>FMX12</v>
          </cell>
          <cell r="N1166" t="str">
            <v>待定丝印</v>
          </cell>
          <cell r="O1166" t="str">
            <v>PCS</v>
          </cell>
          <cell r="P1166">
            <v>70</v>
          </cell>
          <cell r="R1166">
            <v>0</v>
          </cell>
          <cell r="S1166">
            <v>70</v>
          </cell>
        </row>
        <row r="1167">
          <cell r="L1167" t="str">
            <v>C-GMF00032</v>
          </cell>
          <cell r="M1167" t="str">
            <v>SC0501</v>
          </cell>
          <cell r="N1167" t="str">
            <v>待定丝印</v>
          </cell>
          <cell r="O1167" t="str">
            <v>PCS</v>
          </cell>
          <cell r="P1167">
            <v>755</v>
          </cell>
          <cell r="R1167">
            <v>0</v>
          </cell>
          <cell r="S1167">
            <v>755</v>
          </cell>
        </row>
        <row r="1168">
          <cell r="L1168" t="str">
            <v>C-GMM00033</v>
          </cell>
          <cell r="M1168" t="str">
            <v>SC0501D</v>
          </cell>
          <cell r="N1168" t="str">
            <v>待定丝印</v>
          </cell>
          <cell r="O1168" t="str">
            <v>PCS</v>
          </cell>
          <cell r="P1168">
            <v>238</v>
          </cell>
          <cell r="R1168">
            <v>0</v>
          </cell>
          <cell r="S1168">
            <v>238</v>
          </cell>
        </row>
        <row r="1169">
          <cell r="L1169" t="str">
            <v>C-CMT00029</v>
          </cell>
          <cell r="M1169" t="str">
            <v>TPHD405PT-WPB</v>
          </cell>
          <cell r="N1169" t="str">
            <v>待定丝印</v>
          </cell>
          <cell r="O1169" t="str">
            <v>PCS</v>
          </cell>
          <cell r="P1169">
            <v>335</v>
          </cell>
          <cell r="R1169">
            <v>0</v>
          </cell>
          <cell r="S1169">
            <v>335</v>
          </cell>
        </row>
        <row r="1170">
          <cell r="L1170" t="str">
            <v>C-CMT00031</v>
          </cell>
          <cell r="M1170" t="str">
            <v>TPHD405PT-WPI</v>
          </cell>
          <cell r="N1170" t="str">
            <v>待定丝印</v>
          </cell>
          <cell r="O1170" t="str">
            <v>PCS</v>
          </cell>
          <cell r="P1170">
            <v>190</v>
          </cell>
          <cell r="R1170">
            <v>0</v>
          </cell>
          <cell r="S1170">
            <v>190</v>
          </cell>
        </row>
        <row r="1171">
          <cell r="L1171" t="str">
            <v>C-HMM00014</v>
          </cell>
          <cell r="M1171" t="str">
            <v>K12-PAD1</v>
          </cell>
          <cell r="N1171" t="str">
            <v>待定丝印</v>
          </cell>
          <cell r="O1171" t="str">
            <v>PCS</v>
          </cell>
          <cell r="P1171">
            <v>250</v>
          </cell>
          <cell r="R1171">
            <v>0</v>
          </cell>
          <cell r="S1171">
            <v>250</v>
          </cell>
        </row>
        <row r="1172">
          <cell r="L1172" t="str">
            <v>C-CMT00101</v>
          </cell>
          <cell r="M1172" t="str">
            <v>K12-TX1</v>
          </cell>
          <cell r="N1172" t="str">
            <v>待定丝印</v>
          </cell>
          <cell r="O1172" t="str">
            <v>PCS</v>
          </cell>
          <cell r="P1172">
            <v>250</v>
          </cell>
          <cell r="R1172">
            <v>0</v>
          </cell>
          <cell r="S1172">
            <v>250</v>
          </cell>
        </row>
        <row r="1173">
          <cell r="L1173" t="str">
            <v>C-CMR00101</v>
          </cell>
          <cell r="M1173" t="str">
            <v>K12-RX1</v>
          </cell>
          <cell r="N1173" t="str">
            <v>待定丝印</v>
          </cell>
          <cell r="O1173" t="str">
            <v>PCS</v>
          </cell>
          <cell r="P1173">
            <v>250</v>
          </cell>
          <cell r="R1173">
            <v>0</v>
          </cell>
          <cell r="S1173">
            <v>250</v>
          </cell>
        </row>
        <row r="1174">
          <cell r="L1174" t="str">
            <v>C-FMM00048</v>
          </cell>
          <cell r="M1174" t="str">
            <v>MUH88A</v>
          </cell>
          <cell r="N1174" t="str">
            <v>待定丝印</v>
          </cell>
          <cell r="O1174" t="str">
            <v>PCS</v>
          </cell>
          <cell r="P1174">
            <v>13</v>
          </cell>
          <cell r="R1174">
            <v>0</v>
          </cell>
          <cell r="S1174">
            <v>13</v>
          </cell>
        </row>
        <row r="1175">
          <cell r="L1175" t="str">
            <v>C-CMT00033</v>
          </cell>
          <cell r="M1175" t="str">
            <v>TPM408T</v>
          </cell>
          <cell r="N1175" t="str">
            <v>待定丝印</v>
          </cell>
          <cell r="O1175" t="str">
            <v>PCS</v>
          </cell>
          <cell r="P1175">
            <v>50</v>
          </cell>
          <cell r="R1175">
            <v>0</v>
          </cell>
          <cell r="S1175">
            <v>50</v>
          </cell>
        </row>
        <row r="1176">
          <cell r="L1176" t="str">
            <v>C-CMR00033</v>
          </cell>
          <cell r="M1176" t="str">
            <v>TPM408R</v>
          </cell>
          <cell r="N1176" t="str">
            <v>待定丝印</v>
          </cell>
          <cell r="O1176" t="str">
            <v>PCS</v>
          </cell>
          <cell r="P1176">
            <v>50</v>
          </cell>
          <cell r="R1176">
            <v>0</v>
          </cell>
          <cell r="S1176">
            <v>50</v>
          </cell>
        </row>
        <row r="1177">
          <cell r="L1177" t="str">
            <v>C-CMT00042</v>
          </cell>
          <cell r="M1177" t="str">
            <v>TPHD-BYL-T</v>
          </cell>
          <cell r="N1177" t="str">
            <v>待定丝印</v>
          </cell>
          <cell r="O1177" t="str">
            <v>PCS</v>
          </cell>
          <cell r="P1177">
            <v>30</v>
          </cell>
          <cell r="R1177">
            <v>0</v>
          </cell>
          <cell r="S1177">
            <v>30</v>
          </cell>
        </row>
        <row r="1178">
          <cell r="L1178" t="str">
            <v>C-CMR00042</v>
          </cell>
          <cell r="M1178" t="str">
            <v>TPHD-BYL-R</v>
          </cell>
          <cell r="N1178" t="str">
            <v>待定丝印</v>
          </cell>
          <cell r="O1178" t="str">
            <v>PCS</v>
          </cell>
          <cell r="P1178">
            <v>30</v>
          </cell>
          <cell r="R1178">
            <v>0</v>
          </cell>
          <cell r="S1178">
            <v>30</v>
          </cell>
        </row>
        <row r="1179">
          <cell r="L1179" t="str">
            <v>C-FMM00046</v>
          </cell>
          <cell r="M1179" t="str">
            <v>MUH44A-N</v>
          </cell>
          <cell r="N1179" t="str">
            <v>待定丝印</v>
          </cell>
          <cell r="O1179" t="str">
            <v>PCS</v>
          </cell>
          <cell r="P1179">
            <v>38</v>
          </cell>
          <cell r="R1179">
            <v>0</v>
          </cell>
          <cell r="S1179">
            <v>38</v>
          </cell>
        </row>
        <row r="1180">
          <cell r="L1180" t="str">
            <v>C-HMM00009</v>
          </cell>
          <cell r="M1180" t="str">
            <v>BP8-B</v>
          </cell>
          <cell r="N1180" t="str">
            <v>待定丝印</v>
          </cell>
          <cell r="O1180" t="str">
            <v>PCS</v>
          </cell>
          <cell r="P1180">
            <v>150</v>
          </cell>
          <cell r="R1180">
            <v>0</v>
          </cell>
          <cell r="S1180">
            <v>150</v>
          </cell>
        </row>
        <row r="1181">
          <cell r="L1181" t="str">
            <v>C-GMM00060</v>
          </cell>
          <cell r="M1181" t="str">
            <v>WUH4A</v>
          </cell>
          <cell r="N1181" t="str">
            <v>待定丝印</v>
          </cell>
          <cell r="O1181" t="str">
            <v>PCS</v>
          </cell>
          <cell r="P1181">
            <v>75</v>
          </cell>
          <cell r="R1181">
            <v>0</v>
          </cell>
          <cell r="S1181">
            <v>75</v>
          </cell>
        </row>
        <row r="1182">
          <cell r="L1182" t="str">
            <v>C-CMM00085</v>
          </cell>
          <cell r="M1182" t="str">
            <v>MUH66TPR2</v>
          </cell>
          <cell r="N1182" t="str">
            <v>待定丝印</v>
          </cell>
          <cell r="O1182" t="str">
            <v>PCS</v>
          </cell>
          <cell r="P1182">
            <v>25</v>
          </cell>
          <cell r="R1182">
            <v>0</v>
          </cell>
          <cell r="S1182">
            <v>25</v>
          </cell>
        </row>
        <row r="1183">
          <cell r="L1183" t="str">
            <v>C-DMM00006</v>
          </cell>
          <cell r="M1183" t="str">
            <v>SUH2</v>
          </cell>
          <cell r="N1183" t="str">
            <v>待定丝印</v>
          </cell>
          <cell r="O1183" t="str">
            <v>PCS</v>
          </cell>
          <cell r="P1183">
            <v>485</v>
          </cell>
          <cell r="R1183">
            <v>0</v>
          </cell>
          <cell r="S1183">
            <v>485</v>
          </cell>
        </row>
        <row r="1184">
          <cell r="L1184" t="str">
            <v>C-CMT00051</v>
          </cell>
          <cell r="M1184" t="str">
            <v>TPUH412T</v>
          </cell>
          <cell r="N1184" t="str">
            <v>待定丝印</v>
          </cell>
          <cell r="O1184" t="str">
            <v>PCS</v>
          </cell>
          <cell r="P1184">
            <v>302</v>
          </cell>
          <cell r="R1184">
            <v>0</v>
          </cell>
          <cell r="S1184">
            <v>302</v>
          </cell>
        </row>
        <row r="1185">
          <cell r="L1185" t="str">
            <v>C-CMR00051</v>
          </cell>
          <cell r="M1185" t="str">
            <v>TPUH412R</v>
          </cell>
          <cell r="N1185" t="str">
            <v>待定丝印</v>
          </cell>
          <cell r="O1185" t="str">
            <v>PCS</v>
          </cell>
          <cell r="P1185">
            <v>302</v>
          </cell>
          <cell r="R1185">
            <v>0</v>
          </cell>
          <cell r="S1185">
            <v>302</v>
          </cell>
        </row>
        <row r="1186">
          <cell r="L1186" t="str">
            <v>C-CMT00053</v>
          </cell>
          <cell r="M1186" t="str">
            <v>TPUH422T</v>
          </cell>
          <cell r="N1186" t="str">
            <v>待定丝印</v>
          </cell>
          <cell r="O1186" t="str">
            <v>PCS</v>
          </cell>
          <cell r="P1186">
            <v>70</v>
          </cell>
          <cell r="R1186">
            <v>0</v>
          </cell>
          <cell r="S1186">
            <v>70</v>
          </cell>
        </row>
        <row r="1187">
          <cell r="L1187" t="str">
            <v>C-CMR00053</v>
          </cell>
          <cell r="M1187" t="str">
            <v>TPUH422R</v>
          </cell>
          <cell r="N1187" t="str">
            <v>待定丝印</v>
          </cell>
          <cell r="O1187" t="str">
            <v>PCS</v>
          </cell>
          <cell r="P1187">
            <v>70</v>
          </cell>
          <cell r="R1187">
            <v>0</v>
          </cell>
          <cell r="S1187">
            <v>70</v>
          </cell>
        </row>
        <row r="1188">
          <cell r="L1188" t="str">
            <v>C-BMM00004</v>
          </cell>
          <cell r="M1188" t="str">
            <v>FMX32</v>
          </cell>
          <cell r="N1188" t="str">
            <v>待定丝印</v>
          </cell>
          <cell r="O1188" t="str">
            <v>PCS</v>
          </cell>
          <cell r="P1188">
            <v>20</v>
          </cell>
          <cell r="R1188">
            <v>0</v>
          </cell>
          <cell r="S1188">
            <v>20</v>
          </cell>
        </row>
        <row r="1189">
          <cell r="L1189" t="str">
            <v>C-DMM00008</v>
          </cell>
          <cell r="M1189" t="str">
            <v>SUH4</v>
          </cell>
          <cell r="N1189" t="str">
            <v>待定丝印</v>
          </cell>
          <cell r="O1189" t="str">
            <v>PCS</v>
          </cell>
          <cell r="P1189">
            <v>197</v>
          </cell>
          <cell r="R1189">
            <v>0</v>
          </cell>
          <cell r="S1189">
            <v>197</v>
          </cell>
        </row>
        <row r="1190">
          <cell r="L1190" t="str">
            <v>C-GMM00035</v>
          </cell>
          <cell r="M1190" t="str">
            <v>SC51TS</v>
          </cell>
          <cell r="N1190" t="str">
            <v>待定丝印</v>
          </cell>
          <cell r="O1190" t="str">
            <v>PCS</v>
          </cell>
          <cell r="P1190">
            <v>125</v>
          </cell>
          <cell r="R1190">
            <v>0</v>
          </cell>
          <cell r="S1190">
            <v>125</v>
          </cell>
        </row>
        <row r="1191">
          <cell r="L1191" t="str">
            <v>C-BMM00010</v>
          </cell>
          <cell r="M1191" t="str">
            <v>FMX16</v>
          </cell>
          <cell r="N1191" t="str">
            <v>待定丝印</v>
          </cell>
          <cell r="O1191" t="str">
            <v>PCS</v>
          </cell>
          <cell r="P1191">
            <v>10</v>
          </cell>
          <cell r="R1191">
            <v>0</v>
          </cell>
          <cell r="S1191">
            <v>10</v>
          </cell>
        </row>
        <row r="1192">
          <cell r="L1192" t="str">
            <v>C-CMT00013</v>
          </cell>
          <cell r="M1192" t="str">
            <v>HDBT70PT(NR)</v>
          </cell>
          <cell r="N1192" t="str">
            <v>待定丝印</v>
          </cell>
          <cell r="O1192" t="str">
            <v>PCS</v>
          </cell>
          <cell r="P1192">
            <v>300</v>
          </cell>
          <cell r="R1192">
            <v>0</v>
          </cell>
          <cell r="S1192">
            <v>300</v>
          </cell>
        </row>
        <row r="1193">
          <cell r="L1193" t="str">
            <v>C-CMR00013</v>
          </cell>
          <cell r="M1193" t="str">
            <v>HDBT70PR(NR)</v>
          </cell>
          <cell r="N1193" t="str">
            <v>待定丝印</v>
          </cell>
          <cell r="O1193" t="str">
            <v>PCS</v>
          </cell>
          <cell r="P1193">
            <v>310</v>
          </cell>
          <cell r="R1193">
            <v>0</v>
          </cell>
          <cell r="S1193">
            <v>310</v>
          </cell>
        </row>
        <row r="1194">
          <cell r="L1194" t="str">
            <v>C-GMM00011</v>
          </cell>
          <cell r="M1194" t="str">
            <v>CHA2</v>
          </cell>
          <cell r="N1194" t="str">
            <v>待定丝印</v>
          </cell>
          <cell r="O1194" t="str">
            <v>PCS</v>
          </cell>
          <cell r="P1194">
            <v>80</v>
          </cell>
          <cell r="R1194">
            <v>0</v>
          </cell>
          <cell r="S1194">
            <v>80</v>
          </cell>
        </row>
        <row r="1195">
          <cell r="L1195" t="str">
            <v>C-FMM00077</v>
          </cell>
          <cell r="M1195" t="str">
            <v>MMX3232</v>
          </cell>
          <cell r="N1195" t="str">
            <v>待定丝印</v>
          </cell>
          <cell r="O1195" t="str">
            <v>PCS</v>
          </cell>
          <cell r="P1195">
            <v>5</v>
          </cell>
          <cell r="R1195">
            <v>0</v>
          </cell>
          <cell r="S1195">
            <v>5</v>
          </cell>
        </row>
        <row r="1196">
          <cell r="L1196" t="str">
            <v>C-FMM00066</v>
          </cell>
          <cell r="M1196" t="str">
            <v>MMX1616</v>
          </cell>
          <cell r="N1196" t="str">
            <v>待定丝印</v>
          </cell>
          <cell r="O1196" t="str">
            <v>PCS</v>
          </cell>
          <cell r="P1196">
            <v>10</v>
          </cell>
          <cell r="R1196">
            <v>0</v>
          </cell>
          <cell r="S1196">
            <v>10</v>
          </cell>
        </row>
        <row r="1197">
          <cell r="L1197" t="str">
            <v>BZ05V063500</v>
          </cell>
          <cell r="M1197" t="str">
            <v>说明书</v>
          </cell>
          <cell r="N1197" t="str">
            <v>MUH44E Kit(HDBT4X3) A5双面光面彩印</v>
          </cell>
          <cell r="O1197" t="str">
            <v>PCS</v>
          </cell>
          <cell r="P1197">
            <v>300</v>
          </cell>
          <cell r="Q1197" t="str">
            <v>333,441,461,</v>
          </cell>
          <cell r="R1197">
            <v>300</v>
          </cell>
          <cell r="S1197">
            <v>0</v>
          </cell>
        </row>
        <row r="1198">
          <cell r="L1198" t="str">
            <v>BZ05V062800</v>
          </cell>
          <cell r="M1198" t="str">
            <v>说明书</v>
          </cell>
          <cell r="N1198" t="str">
            <v>TPUH422(CM-BT20-TXRX100), 9.625 W x 5.75H(24.45cm x 14.61cm)；彩色双面打印,三联对折</v>
          </cell>
          <cell r="O1198" t="str">
            <v>PCS</v>
          </cell>
          <cell r="P1198">
            <v>100</v>
          </cell>
          <cell r="Q1198" t="str">
            <v>333,441,461,</v>
          </cell>
          <cell r="R1198">
            <v>100</v>
          </cell>
          <cell r="S1198">
            <v>0</v>
          </cell>
        </row>
        <row r="1199">
          <cell r="L1199" t="str">
            <v>BZ02V013300</v>
          </cell>
          <cell r="M1199" t="str">
            <v>TPHD-BYH(U10)彩盒</v>
          </cell>
          <cell r="N1199" t="str">
            <v>底(228*173*68mm)+盖(236*179*70mm) 单粉卡纸,白色,外表面哑光</v>
          </cell>
          <cell r="O1199" t="str">
            <v>PCS</v>
          </cell>
          <cell r="P1199">
            <v>102</v>
          </cell>
          <cell r="Q1199" t="str">
            <v>333,441,461,</v>
          </cell>
          <cell r="R1199">
            <v>102</v>
          </cell>
          <cell r="S1199">
            <v>0</v>
          </cell>
        </row>
        <row r="1200">
          <cell r="L1200" t="str">
            <v>DZ12V011404</v>
          </cell>
          <cell r="M1200" t="str">
            <v>PCB光板</v>
          </cell>
          <cell r="N1200" t="str">
            <v>HDMI88AB0 2013-10-14</v>
          </cell>
          <cell r="O1200" t="str">
            <v>PCS</v>
          </cell>
          <cell r="P1200">
            <v>87</v>
          </cell>
          <cell r="Q1200" t="str">
            <v>190,204,252,297,308,309,317,</v>
          </cell>
          <cell r="R1200">
            <v>87</v>
          </cell>
          <cell r="S1200">
            <v>0</v>
          </cell>
        </row>
        <row r="1201">
          <cell r="L1201" t="str">
            <v>DZ12V026700</v>
          </cell>
          <cell r="M1201" t="str">
            <v>PCB光板</v>
          </cell>
          <cell r="N1201" t="str">
            <v>HDBT88AC1 2014-01-22</v>
          </cell>
          <cell r="O1201" t="str">
            <v>PCS</v>
          </cell>
          <cell r="P1201">
            <v>200</v>
          </cell>
          <cell r="Q1201" t="str">
            <v>190,204,252,297,308,309,317,</v>
          </cell>
          <cell r="R1201">
            <v>200</v>
          </cell>
          <cell r="S1201">
            <v>0</v>
          </cell>
        </row>
        <row r="1202">
          <cell r="L1202" t="str">
            <v>DZ12V037200</v>
          </cell>
          <cell r="M1202" t="str">
            <v>PCB光板</v>
          </cell>
          <cell r="N1202" t="str">
            <v>UHBT44BB0 2015-03-03</v>
          </cell>
          <cell r="O1202" t="str">
            <v>PCS</v>
          </cell>
          <cell r="P1202">
            <v>77</v>
          </cell>
          <cell r="Q1202" t="str">
            <v>190,204,252,297,308,309,317,</v>
          </cell>
          <cell r="R1202">
            <v>77</v>
          </cell>
          <cell r="S1202">
            <v>0</v>
          </cell>
        </row>
        <row r="1203">
          <cell r="L1203" t="str">
            <v>DZ12V040700</v>
          </cell>
          <cell r="M1203" t="str">
            <v>PCB光板</v>
          </cell>
          <cell r="N1203" t="str">
            <v>MODULAR160160AB0 2015-02-04</v>
          </cell>
          <cell r="O1203" t="str">
            <v>PCS</v>
          </cell>
          <cell r="P1203">
            <v>24</v>
          </cell>
          <cell r="Q1203" t="str">
            <v>190,204,252,297,308,309,317,</v>
          </cell>
          <cell r="R1203">
            <v>24</v>
          </cell>
          <cell r="S1203">
            <v>0</v>
          </cell>
        </row>
        <row r="1204">
          <cell r="L1204" t="str">
            <v>DZ12V041100</v>
          </cell>
          <cell r="M1204" t="str">
            <v>PCB光板</v>
          </cell>
          <cell r="N1204" t="str">
            <v>MODULAR160160AG0 2015-03-04</v>
          </cell>
          <cell r="O1204" t="str">
            <v>PCS</v>
          </cell>
          <cell r="P1204">
            <v>28</v>
          </cell>
          <cell r="Q1204" t="str">
            <v>190,204,252,297,308,309,317,</v>
          </cell>
          <cell r="R1204">
            <v>28</v>
          </cell>
          <cell r="S1204">
            <v>0</v>
          </cell>
        </row>
        <row r="1205">
          <cell r="L1205" t="str">
            <v>DZ12V041300</v>
          </cell>
          <cell r="M1205" t="str">
            <v>PCB光板</v>
          </cell>
          <cell r="N1205" t="str">
            <v>MODULAR160160AJ1 2015-04-21</v>
          </cell>
          <cell r="O1205" t="str">
            <v>PCS</v>
          </cell>
          <cell r="P1205">
            <v>36</v>
          </cell>
          <cell r="Q1205" t="str">
            <v>190,204,252,297,308,309,317,</v>
          </cell>
          <cell r="R1205">
            <v>36</v>
          </cell>
          <cell r="S1205">
            <v>0</v>
          </cell>
        </row>
        <row r="1206">
          <cell r="L1206" t="str">
            <v>DZ12V041500</v>
          </cell>
          <cell r="M1206" t="str">
            <v>PCB光板</v>
          </cell>
          <cell r="N1206" t="str">
            <v>MODULAR160160AL0 2015-03-04</v>
          </cell>
          <cell r="O1206" t="str">
            <v>PCS</v>
          </cell>
          <cell r="P1206">
            <v>300</v>
          </cell>
          <cell r="Q1206" t="str">
            <v>190,204,252,297,308,309,317,</v>
          </cell>
          <cell r="R1206">
            <v>300</v>
          </cell>
          <cell r="S1206">
            <v>0</v>
          </cell>
        </row>
        <row r="1207">
          <cell r="L1207" t="str">
            <v>DZ12V035700</v>
          </cell>
          <cell r="M1207" t="str">
            <v>PCB光板</v>
          </cell>
          <cell r="N1207" t="str">
            <v>MVC2408AF0 2015-01-23</v>
          </cell>
          <cell r="O1207" t="str">
            <v>PCS</v>
          </cell>
          <cell r="P1207">
            <v>199</v>
          </cell>
          <cell r="Q1207" t="str">
            <v>190,204,252,297,308,309,317,</v>
          </cell>
          <cell r="R1207">
            <v>199</v>
          </cell>
          <cell r="S1207">
            <v>0</v>
          </cell>
        </row>
        <row r="1208">
          <cell r="L1208" t="str">
            <v>DZ12V039500</v>
          </cell>
          <cell r="M1208" t="str">
            <v>PCB光板</v>
          </cell>
          <cell r="N1208" t="str">
            <v>I-TPAA0 2015-05-20</v>
          </cell>
          <cell r="O1208" t="str">
            <v>PCS</v>
          </cell>
          <cell r="P1208">
            <v>18</v>
          </cell>
          <cell r="Q1208" t="str">
            <v>190,204,252,297,308,309,317,</v>
          </cell>
          <cell r="R1208">
            <v>18</v>
          </cell>
          <cell r="S1208">
            <v>0</v>
          </cell>
        </row>
        <row r="1209">
          <cell r="L1209" t="str">
            <v>DZ12V042400</v>
          </cell>
          <cell r="M1209" t="str">
            <v>PCB光板</v>
          </cell>
          <cell r="N1209" t="str">
            <v>MVC12PCAB1 2015-08-19,单板尺寸:67x275 mm,板厚1.6mm,两层板</v>
          </cell>
          <cell r="O1209" t="str">
            <v>PCS</v>
          </cell>
          <cell r="P1209">
            <v>40</v>
          </cell>
          <cell r="Q1209" t="str">
            <v>190,204,252,297,308,309,317,</v>
          </cell>
          <cell r="R1209">
            <v>40</v>
          </cell>
          <cell r="S1209">
            <v>0</v>
          </cell>
        </row>
        <row r="1210">
          <cell r="L1210" t="str">
            <v>DZ12V042500</v>
          </cell>
          <cell r="M1210" t="str">
            <v>PCB光板</v>
          </cell>
          <cell r="N1210" t="str">
            <v>MVC12PCAC1 2015-08-19,单板尺寸:57x275 mm,板厚1.6mm,两层板</v>
          </cell>
          <cell r="O1210" t="str">
            <v>PCS</v>
          </cell>
          <cell r="P1210">
            <v>60</v>
          </cell>
          <cell r="Q1210" t="str">
            <v>190,204,252,297,308,309,317,</v>
          </cell>
          <cell r="R1210">
            <v>60</v>
          </cell>
          <cell r="S1210">
            <v>0</v>
          </cell>
        </row>
        <row r="1211">
          <cell r="L1211" t="str">
            <v>DZ12V042600</v>
          </cell>
          <cell r="M1211" t="str">
            <v>PCB光板</v>
          </cell>
          <cell r="N1211" t="str">
            <v>MVC12PCAD0 2015-07-29,单板尺寸:51x125 mm,板厚1.6mm,两层板</v>
          </cell>
          <cell r="O1211" t="str">
            <v>PCS</v>
          </cell>
          <cell r="P1211">
            <v>64</v>
          </cell>
          <cell r="Q1211" t="str">
            <v>190,204,252,297,308,309,317,</v>
          </cell>
          <cell r="R1211">
            <v>64</v>
          </cell>
          <cell r="S1211">
            <v>0</v>
          </cell>
        </row>
        <row r="1212">
          <cell r="L1212" t="str">
            <v>ZF00000003</v>
          </cell>
          <cell r="M1212" t="str">
            <v>工程费</v>
          </cell>
          <cell r="O1212" t="str">
            <v>项</v>
          </cell>
          <cell r="P1212">
            <v>1</v>
          </cell>
          <cell r="Q1212" t="str">
            <v>190,204,252,297,308,309,317,</v>
          </cell>
          <cell r="R1212">
            <v>1</v>
          </cell>
          <cell r="S1212">
            <v>0</v>
          </cell>
        </row>
        <row r="1213">
          <cell r="L1213" t="str">
            <v>ZF00000003</v>
          </cell>
          <cell r="M1213" t="str">
            <v>工程费</v>
          </cell>
          <cell r="O1213" t="str">
            <v>项</v>
          </cell>
          <cell r="P1213">
            <v>1</v>
          </cell>
          <cell r="Q1213" t="str">
            <v>190,204,252,297,308,309,317,</v>
          </cell>
          <cell r="R1213">
            <v>1</v>
          </cell>
          <cell r="S1213">
            <v>0</v>
          </cell>
        </row>
        <row r="1214">
          <cell r="L1214" t="str">
            <v>ZF00000003</v>
          </cell>
          <cell r="M1214" t="str">
            <v>工程费</v>
          </cell>
          <cell r="O1214" t="str">
            <v>项</v>
          </cell>
          <cell r="P1214">
            <v>1</v>
          </cell>
          <cell r="Q1214" t="str">
            <v>190,204,252,297,308,309,317,</v>
          </cell>
          <cell r="R1214">
            <v>1</v>
          </cell>
          <cell r="S1214">
            <v>0</v>
          </cell>
        </row>
        <row r="1215">
          <cell r="L1215" t="str">
            <v>ZF00000003</v>
          </cell>
          <cell r="M1215" t="str">
            <v>工程费</v>
          </cell>
          <cell r="O1215" t="str">
            <v>项</v>
          </cell>
          <cell r="P1215">
            <v>1</v>
          </cell>
          <cell r="Q1215" t="str">
            <v>190,204,252,297,308,309,317,</v>
          </cell>
          <cell r="R1215">
            <v>1</v>
          </cell>
          <cell r="S1215">
            <v>0</v>
          </cell>
        </row>
        <row r="1216">
          <cell r="L1216" t="str">
            <v>ZF00000003</v>
          </cell>
          <cell r="M1216" t="str">
            <v>工程费</v>
          </cell>
          <cell r="O1216" t="str">
            <v>项</v>
          </cell>
          <cell r="P1216">
            <v>1</v>
          </cell>
          <cell r="Q1216" t="str">
            <v>190,204,252,297,308,309,317,</v>
          </cell>
          <cell r="R1216">
            <v>1</v>
          </cell>
          <cell r="S1216">
            <v>0</v>
          </cell>
        </row>
        <row r="1217">
          <cell r="L1217" t="str">
            <v>ZF00000003</v>
          </cell>
          <cell r="M1217" t="str">
            <v>工程费</v>
          </cell>
          <cell r="O1217" t="str">
            <v>项</v>
          </cell>
          <cell r="P1217">
            <v>1</v>
          </cell>
          <cell r="Q1217" t="str">
            <v>190,204,252,297,308,309,317,</v>
          </cell>
          <cell r="R1217">
            <v>1</v>
          </cell>
          <cell r="S1217">
            <v>0</v>
          </cell>
        </row>
        <row r="1218">
          <cell r="L1218" t="str">
            <v>ZF00000003</v>
          </cell>
          <cell r="M1218" t="str">
            <v>工程费</v>
          </cell>
          <cell r="O1218" t="str">
            <v>项</v>
          </cell>
          <cell r="P1218">
            <v>1</v>
          </cell>
          <cell r="Q1218" t="str">
            <v>190,204,252,297,308,309,317,</v>
          </cell>
          <cell r="R1218">
            <v>1</v>
          </cell>
          <cell r="S1218">
            <v>0</v>
          </cell>
        </row>
        <row r="1219">
          <cell r="L1219" t="str">
            <v>ZF00000003</v>
          </cell>
          <cell r="M1219" t="str">
            <v>工程费</v>
          </cell>
          <cell r="O1219" t="str">
            <v>项</v>
          </cell>
          <cell r="P1219">
            <v>1</v>
          </cell>
          <cell r="Q1219" t="str">
            <v>190,204,252,297,308,309,317,</v>
          </cell>
          <cell r="R1219">
            <v>1</v>
          </cell>
          <cell r="S1219">
            <v>0</v>
          </cell>
        </row>
        <row r="1220">
          <cell r="L1220" t="str">
            <v>ZF00000003</v>
          </cell>
          <cell r="M1220" t="str">
            <v>工程费</v>
          </cell>
          <cell r="O1220" t="str">
            <v>项</v>
          </cell>
          <cell r="P1220">
            <v>1</v>
          </cell>
          <cell r="Q1220" t="str">
            <v>190,204,252,297,308,309,317,</v>
          </cell>
          <cell r="R1220">
            <v>1</v>
          </cell>
          <cell r="S1220">
            <v>0</v>
          </cell>
        </row>
        <row r="1221">
          <cell r="L1221" t="str">
            <v>ZF00000003</v>
          </cell>
          <cell r="M1221" t="str">
            <v>工程费</v>
          </cell>
          <cell r="O1221" t="str">
            <v>项</v>
          </cell>
          <cell r="P1221">
            <v>1</v>
          </cell>
          <cell r="Q1221" t="str">
            <v>190,204,252,297,308,309,317,</v>
          </cell>
          <cell r="R1221">
            <v>1</v>
          </cell>
          <cell r="S1221">
            <v>0</v>
          </cell>
        </row>
        <row r="1222">
          <cell r="L1222" t="str">
            <v>ZF00000003</v>
          </cell>
          <cell r="M1222" t="str">
            <v>工程费</v>
          </cell>
          <cell r="O1222" t="str">
            <v>项</v>
          </cell>
          <cell r="P1222">
            <v>1</v>
          </cell>
          <cell r="Q1222" t="str">
            <v>190,204,252,297,308,309,317,</v>
          </cell>
          <cell r="R1222">
            <v>1</v>
          </cell>
          <cell r="S1222">
            <v>0</v>
          </cell>
        </row>
        <row r="1223">
          <cell r="L1223" t="str">
            <v>ZF00000003</v>
          </cell>
          <cell r="M1223" t="str">
            <v>工程费</v>
          </cell>
          <cell r="O1223" t="str">
            <v>项</v>
          </cell>
          <cell r="P1223">
            <v>1</v>
          </cell>
          <cell r="Q1223" t="str">
            <v>190,204,252,297,308,309,317,</v>
          </cell>
          <cell r="R1223">
            <v>1</v>
          </cell>
          <cell r="S1223">
            <v>0</v>
          </cell>
        </row>
        <row r="1224">
          <cell r="L1224" t="str">
            <v>ZF00000003</v>
          </cell>
          <cell r="M1224" t="str">
            <v>工程费</v>
          </cell>
          <cell r="O1224" t="str">
            <v>项</v>
          </cell>
          <cell r="P1224">
            <v>1</v>
          </cell>
          <cell r="Q1224" t="str">
            <v>190,204,252,297,308,309,317,</v>
          </cell>
          <cell r="R1224">
            <v>1</v>
          </cell>
          <cell r="S1224">
            <v>0</v>
          </cell>
        </row>
        <row r="1225">
          <cell r="L1225" t="str">
            <v>ZF00000003</v>
          </cell>
          <cell r="M1225" t="str">
            <v>工程费</v>
          </cell>
          <cell r="O1225" t="str">
            <v>项</v>
          </cell>
          <cell r="P1225">
            <v>1</v>
          </cell>
          <cell r="Q1225" t="str">
            <v>190,204,252,297,308,309,317,</v>
          </cell>
          <cell r="R1225">
            <v>1</v>
          </cell>
          <cell r="S1225">
            <v>0</v>
          </cell>
        </row>
        <row r="1226">
          <cell r="L1226" t="str">
            <v>ZF00000003</v>
          </cell>
          <cell r="M1226" t="str">
            <v>工程费</v>
          </cell>
          <cell r="O1226" t="str">
            <v>项</v>
          </cell>
          <cell r="P1226">
            <v>1</v>
          </cell>
          <cell r="Q1226" t="str">
            <v>190,204,252,297,308,309,317,</v>
          </cell>
          <cell r="R1226">
            <v>1</v>
          </cell>
          <cell r="S1226">
            <v>0</v>
          </cell>
        </row>
        <row r="1227">
          <cell r="L1227" t="str">
            <v>ZF00000003</v>
          </cell>
          <cell r="M1227" t="str">
            <v>工程费</v>
          </cell>
          <cell r="O1227" t="str">
            <v>项</v>
          </cell>
          <cell r="P1227">
            <v>1</v>
          </cell>
          <cell r="Q1227" t="str">
            <v>190,204,252,297,308,309,317,</v>
          </cell>
          <cell r="R1227">
            <v>1</v>
          </cell>
          <cell r="S1227">
            <v>0</v>
          </cell>
        </row>
        <row r="1228">
          <cell r="L1228" t="str">
            <v>ZF00000003</v>
          </cell>
          <cell r="M1228" t="str">
            <v>工程费</v>
          </cell>
          <cell r="O1228" t="str">
            <v>项</v>
          </cell>
          <cell r="P1228">
            <v>1</v>
          </cell>
          <cell r="Q1228" t="str">
            <v>190,204,252,297,308,309,317,</v>
          </cell>
          <cell r="R1228">
            <v>1</v>
          </cell>
          <cell r="S1228">
            <v>0</v>
          </cell>
        </row>
        <row r="1229">
          <cell r="L1229" t="str">
            <v>ZF00000003</v>
          </cell>
          <cell r="M1229" t="str">
            <v>工程费</v>
          </cell>
          <cell r="O1229" t="str">
            <v>项</v>
          </cell>
          <cell r="P1229">
            <v>1</v>
          </cell>
          <cell r="Q1229" t="str">
            <v>190,204,252,297,308,309,317,</v>
          </cell>
          <cell r="R1229">
            <v>1</v>
          </cell>
          <cell r="S1229">
            <v>0</v>
          </cell>
        </row>
        <row r="1230">
          <cell r="L1230" t="str">
            <v>DZ12V041000</v>
          </cell>
          <cell r="M1230" t="str">
            <v>PCB光板</v>
          </cell>
          <cell r="N1230" t="str">
            <v>MODULAR160160AF1 2015-07-15</v>
          </cell>
          <cell r="O1230" t="str">
            <v>PCS</v>
          </cell>
          <cell r="P1230">
            <v>104</v>
          </cell>
          <cell r="Q1230" t="str">
            <v>66,</v>
          </cell>
          <cell r="R1230">
            <v>104</v>
          </cell>
          <cell r="S1230">
            <v>0</v>
          </cell>
        </row>
        <row r="1231">
          <cell r="L1231" t="str">
            <v>BZ02V000300</v>
          </cell>
          <cell r="M1231" t="str">
            <v>SHD2纸箱</v>
          </cell>
          <cell r="N1231" t="str">
            <v>175L*125W*65H</v>
          </cell>
          <cell r="O1231" t="str">
            <v>PCS</v>
          </cell>
          <cell r="P1231">
            <v>100</v>
          </cell>
          <cell r="Q1231" t="str">
            <v>494,528,591,</v>
          </cell>
          <cell r="R1231">
            <v>100</v>
          </cell>
          <cell r="S1231">
            <v>0</v>
          </cell>
        </row>
        <row r="1232">
          <cell r="L1232" t="str">
            <v>BZ02V003100</v>
          </cell>
          <cell r="M1232" t="str">
            <v>1U配件纸盒</v>
          </cell>
          <cell r="N1232" t="str">
            <v>内尺寸:350L*90W*50H(mm)</v>
          </cell>
          <cell r="O1232" t="str">
            <v>PCS</v>
          </cell>
          <cell r="P1232">
            <v>110</v>
          </cell>
          <cell r="Q1232" t="str">
            <v>494,528,591,</v>
          </cell>
          <cell r="R1232">
            <v>0</v>
          </cell>
          <cell r="S1232">
            <v>110</v>
          </cell>
        </row>
        <row r="1233">
          <cell r="L1233" t="str">
            <v>BZ02V003301</v>
          </cell>
          <cell r="M1233" t="str">
            <v>TPHD402纸箱</v>
          </cell>
          <cell r="N1233" t="str">
            <v>内尺寸:195L*138W*67H(mm)</v>
          </cell>
          <cell r="O1233" t="str">
            <v>PCS</v>
          </cell>
          <cell r="P1233">
            <v>400</v>
          </cell>
          <cell r="Q1233" t="str">
            <v>494,528,591,</v>
          </cell>
          <cell r="R1233">
            <v>400</v>
          </cell>
          <cell r="S1233">
            <v>0</v>
          </cell>
        </row>
        <row r="1234">
          <cell r="L1234" t="str">
            <v>ZF00000005</v>
          </cell>
          <cell r="M1234" t="str">
            <v>刀模费</v>
          </cell>
          <cell r="O1234" t="str">
            <v>项</v>
          </cell>
          <cell r="P1234">
            <v>1</v>
          </cell>
          <cell r="Q1234" t="str">
            <v>494,528,591,</v>
          </cell>
          <cell r="R1234">
            <v>1</v>
          </cell>
          <cell r="S1234">
            <v>0</v>
          </cell>
        </row>
        <row r="1235">
          <cell r="L1235" t="str">
            <v>ZF00000005</v>
          </cell>
          <cell r="M1235" t="str">
            <v>刀模费</v>
          </cell>
          <cell r="O1235" t="str">
            <v>项</v>
          </cell>
          <cell r="P1235">
            <v>1</v>
          </cell>
          <cell r="Q1235" t="str">
            <v>494,528,591,</v>
          </cell>
          <cell r="R1235">
            <v>1</v>
          </cell>
          <cell r="S1235">
            <v>0</v>
          </cell>
        </row>
        <row r="1236">
          <cell r="L1236" t="str">
            <v>ZF00000005</v>
          </cell>
          <cell r="M1236" t="str">
            <v>刀模费</v>
          </cell>
          <cell r="O1236" t="str">
            <v>项</v>
          </cell>
          <cell r="P1236">
            <v>1</v>
          </cell>
          <cell r="R1236">
            <v>0</v>
          </cell>
          <cell r="S1236">
            <v>1</v>
          </cell>
        </row>
        <row r="1237">
          <cell r="L1237" t="str">
            <v>DZ12V034700</v>
          </cell>
          <cell r="M1237" t="str">
            <v>PCB光板</v>
          </cell>
          <cell r="N1237" t="str">
            <v>MVC2408AA1 2015-01-23</v>
          </cell>
          <cell r="O1237" t="str">
            <v>PCS</v>
          </cell>
          <cell r="P1237">
            <v>5</v>
          </cell>
          <cell r="R1237">
            <v>0</v>
          </cell>
          <cell r="S1237">
            <v>0</v>
          </cell>
        </row>
        <row r="1238">
          <cell r="L1238" t="str">
            <v>DZ12V054600</v>
          </cell>
          <cell r="M1238" t="str">
            <v>PCB光板</v>
          </cell>
          <cell r="N1238" t="str">
            <v>BT100PL3RAA1 2016-05-18 100.6mm*143mm,板厚1.6mm,六层板</v>
          </cell>
          <cell r="O1238" t="str">
            <v>PCS</v>
          </cell>
          <cell r="P1238">
            <v>100</v>
          </cell>
          <cell r="R1238">
            <v>0</v>
          </cell>
          <cell r="S1238">
            <v>0</v>
          </cell>
        </row>
        <row r="1239">
          <cell r="L1239" t="str">
            <v>DZ12V054700</v>
          </cell>
          <cell r="M1239" t="str">
            <v>PCB光板</v>
          </cell>
          <cell r="N1239" t="str">
            <v>BT100PL3TAA1 2016-05-18 100.6mm*143mm,板厚1.6mm,四层板</v>
          </cell>
          <cell r="O1239" t="str">
            <v>PCS</v>
          </cell>
          <cell r="P1239">
            <v>100</v>
          </cell>
          <cell r="R1239">
            <v>0</v>
          </cell>
          <cell r="S1239">
            <v>0</v>
          </cell>
        </row>
        <row r="1240">
          <cell r="L1240" t="str">
            <v>WJ00V0309R0</v>
          </cell>
          <cell r="M1240" t="str">
            <v>万向脚轮</v>
          </cell>
          <cell r="N1240" t="str">
            <v>带刹车2寸轮</v>
          </cell>
          <cell r="O1240" t="str">
            <v>PCS</v>
          </cell>
          <cell r="P1240">
            <v>34</v>
          </cell>
          <cell r="Q1240" t="str">
            <v>195,520,</v>
          </cell>
          <cell r="R1240">
            <v>34</v>
          </cell>
          <cell r="S1240">
            <v>0</v>
          </cell>
        </row>
        <row r="1241">
          <cell r="L1241" t="str">
            <v>WJ00V0310R0</v>
          </cell>
          <cell r="M1241" t="str">
            <v>万向脚轮</v>
          </cell>
          <cell r="N1241" t="str">
            <v>不带刹车2寸轮</v>
          </cell>
          <cell r="O1241" t="str">
            <v>PCS</v>
          </cell>
          <cell r="P1241">
            <v>34</v>
          </cell>
          <cell r="Q1241" t="str">
            <v>195,520,</v>
          </cell>
          <cell r="R1241">
            <v>34</v>
          </cell>
          <cell r="S1241">
            <v>0</v>
          </cell>
        </row>
        <row r="1242">
          <cell r="L1242" t="str">
            <v>DZ08V008800</v>
          </cell>
          <cell r="M1242" t="str">
            <v>保险丝</v>
          </cell>
          <cell r="N1242" t="str">
            <v>TRB090Z DIP 30V/0.9A DIP自恢复式 直脚 DIP</v>
          </cell>
          <cell r="O1242" t="str">
            <v>PCS</v>
          </cell>
          <cell r="P1242">
            <v>1000</v>
          </cell>
          <cell r="Q1242" t="str">
            <v>146,</v>
          </cell>
          <cell r="R1242">
            <v>1000</v>
          </cell>
          <cell r="S1242">
            <v>0</v>
          </cell>
        </row>
        <row r="1243">
          <cell r="L1243" t="str">
            <v>XC03V000900</v>
          </cell>
          <cell r="M1243" t="str">
            <v>彩排线</v>
          </cell>
          <cell r="N1243" t="str">
            <v>4P-2.0mm 双端子 反向 L=170mm</v>
          </cell>
          <cell r="O1243" t="str">
            <v>PCS</v>
          </cell>
          <cell r="P1243">
            <v>500</v>
          </cell>
          <cell r="Q1243" t="str">
            <v>217,</v>
          </cell>
          <cell r="R1243">
            <v>500</v>
          </cell>
          <cell r="S1243">
            <v>0</v>
          </cell>
        </row>
        <row r="1244">
          <cell r="L1244" t="str">
            <v>BZ06V002400</v>
          </cell>
          <cell r="M1244" t="str">
            <v>平口胶袋</v>
          </cell>
          <cell r="N1244" t="str">
            <v>L2500mm*W1200mm*10cc</v>
          </cell>
          <cell r="O1244" t="str">
            <v>PCS</v>
          </cell>
          <cell r="P1244">
            <v>100</v>
          </cell>
          <cell r="Q1244" t="str">
            <v>377,</v>
          </cell>
          <cell r="R1244">
            <v>100</v>
          </cell>
          <cell r="S1244">
            <v>0</v>
          </cell>
        </row>
        <row r="1245">
          <cell r="L1245" t="str">
            <v>DZ02V020800</v>
          </cell>
          <cell r="M1245" t="str">
            <v>SMD电阻</v>
          </cell>
          <cell r="N1245" t="str">
            <v>1/16W-13K±1% 0402</v>
          </cell>
          <cell r="O1245" t="str">
            <v>PCS</v>
          </cell>
          <cell r="P1245">
            <v>5000</v>
          </cell>
          <cell r="Q1245" t="str">
            <v>212,</v>
          </cell>
          <cell r="R1245">
            <v>5000</v>
          </cell>
          <cell r="S1245">
            <v>0</v>
          </cell>
        </row>
        <row r="1246">
          <cell r="L1246" t="str">
            <v>DZ02V020800</v>
          </cell>
          <cell r="M1246" t="str">
            <v>SMD电阻</v>
          </cell>
          <cell r="N1246" t="str">
            <v>1/16W-13K±1% 0402</v>
          </cell>
          <cell r="O1246" t="str">
            <v>PCS</v>
          </cell>
          <cell r="P1246">
            <v>5000</v>
          </cell>
          <cell r="Q1246" t="str">
            <v>212,</v>
          </cell>
          <cell r="R1246">
            <v>5000</v>
          </cell>
          <cell r="S1246">
            <v>0</v>
          </cell>
        </row>
        <row r="1247">
          <cell r="L1247" t="str">
            <v>P17V0107R0</v>
          </cell>
          <cell r="M1247" t="str">
            <v>TPHD-BYH-T(U10)(条码纸)</v>
          </cell>
          <cell r="N1247" t="str">
            <v>外协贴插工艺</v>
          </cell>
          <cell r="O1247" t="str">
            <v>PCS</v>
          </cell>
          <cell r="P1247">
            <v>995</v>
          </cell>
          <cell r="Q1247" t="str">
            <v>384,387,390,391,394,398,399,400,402,403,405,406,407,410,411,436,</v>
          </cell>
          <cell r="R1247">
            <v>995</v>
          </cell>
          <cell r="S1247">
            <v>0</v>
          </cell>
        </row>
        <row r="1248">
          <cell r="L1248" t="str">
            <v>P17V0108R0</v>
          </cell>
          <cell r="M1248" t="str">
            <v>TPHD-BYH-R(U10)(条码纸)</v>
          </cell>
          <cell r="N1248" t="str">
            <v>外协贴插工艺</v>
          </cell>
          <cell r="O1248" t="str">
            <v>PCS</v>
          </cell>
          <cell r="P1248">
            <v>995</v>
          </cell>
          <cell r="Q1248" t="str">
            <v>384,387,390,391,394,398,399,400,402,403,405,406,407,410,411,436,</v>
          </cell>
          <cell r="R1248">
            <v>995</v>
          </cell>
          <cell r="S1248">
            <v>0</v>
          </cell>
        </row>
        <row r="1249">
          <cell r="L1249" t="str">
            <v>P17V0068R0</v>
          </cell>
          <cell r="M1249" t="str">
            <v>NDS-UHM88 HDMI输出板(条码纸)</v>
          </cell>
          <cell r="N1249" t="str">
            <v>外协贴插工艺</v>
          </cell>
          <cell r="O1249" t="str">
            <v>PCS</v>
          </cell>
          <cell r="P1249">
            <v>10</v>
          </cell>
          <cell r="Q1249" t="str">
            <v>384,387,390,391,394,398,399,400,402,403,405,406,407,410,411,436,</v>
          </cell>
          <cell r="R1249">
            <v>10</v>
          </cell>
          <cell r="S1249">
            <v>0</v>
          </cell>
        </row>
        <row r="1250">
          <cell r="L1250" t="str">
            <v>P16V0016R0</v>
          </cell>
          <cell r="M1250" t="str">
            <v>TPHD-BYE-R(5V红外)(条码纸)</v>
          </cell>
          <cell r="N1250" t="str">
            <v>外协贴插工艺</v>
          </cell>
          <cell r="O1250" t="str">
            <v>PCS</v>
          </cell>
          <cell r="P1250">
            <v>800</v>
          </cell>
          <cell r="Q1250" t="str">
            <v>384,387,390,391,394,398,399,400,402,403,405,406,407,410,411,436,</v>
          </cell>
          <cell r="R1250">
            <v>800</v>
          </cell>
          <cell r="S1250">
            <v>0</v>
          </cell>
        </row>
        <row r="1251">
          <cell r="L1251" t="str">
            <v>P14V0003R1</v>
          </cell>
          <cell r="M1251" t="str">
            <v>MUH44TP液晶板(条码纸)</v>
          </cell>
          <cell r="N1251" t="str">
            <v>外协贴插工艺</v>
          </cell>
          <cell r="O1251" t="str">
            <v>PCS</v>
          </cell>
          <cell r="P1251">
            <v>30</v>
          </cell>
          <cell r="Q1251" t="str">
            <v>437,438,</v>
          </cell>
          <cell r="R1251">
            <v>30</v>
          </cell>
          <cell r="S1251">
            <v>0</v>
          </cell>
        </row>
        <row r="1252">
          <cell r="L1252" t="str">
            <v>P14V0014R1</v>
          </cell>
          <cell r="M1252" t="str">
            <v>MUH44E主板(条码纸)</v>
          </cell>
          <cell r="N1252" t="str">
            <v>外协贴插工艺</v>
          </cell>
          <cell r="O1252" t="str">
            <v>PCS</v>
          </cell>
          <cell r="P1252">
            <v>100</v>
          </cell>
          <cell r="Q1252" t="str">
            <v>437,438,</v>
          </cell>
          <cell r="R1252">
            <v>100</v>
          </cell>
          <cell r="S1252">
            <v>0</v>
          </cell>
        </row>
        <row r="1253">
          <cell r="L1253" t="str">
            <v>P14V0015R0</v>
          </cell>
          <cell r="M1253" t="str">
            <v>SUH2-H2A主板(条码纸)</v>
          </cell>
          <cell r="N1253" t="str">
            <v>外协贴插工艺</v>
          </cell>
          <cell r="O1253" t="str">
            <v>PCS</v>
          </cell>
          <cell r="P1253">
            <v>10</v>
          </cell>
          <cell r="Q1253" t="str">
            <v>378,379,</v>
          </cell>
          <cell r="R1253">
            <v>10</v>
          </cell>
          <cell r="S1253">
            <v>0</v>
          </cell>
        </row>
        <row r="1254">
          <cell r="L1254" t="str">
            <v>P14V0016R0</v>
          </cell>
          <cell r="M1254" t="str">
            <v>SUH4-H2A主板(条码纸)</v>
          </cell>
          <cell r="N1254" t="str">
            <v>外协贴插工艺</v>
          </cell>
          <cell r="O1254" t="str">
            <v>PCS</v>
          </cell>
          <cell r="P1254">
            <v>10</v>
          </cell>
          <cell r="Q1254" t="str">
            <v>378,379,</v>
          </cell>
          <cell r="R1254">
            <v>10</v>
          </cell>
          <cell r="S1254">
            <v>0</v>
          </cell>
        </row>
        <row r="1255">
          <cell r="L1255" t="str">
            <v>P17V0033R0</v>
          </cell>
          <cell r="M1255" t="str">
            <v>TPHD-BYE-T(12V红外)(条码纸)</v>
          </cell>
          <cell r="N1255" t="str">
            <v>外协贴插工艺</v>
          </cell>
          <cell r="O1255" t="str">
            <v>PCS</v>
          </cell>
          <cell r="P1255">
            <v>2010</v>
          </cell>
          <cell r="Q1255" t="str">
            <v>380,381,382,383,502,503,600,601,666,676,686,849,</v>
          </cell>
          <cell r="R1255">
            <v>2010</v>
          </cell>
          <cell r="S1255">
            <v>0</v>
          </cell>
        </row>
        <row r="1256">
          <cell r="L1256" t="str">
            <v>P17V0034R0</v>
          </cell>
          <cell r="M1256" t="str">
            <v>TPHD-BYE-R(12V红外)(条码纸)</v>
          </cell>
          <cell r="N1256" t="str">
            <v>外协贴插工艺</v>
          </cell>
          <cell r="O1256" t="str">
            <v>PCS</v>
          </cell>
          <cell r="P1256">
            <v>2010</v>
          </cell>
          <cell r="Q1256" t="str">
            <v>380,381,382,383,502,503,600,601,666,676,686,849,</v>
          </cell>
          <cell r="R1256">
            <v>2010</v>
          </cell>
          <cell r="S1256">
            <v>0</v>
          </cell>
        </row>
        <row r="1257">
          <cell r="L1257" t="str">
            <v>P08V0048R0</v>
          </cell>
          <cell r="M1257" t="str">
            <v>MMX输入板（条码纸）</v>
          </cell>
          <cell r="O1257" t="str">
            <v>PCS</v>
          </cell>
          <cell r="P1257">
            <v>100</v>
          </cell>
          <cell r="Q1257" t="str">
            <v>385,386,388,389,392,393,395,397,401,408,409,412,413,415,417,425,427,431,433,434,454,455,532,533,534,545,663,</v>
          </cell>
          <cell r="R1257">
            <v>100</v>
          </cell>
          <cell r="S1257">
            <v>0</v>
          </cell>
        </row>
        <row r="1258">
          <cell r="L1258" t="str">
            <v>P08V0054R1</v>
          </cell>
          <cell r="M1258" t="str">
            <v>I-VG输入卡板(条码纸)</v>
          </cell>
          <cell r="O1258" t="str">
            <v>PCS</v>
          </cell>
          <cell r="P1258">
            <v>50</v>
          </cell>
          <cell r="Q1258" t="str">
            <v>385,386,388,389,392,393,395,397,401,408,409,412,413,415,417,425,427,431,433,434,454,455,532,533,534,545,663,</v>
          </cell>
          <cell r="R1258">
            <v>50</v>
          </cell>
          <cell r="S1258">
            <v>0</v>
          </cell>
        </row>
        <row r="1259">
          <cell r="L1259" t="str">
            <v>P08V0064R0</v>
          </cell>
          <cell r="M1259" t="str">
            <v>MMX-4O-SH输出卡板(条码纸)</v>
          </cell>
          <cell r="O1259" t="str">
            <v>PCS</v>
          </cell>
          <cell r="P1259">
            <v>100</v>
          </cell>
          <cell r="Q1259" t="str">
            <v>385,386,388,389,392,393,395,397,401,408,409,412,413,415,417,425,427,431,433,434,454,455,532,533,534,545,663,</v>
          </cell>
          <cell r="R1259">
            <v>100</v>
          </cell>
          <cell r="S1259">
            <v>0</v>
          </cell>
        </row>
        <row r="1260">
          <cell r="L1260" t="str">
            <v>P08V0065R0</v>
          </cell>
          <cell r="M1260" t="str">
            <v>MMX-4I-SH输入卡板(条码纸)</v>
          </cell>
          <cell r="O1260" t="str">
            <v>PCS</v>
          </cell>
          <cell r="P1260">
            <v>100</v>
          </cell>
          <cell r="Q1260" t="str">
            <v>385,386,388,389,392,393,395,397,401,408,409,412,413,415,417,425,427,431,433,434,454,455,532,533,534,545,663,</v>
          </cell>
          <cell r="R1260">
            <v>100</v>
          </cell>
          <cell r="S1260">
            <v>0</v>
          </cell>
        </row>
        <row r="1261">
          <cell r="L1261" t="str">
            <v>P15V0004R0</v>
          </cell>
          <cell r="M1261" t="str">
            <v>4K*2K输入板(条码纸)</v>
          </cell>
          <cell r="O1261" t="str">
            <v>PCS</v>
          </cell>
          <cell r="P1261">
            <v>150</v>
          </cell>
          <cell r="Q1261" t="str">
            <v>385,386,388,389,392,393,395,397,401,408,409,412,413,415,417,425,427,431,433,434,454,455,532,533,534,545,663,</v>
          </cell>
          <cell r="R1261">
            <v>150</v>
          </cell>
          <cell r="S1261">
            <v>0</v>
          </cell>
        </row>
        <row r="1262">
          <cell r="L1262" t="str">
            <v>P15V0005R0</v>
          </cell>
          <cell r="M1262" t="str">
            <v>4K*2K输出板(条码纸)</v>
          </cell>
          <cell r="O1262" t="str">
            <v>PCS</v>
          </cell>
          <cell r="P1262">
            <v>130</v>
          </cell>
          <cell r="Q1262" t="str">
            <v>385,386,388,389,392,393,395,397,401,408,409,412,413,415,417,425,427,431,433,434,454,455,532,533,534,545,663,</v>
          </cell>
          <cell r="R1262">
            <v>130</v>
          </cell>
          <cell r="S1262">
            <v>0</v>
          </cell>
        </row>
        <row r="1263">
          <cell r="L1263" t="str">
            <v>P15V0007R1</v>
          </cell>
          <cell r="M1263" t="str">
            <v>4K*2K输出板(条码纸)</v>
          </cell>
          <cell r="O1263" t="str">
            <v>PCS</v>
          </cell>
          <cell r="P1263">
            <v>80</v>
          </cell>
          <cell r="Q1263" t="str">
            <v>385,386,388,389,392,393,395,397,401,408,409,412,413,415,417,425,427,431,433,434,454,455,532,533,534,545,663,</v>
          </cell>
          <cell r="R1263">
            <v>80</v>
          </cell>
          <cell r="S1263">
            <v>0</v>
          </cell>
        </row>
        <row r="1264">
          <cell r="L1264" t="str">
            <v>P09V0043R0</v>
          </cell>
          <cell r="M1264" t="str">
            <v>DIGI-P52按键板（条码纸）</v>
          </cell>
          <cell r="O1264" t="str">
            <v>PCS</v>
          </cell>
          <cell r="P1264">
            <v>40</v>
          </cell>
          <cell r="Q1264" t="str">
            <v>385,386,388,389,392,393,395,397,401,408,409,412,413,415,417,425,427,431,433,434,454,455,532,533,534,545,663,</v>
          </cell>
          <cell r="R1264">
            <v>40</v>
          </cell>
          <cell r="S1264">
            <v>0</v>
          </cell>
        </row>
        <row r="1265">
          <cell r="L1265" t="str">
            <v>P09V0075R0</v>
          </cell>
          <cell r="M1265" t="str">
            <v>DIGI-P52主板(条码纸)</v>
          </cell>
          <cell r="O1265" t="str">
            <v>PCS</v>
          </cell>
          <cell r="P1265">
            <v>40</v>
          </cell>
          <cell r="Q1265" t="str">
            <v>385,386,388,389,392,393,395,397,401,408,409,412,413,415,417,425,427,431,433,434,454,455,532,533,534,545,663,</v>
          </cell>
          <cell r="R1265">
            <v>40</v>
          </cell>
          <cell r="S1265">
            <v>0</v>
          </cell>
        </row>
        <row r="1266">
          <cell r="L1266" t="str">
            <v>P16V0015R0</v>
          </cell>
          <cell r="M1266" t="str">
            <v>TPHD-BYE-T(5V红外)(条码纸)</v>
          </cell>
          <cell r="N1266" t="str">
            <v>外协贴插工艺</v>
          </cell>
          <cell r="O1266" t="str">
            <v>PCS</v>
          </cell>
          <cell r="P1266">
            <v>800</v>
          </cell>
          <cell r="Q1266" t="str">
            <v>396,414,416,418,419,424,435,</v>
          </cell>
          <cell r="R1266">
            <v>800</v>
          </cell>
          <cell r="S1266">
            <v>0</v>
          </cell>
        </row>
        <row r="1267">
          <cell r="L1267" t="str">
            <v>P16V0016R0</v>
          </cell>
          <cell r="M1267" t="str">
            <v>TPHD-BYE-R(5V红外)(条码纸)</v>
          </cell>
          <cell r="N1267" t="str">
            <v>外协贴插工艺</v>
          </cell>
          <cell r="O1267" t="str">
            <v>PCS</v>
          </cell>
          <cell r="P1267">
            <v>1000</v>
          </cell>
          <cell r="Q1267" t="str">
            <v>396,414,416,418,419,424,435,</v>
          </cell>
          <cell r="R1267">
            <v>1000</v>
          </cell>
          <cell r="S1267">
            <v>0</v>
          </cell>
        </row>
        <row r="1268">
          <cell r="L1268" t="str">
            <v>P08V0073R0</v>
          </cell>
          <cell r="M1268" t="str">
            <v>FMX-IBT输入卡板(条码纸)</v>
          </cell>
          <cell r="N1268" t="str">
            <v>外协贴插工艺</v>
          </cell>
          <cell r="O1268" t="str">
            <v>PCS</v>
          </cell>
          <cell r="P1268">
            <v>20</v>
          </cell>
          <cell r="Q1268" t="str">
            <v>404,544,546,581,659,</v>
          </cell>
          <cell r="R1268">
            <v>20</v>
          </cell>
          <cell r="S1268">
            <v>0</v>
          </cell>
        </row>
        <row r="1269">
          <cell r="L1269" t="str">
            <v>P08V0074R0</v>
          </cell>
          <cell r="M1269" t="str">
            <v>FMX-OUH输出卡板(条码纸）</v>
          </cell>
          <cell r="N1269" t="str">
            <v>外协贴插工艺</v>
          </cell>
          <cell r="O1269" t="str">
            <v>PCS</v>
          </cell>
          <cell r="P1269">
            <v>50</v>
          </cell>
          <cell r="Q1269" t="str">
            <v>404,544,546,581,659,</v>
          </cell>
          <cell r="R1269">
            <v>50</v>
          </cell>
          <cell r="S1269">
            <v>0</v>
          </cell>
        </row>
        <row r="1270">
          <cell r="L1270" t="str">
            <v>P08V0075R0</v>
          </cell>
          <cell r="M1270" t="str">
            <v>FMX-OBT输出卡板(条码纸）</v>
          </cell>
          <cell r="N1270" t="str">
            <v>外协贴插工艺</v>
          </cell>
          <cell r="O1270" t="str">
            <v>PCS</v>
          </cell>
          <cell r="P1270">
            <v>49</v>
          </cell>
          <cell r="Q1270" t="str">
            <v>404,544,546,581,659,</v>
          </cell>
          <cell r="R1270">
            <v>49</v>
          </cell>
          <cell r="S1270">
            <v>0</v>
          </cell>
        </row>
        <row r="1271">
          <cell r="L1271" t="str">
            <v>P08V0076R0</v>
          </cell>
          <cell r="M1271" t="str">
            <v>FMX-IUH输入卡板(条码纸)</v>
          </cell>
          <cell r="N1271" t="str">
            <v>外协贴插工艺</v>
          </cell>
          <cell r="O1271" t="str">
            <v>PCS</v>
          </cell>
          <cell r="P1271">
            <v>50</v>
          </cell>
          <cell r="Q1271" t="str">
            <v>404,544,546,581,659,</v>
          </cell>
          <cell r="R1271">
            <v>50</v>
          </cell>
          <cell r="S1271">
            <v>0</v>
          </cell>
        </row>
        <row r="1272">
          <cell r="L1272" t="str">
            <v>P06V0003R0</v>
          </cell>
          <cell r="M1272" t="str">
            <v>功放板（条码纸）</v>
          </cell>
          <cell r="N1272" t="str">
            <v>外协贴插工艺</v>
          </cell>
          <cell r="O1272" t="str">
            <v>PCS</v>
          </cell>
          <cell r="P1272">
            <v>500</v>
          </cell>
          <cell r="Q1272" t="str">
            <v>769,770,850,851,986,987,</v>
          </cell>
          <cell r="R1272">
            <v>500</v>
          </cell>
          <cell r="S1272">
            <v>0</v>
          </cell>
        </row>
        <row r="1273">
          <cell r="L1273" t="str">
            <v>P06V0004R0</v>
          </cell>
          <cell r="M1273" t="str">
            <v>控制板（条码纸）</v>
          </cell>
          <cell r="N1273" t="str">
            <v>外协贴插工艺</v>
          </cell>
          <cell r="O1273" t="str">
            <v>PCS</v>
          </cell>
          <cell r="P1273">
            <v>500</v>
          </cell>
          <cell r="Q1273" t="str">
            <v>769,770,850,851,986,987,</v>
          </cell>
          <cell r="R1273">
            <v>500</v>
          </cell>
          <cell r="S1273">
            <v>0</v>
          </cell>
        </row>
        <row r="1274">
          <cell r="L1274" t="str">
            <v>DZ12V044100</v>
          </cell>
          <cell r="M1274" t="str">
            <v>PCB光板</v>
          </cell>
          <cell r="N1274" t="str">
            <v>UHBT44R2-NEA0 2015-08-27,单板尺寸:150x420mm,板厚1.6mm,四层板</v>
          </cell>
          <cell r="O1274" t="str">
            <v>PCS</v>
          </cell>
          <cell r="P1274">
            <v>15</v>
          </cell>
          <cell r="Q1274" t="str">
            <v>76,</v>
          </cell>
          <cell r="R1274">
            <v>15</v>
          </cell>
          <cell r="S1274">
            <v>0</v>
          </cell>
        </row>
        <row r="1275">
          <cell r="L1275" t="str">
            <v>BZ03V010800</v>
          </cell>
          <cell r="M1275" t="str">
            <v>TPUH422(U10)珍珠棉</v>
          </cell>
          <cell r="N1275" t="str">
            <v>底(128mm*170mm*55mm)+盖(226mm*170mm*5mm)+(105mm*150mm*5mm)</v>
          </cell>
          <cell r="O1275" t="str">
            <v>PCS</v>
          </cell>
          <cell r="P1275">
            <v>102</v>
          </cell>
          <cell r="Q1275" t="str">
            <v>341,684,898,993,</v>
          </cell>
          <cell r="R1275">
            <v>102</v>
          </cell>
          <cell r="S1275">
            <v>0</v>
          </cell>
        </row>
        <row r="1276">
          <cell r="L1276" t="str">
            <v>BZ03V011200</v>
          </cell>
          <cell r="M1276" t="str">
            <v>TPUH-PSU12珍珠棉</v>
          </cell>
          <cell r="N1276" t="str">
            <v>左右445L*82W*95H(mm) 白色</v>
          </cell>
          <cell r="O1276" t="str">
            <v>PCS</v>
          </cell>
          <cell r="P1276">
            <v>112</v>
          </cell>
          <cell r="Q1276" t="str">
            <v>341,684,898,993,</v>
          </cell>
          <cell r="R1276">
            <v>112</v>
          </cell>
          <cell r="S1276">
            <v>0</v>
          </cell>
        </row>
        <row r="1277">
          <cell r="L1277" t="str">
            <v>BZ03V003801</v>
          </cell>
          <cell r="M1277" t="str">
            <v>MHD44TP配件珍珠棉</v>
          </cell>
          <cell r="N1277" t="str">
            <v>390L*138W*45H(mm)</v>
          </cell>
          <cell r="O1277" t="str">
            <v>套</v>
          </cell>
          <cell r="P1277">
            <v>55</v>
          </cell>
          <cell r="Q1277" t="str">
            <v>341,684,898,993,</v>
          </cell>
          <cell r="R1277">
            <v>55</v>
          </cell>
          <cell r="S1277">
            <v>0</v>
          </cell>
        </row>
        <row r="1278">
          <cell r="L1278" t="str">
            <v>BZ03V011400</v>
          </cell>
          <cell r="M1278" t="str">
            <v>MHD44TP珍珠棉</v>
          </cell>
          <cell r="N1278" t="str">
            <v>左右 320L*95W*115H(mm)</v>
          </cell>
          <cell r="O1278" t="str">
            <v>PCS</v>
          </cell>
          <cell r="P1278">
            <v>55</v>
          </cell>
          <cell r="Q1278" t="str">
            <v>341,684,898,993,</v>
          </cell>
          <cell r="R1278">
            <v>55</v>
          </cell>
          <cell r="S1278">
            <v>0</v>
          </cell>
        </row>
        <row r="1279">
          <cell r="L1279" t="str">
            <v>BZ03V011200</v>
          </cell>
          <cell r="M1279" t="str">
            <v>TPUH-PSU12珍珠棉</v>
          </cell>
          <cell r="N1279" t="str">
            <v>左右445L*82W*95H(mm) 白色</v>
          </cell>
          <cell r="O1279" t="str">
            <v>PCS</v>
          </cell>
          <cell r="P1279">
            <v>112</v>
          </cell>
          <cell r="Q1279" t="str">
            <v>341,684,898,993,</v>
          </cell>
          <cell r="R1279">
            <v>112</v>
          </cell>
          <cell r="S1279">
            <v>0</v>
          </cell>
        </row>
        <row r="1280">
          <cell r="L1280" t="str">
            <v>BZ02V003501</v>
          </cell>
          <cell r="M1280" t="str">
            <v>SC81T纸箱</v>
          </cell>
          <cell r="N1280" t="str">
            <v>内尺寸:288L*184W*116H(mm)</v>
          </cell>
          <cell r="O1280" t="str">
            <v>PCS</v>
          </cell>
          <cell r="P1280">
            <v>100</v>
          </cell>
          <cell r="Q1280" t="str">
            <v>700,715,</v>
          </cell>
          <cell r="R1280">
            <v>100</v>
          </cell>
          <cell r="S1280">
            <v>0</v>
          </cell>
        </row>
        <row r="1281">
          <cell r="L1281" t="str">
            <v>BZ02V003601</v>
          </cell>
          <cell r="M1281" t="str">
            <v>SC81T配件盒</v>
          </cell>
          <cell r="N1281" t="str">
            <v>内尺寸:275L*175W*49H(mm)</v>
          </cell>
          <cell r="O1281" t="str">
            <v>PCS</v>
          </cell>
          <cell r="P1281">
            <v>100</v>
          </cell>
          <cell r="Q1281" t="str">
            <v>700,715,</v>
          </cell>
          <cell r="R1281">
            <v>100</v>
          </cell>
          <cell r="S1281">
            <v>0</v>
          </cell>
        </row>
        <row r="1282">
          <cell r="L1282" t="str">
            <v>DZ09V002000</v>
          </cell>
          <cell r="M1282" t="str">
            <v>MOSFET(场效应管)</v>
          </cell>
          <cell r="N1282" t="str">
            <v>VISHAY SI4488DY-T1-E3 SO-8</v>
          </cell>
          <cell r="O1282" t="str">
            <v>pcs</v>
          </cell>
          <cell r="P1282">
            <v>2500</v>
          </cell>
          <cell r="Q1282" t="str">
            <v>337,</v>
          </cell>
          <cell r="R1282">
            <v>2500</v>
          </cell>
          <cell r="S1282">
            <v>0</v>
          </cell>
        </row>
        <row r="1283">
          <cell r="L1283" t="str">
            <v>P01V0191R0</v>
          </cell>
          <cell r="M1283" t="str">
            <v>LMX96双卡输入桥接板(条码纸)</v>
          </cell>
          <cell r="N1283" t="str">
            <v>外协贴插工艺</v>
          </cell>
          <cell r="O1283" t="str">
            <v>PCS</v>
          </cell>
          <cell r="P1283">
            <v>30</v>
          </cell>
          <cell r="Q1283" t="str">
            <v>876,879,880,881,</v>
          </cell>
          <cell r="R1283">
            <v>29</v>
          </cell>
          <cell r="S1283">
            <v>1</v>
          </cell>
        </row>
        <row r="1284">
          <cell r="L1284" t="str">
            <v>P01V0192R0</v>
          </cell>
          <cell r="M1284" t="str">
            <v>LMX96单卡输入桥接板(条码纸)</v>
          </cell>
          <cell r="N1284" t="str">
            <v>外协贴插工艺</v>
          </cell>
          <cell r="O1284" t="str">
            <v>PCS</v>
          </cell>
          <cell r="P1284">
            <v>60</v>
          </cell>
          <cell r="Q1284" t="str">
            <v>876,879,880,881,</v>
          </cell>
          <cell r="R1284">
            <v>60</v>
          </cell>
          <cell r="S1284">
            <v>0</v>
          </cell>
        </row>
        <row r="1285">
          <cell r="L1285" t="str">
            <v>P01V0193R0</v>
          </cell>
          <cell r="M1285" t="str">
            <v>LMX96双卡输出桥接板(条码纸)</v>
          </cell>
          <cell r="N1285" t="str">
            <v>外协贴插工艺</v>
          </cell>
          <cell r="O1285" t="str">
            <v>PCS</v>
          </cell>
          <cell r="P1285">
            <v>30</v>
          </cell>
          <cell r="Q1285" t="str">
            <v>876,879,880,881,</v>
          </cell>
          <cell r="R1285">
            <v>30</v>
          </cell>
          <cell r="S1285">
            <v>0</v>
          </cell>
        </row>
        <row r="1286">
          <cell r="L1286" t="str">
            <v>P01V0194R0</v>
          </cell>
          <cell r="M1286" t="str">
            <v>LMX96单卡输出桥接板(条码纸)</v>
          </cell>
          <cell r="N1286" t="str">
            <v>外协贴插工艺</v>
          </cell>
          <cell r="O1286" t="str">
            <v>PCS</v>
          </cell>
          <cell r="P1286">
            <v>60</v>
          </cell>
          <cell r="Q1286" t="str">
            <v>876,879,880,881,</v>
          </cell>
          <cell r="R1286">
            <v>60</v>
          </cell>
          <cell r="S1286">
            <v>0</v>
          </cell>
        </row>
        <row r="1287">
          <cell r="L1287" t="str">
            <v>DZ12V056100</v>
          </cell>
          <cell r="M1287" t="str">
            <v>PCB光板</v>
          </cell>
          <cell r="N1287" t="str">
            <v>FX-I-HD-4KAA1 2016-07-27,单板尺寸:182.6x58mm,板厚1.6mm,四层板</v>
          </cell>
          <cell r="O1287" t="str">
            <v>PCS</v>
          </cell>
          <cell r="P1287">
            <v>12</v>
          </cell>
          <cell r="Q1287" t="str">
            <v>238,</v>
          </cell>
          <cell r="R1287">
            <v>12</v>
          </cell>
          <cell r="S1287">
            <v>0</v>
          </cell>
        </row>
        <row r="1288">
          <cell r="L1288" t="str">
            <v>DZ12V056200</v>
          </cell>
          <cell r="M1288" t="str">
            <v>PCB光板</v>
          </cell>
          <cell r="N1288" t="str">
            <v>FX-O-HD-4KAA1 2016-07-27,单板尺寸:182.6x58mm,板厚1.6mm,四层板</v>
          </cell>
          <cell r="O1288" t="str">
            <v>PCS</v>
          </cell>
          <cell r="P1288">
            <v>12</v>
          </cell>
          <cell r="Q1288" t="str">
            <v>238,</v>
          </cell>
          <cell r="R1288">
            <v>12</v>
          </cell>
          <cell r="S1288">
            <v>0</v>
          </cell>
        </row>
        <row r="1289">
          <cell r="L1289" t="str">
            <v>ZF00000003</v>
          </cell>
          <cell r="M1289" t="str">
            <v>工程费</v>
          </cell>
          <cell r="O1289" t="str">
            <v>项</v>
          </cell>
          <cell r="P1289">
            <v>1</v>
          </cell>
          <cell r="Q1289" t="str">
            <v>238,</v>
          </cell>
          <cell r="R1289">
            <v>1</v>
          </cell>
          <cell r="S1289">
            <v>0</v>
          </cell>
        </row>
        <row r="1290">
          <cell r="L1290" t="str">
            <v>ZF00000003</v>
          </cell>
          <cell r="M1290" t="str">
            <v>工程费</v>
          </cell>
          <cell r="O1290" t="str">
            <v>项</v>
          </cell>
          <cell r="P1290">
            <v>1</v>
          </cell>
          <cell r="Q1290" t="str">
            <v>238,</v>
          </cell>
          <cell r="R1290">
            <v>1</v>
          </cell>
          <cell r="S1290">
            <v>0</v>
          </cell>
        </row>
        <row r="1291">
          <cell r="L1291" t="str">
            <v>ZF00000003</v>
          </cell>
          <cell r="M1291" t="str">
            <v>工程费</v>
          </cell>
          <cell r="O1291" t="str">
            <v>项</v>
          </cell>
          <cell r="P1291">
            <v>1</v>
          </cell>
          <cell r="Q1291" t="str">
            <v>238,</v>
          </cell>
          <cell r="R1291">
            <v>1</v>
          </cell>
          <cell r="S1291">
            <v>0</v>
          </cell>
        </row>
        <row r="1292">
          <cell r="L1292" t="str">
            <v>ZF00000003</v>
          </cell>
          <cell r="M1292" t="str">
            <v>工程费</v>
          </cell>
          <cell r="O1292" t="str">
            <v>项</v>
          </cell>
          <cell r="P1292">
            <v>1</v>
          </cell>
          <cell r="Q1292" t="str">
            <v>238,</v>
          </cell>
          <cell r="R1292">
            <v>1</v>
          </cell>
          <cell r="S1292">
            <v>0</v>
          </cell>
        </row>
        <row r="1293">
          <cell r="L1293" t="str">
            <v>ZF00000003</v>
          </cell>
          <cell r="M1293" t="str">
            <v>工程费</v>
          </cell>
          <cell r="O1293" t="str">
            <v>项</v>
          </cell>
          <cell r="P1293">
            <v>1</v>
          </cell>
          <cell r="Q1293" t="str">
            <v>238,</v>
          </cell>
          <cell r="R1293">
            <v>1</v>
          </cell>
          <cell r="S1293">
            <v>0</v>
          </cell>
        </row>
        <row r="1294">
          <cell r="L1294" t="str">
            <v>ZF00000003</v>
          </cell>
          <cell r="M1294" t="str">
            <v>工程费</v>
          </cell>
          <cell r="O1294" t="str">
            <v>项</v>
          </cell>
          <cell r="P1294">
            <v>1</v>
          </cell>
          <cell r="Q1294" t="str">
            <v>238,</v>
          </cell>
          <cell r="R1294">
            <v>1</v>
          </cell>
          <cell r="S1294">
            <v>0</v>
          </cell>
        </row>
        <row r="1295">
          <cell r="L1295" t="str">
            <v>P15V0017R0</v>
          </cell>
          <cell r="M1295" t="str">
            <v>FMX-IHD-4K(条码纸)</v>
          </cell>
          <cell r="N1295" t="str">
            <v>外协贴插工艺</v>
          </cell>
          <cell r="O1295" t="str">
            <v>PCS</v>
          </cell>
          <cell r="P1295">
            <v>10</v>
          </cell>
          <cell r="Q1295" t="str">
            <v>439,440,</v>
          </cell>
          <cell r="R1295">
            <v>10</v>
          </cell>
          <cell r="S1295">
            <v>0</v>
          </cell>
        </row>
        <row r="1296">
          <cell r="L1296" t="str">
            <v>P15V0018R0</v>
          </cell>
          <cell r="M1296" t="str">
            <v>FMX-OHD-4K(条码纸)</v>
          </cell>
          <cell r="N1296" t="str">
            <v>外协贴插工艺</v>
          </cell>
          <cell r="O1296" t="str">
            <v>PCS</v>
          </cell>
          <cell r="P1296">
            <v>10</v>
          </cell>
          <cell r="Q1296" t="str">
            <v>439,440,</v>
          </cell>
          <cell r="R1296">
            <v>10</v>
          </cell>
          <cell r="S1296">
            <v>0</v>
          </cell>
        </row>
        <row r="1297">
          <cell r="L1297" t="str">
            <v>BZ05V068500</v>
          </cell>
          <cell r="M1297" t="str">
            <v>说明书</v>
          </cell>
          <cell r="N1297" t="str">
            <v>澳大利亚AVA  A5黑白双面打印</v>
          </cell>
          <cell r="O1297" t="str">
            <v>PCS</v>
          </cell>
          <cell r="P1297">
            <v>300</v>
          </cell>
          <cell r="Q1297" t="str">
            <v>333,</v>
          </cell>
          <cell r="R1297">
            <v>300</v>
          </cell>
          <cell r="S1297">
            <v>0</v>
          </cell>
        </row>
        <row r="1298">
          <cell r="L1298" t="str">
            <v>SJ01V0001R0</v>
          </cell>
          <cell r="M1298" t="str">
            <v>按键帽</v>
          </cell>
          <cell r="N1298" t="str">
            <v>KEY SW-12*12 KTSC-21K</v>
          </cell>
          <cell r="O1298" t="str">
            <v>PCS</v>
          </cell>
          <cell r="P1298">
            <v>5000</v>
          </cell>
          <cell r="Q1298" t="str">
            <v>210,</v>
          </cell>
          <cell r="R1298">
            <v>5000</v>
          </cell>
          <cell r="S1298">
            <v>0</v>
          </cell>
        </row>
        <row r="1299">
          <cell r="L1299" t="str">
            <v>DZ12V051200</v>
          </cell>
          <cell r="M1299" t="str">
            <v>PCB光板</v>
          </cell>
          <cell r="N1299" t="str">
            <v>BT70P2TDA0 2016-01-18,单板尺寸:80.6X103 mm,板厚1.6mm,六层板</v>
          </cell>
          <cell r="O1299" t="str">
            <v>PCS</v>
          </cell>
          <cell r="P1299">
            <v>500</v>
          </cell>
          <cell r="R1299">
            <v>0</v>
          </cell>
          <cell r="S1299">
            <v>500</v>
          </cell>
        </row>
        <row r="1300">
          <cell r="L1300" t="str">
            <v>C-CMT00051E00</v>
          </cell>
          <cell r="M1300" t="str">
            <v>BT70P3T</v>
          </cell>
          <cell r="N1300" t="str">
            <v>TPUH412T</v>
          </cell>
          <cell r="O1300" t="str">
            <v>PCS</v>
          </cell>
          <cell r="P1300">
            <v>50</v>
          </cell>
          <cell r="R1300">
            <v>0</v>
          </cell>
          <cell r="S1300">
            <v>0</v>
          </cell>
        </row>
        <row r="1301">
          <cell r="L1301" t="str">
            <v>C-CMR00051E00</v>
          </cell>
          <cell r="M1301" t="str">
            <v>BT70P3R</v>
          </cell>
          <cell r="N1301" t="str">
            <v>TPUH412R</v>
          </cell>
          <cell r="O1301" t="str">
            <v>PCS</v>
          </cell>
          <cell r="P1301">
            <v>50</v>
          </cell>
          <cell r="R1301">
            <v>0</v>
          </cell>
          <cell r="S1301">
            <v>0</v>
          </cell>
        </row>
        <row r="1302">
          <cell r="L1302" t="str">
            <v>C-CMM00079E01</v>
          </cell>
          <cell r="M1302" t="str">
            <v>MUH44TPR2</v>
          </cell>
          <cell r="N1302" t="str">
            <v>MUH44TPR2</v>
          </cell>
          <cell r="O1302" t="str">
            <v>PCS</v>
          </cell>
          <cell r="P1302">
            <v>24</v>
          </cell>
          <cell r="R1302">
            <v>0</v>
          </cell>
          <cell r="S1302">
            <v>0</v>
          </cell>
        </row>
        <row r="1303">
          <cell r="L1303" t="str">
            <v>C-CMM00085E01</v>
          </cell>
          <cell r="M1303" t="str">
            <v>MUH66TPR2</v>
          </cell>
          <cell r="N1303" t="str">
            <v>MUH66TPR2</v>
          </cell>
          <cell r="O1303" t="str">
            <v>PCS</v>
          </cell>
          <cell r="P1303">
            <v>15</v>
          </cell>
          <cell r="R1303">
            <v>0</v>
          </cell>
          <cell r="S1303">
            <v>0</v>
          </cell>
        </row>
        <row r="1304">
          <cell r="L1304" t="str">
            <v>C-CMM00090Y02</v>
          </cell>
          <cell r="M1304" t="str">
            <v>MUH88TPR2-N</v>
          </cell>
          <cell r="N1304" t="str">
            <v>MUH88TPR2-N</v>
          </cell>
          <cell r="O1304" t="str">
            <v>PCS</v>
          </cell>
          <cell r="P1304">
            <v>12</v>
          </cell>
          <cell r="R1304">
            <v>0</v>
          </cell>
          <cell r="S1304">
            <v>0</v>
          </cell>
        </row>
        <row r="1305">
          <cell r="L1305" t="str">
            <v>C-CMT00043Y02</v>
          </cell>
          <cell r="M1305" t="str">
            <v>TPUH411T</v>
          </cell>
          <cell r="N1305" t="str">
            <v>TPUH411T</v>
          </cell>
          <cell r="O1305" t="str">
            <v>PCS</v>
          </cell>
          <cell r="P1305">
            <v>50</v>
          </cell>
          <cell r="R1305">
            <v>0</v>
          </cell>
          <cell r="S1305">
            <v>0</v>
          </cell>
        </row>
        <row r="1306">
          <cell r="L1306" t="str">
            <v>C-GMM00019K01</v>
          </cell>
          <cell r="M1306" t="str">
            <v>SC121D</v>
          </cell>
          <cell r="N1306" t="str">
            <v>SC121D</v>
          </cell>
          <cell r="O1306" t="str">
            <v>PCS</v>
          </cell>
          <cell r="P1306">
            <v>15</v>
          </cell>
          <cell r="R1306">
            <v>0</v>
          </cell>
          <cell r="S1306">
            <v>0</v>
          </cell>
        </row>
        <row r="1307">
          <cell r="L1307" t="str">
            <v>C-CMM00077Y02</v>
          </cell>
          <cell r="M1307" t="str">
            <v>MUH44E</v>
          </cell>
          <cell r="N1307" t="str">
            <v>MTX44E</v>
          </cell>
          <cell r="O1307" t="str">
            <v>PCS</v>
          </cell>
          <cell r="P1307">
            <v>10</v>
          </cell>
          <cell r="R1307">
            <v>0</v>
          </cell>
          <cell r="S1307">
            <v>10</v>
          </cell>
        </row>
        <row r="1308">
          <cell r="L1308" t="str">
            <v>C-CMR00035Y02</v>
          </cell>
          <cell r="M1308" t="str">
            <v>TPHD-BYE-R</v>
          </cell>
          <cell r="N1308" t="str">
            <v>TP-BYEHDR</v>
          </cell>
          <cell r="O1308" t="str">
            <v>PCS</v>
          </cell>
          <cell r="P1308">
            <v>30</v>
          </cell>
          <cell r="R1308">
            <v>0</v>
          </cell>
          <cell r="S1308">
            <v>30</v>
          </cell>
        </row>
        <row r="1309">
          <cell r="L1309" t="str">
            <v>C-FMM00078K01</v>
          </cell>
          <cell r="M1309" t="str">
            <v>MMX3232</v>
          </cell>
          <cell r="N1309" t="str">
            <v>SY-MMU-3232</v>
          </cell>
          <cell r="O1309" t="str">
            <v>PCS</v>
          </cell>
          <cell r="P1309">
            <v>2</v>
          </cell>
          <cell r="Q1309" t="str">
            <v>685,943,</v>
          </cell>
          <cell r="R1309">
            <v>2</v>
          </cell>
          <cell r="S1309">
            <v>0</v>
          </cell>
        </row>
        <row r="1310">
          <cell r="L1310" t="str">
            <v>C-FMM00077E00</v>
          </cell>
          <cell r="M1310" t="str">
            <v>MODULAR3232</v>
          </cell>
          <cell r="O1310" t="str">
            <v>PCS</v>
          </cell>
          <cell r="P1310">
            <v>3</v>
          </cell>
          <cell r="Q1310" t="str">
            <v>685,943,</v>
          </cell>
          <cell r="R1310">
            <v>3</v>
          </cell>
          <cell r="S1310">
            <v>0</v>
          </cell>
        </row>
        <row r="1311">
          <cell r="L1311" t="str">
            <v>C-GMM00033K01</v>
          </cell>
          <cell r="M1311" t="str">
            <v>SC51D</v>
          </cell>
          <cell r="N1311" t="str">
            <v>SY-MS51</v>
          </cell>
          <cell r="O1311" t="str">
            <v>PCS</v>
          </cell>
          <cell r="P1311">
            <v>150</v>
          </cell>
          <cell r="Q1311" t="str">
            <v>357,449,496,515,696,848,</v>
          </cell>
          <cell r="R1311">
            <v>150</v>
          </cell>
          <cell r="S1311">
            <v>0</v>
          </cell>
        </row>
        <row r="1312">
          <cell r="L1312" t="str">
            <v>C-DMM00008K01</v>
          </cell>
          <cell r="M1312" t="str">
            <v>SUH4</v>
          </cell>
          <cell r="N1312" t="str">
            <v>SY-HS14</v>
          </cell>
          <cell r="O1312" t="str">
            <v>PCS</v>
          </cell>
          <cell r="P1312">
            <v>100</v>
          </cell>
          <cell r="Q1312" t="str">
            <v>357,449,496,515,696,848,</v>
          </cell>
          <cell r="R1312">
            <v>100</v>
          </cell>
          <cell r="S1312">
            <v>0</v>
          </cell>
        </row>
        <row r="1313">
          <cell r="L1313" t="str">
            <v>C-DMM00006K01</v>
          </cell>
          <cell r="M1313" t="str">
            <v>SUH2</v>
          </cell>
          <cell r="N1313" t="str">
            <v>SY-HS12</v>
          </cell>
          <cell r="O1313" t="str">
            <v>PCS</v>
          </cell>
          <cell r="P1313">
            <v>200</v>
          </cell>
          <cell r="Q1313" t="str">
            <v>357,449,496,515,696,848,</v>
          </cell>
          <cell r="R1313">
            <v>200</v>
          </cell>
          <cell r="S1313">
            <v>0</v>
          </cell>
        </row>
        <row r="1314">
          <cell r="L1314" t="str">
            <v>C-AMM00001K01</v>
          </cell>
          <cell r="M1314" t="str">
            <v>PA2B</v>
          </cell>
          <cell r="N1314" t="str">
            <v>SY-2A-20W</v>
          </cell>
          <cell r="O1314" t="str">
            <v>PCS</v>
          </cell>
          <cell r="P1314">
            <v>50</v>
          </cell>
          <cell r="Q1314" t="str">
            <v>357,449,496,515,696,848,</v>
          </cell>
          <cell r="R1314">
            <v>49</v>
          </cell>
          <cell r="S1314">
            <v>1</v>
          </cell>
        </row>
        <row r="1315">
          <cell r="L1315" t="str">
            <v>C-CMM00095K01</v>
          </cell>
          <cell r="M1315" t="str">
            <v>SUH4T</v>
          </cell>
          <cell r="N1315" t="str">
            <v>SY-HDBT-14S</v>
          </cell>
          <cell r="O1315" t="str">
            <v>PCS</v>
          </cell>
          <cell r="P1315">
            <v>50</v>
          </cell>
          <cell r="Q1315" t="str">
            <v>357,449,496,515,696,848,</v>
          </cell>
          <cell r="R1315">
            <v>50</v>
          </cell>
          <cell r="S1315">
            <v>0</v>
          </cell>
        </row>
        <row r="1316">
          <cell r="L1316" t="str">
            <v>C-GMF00032E00</v>
          </cell>
          <cell r="M1316" t="str">
            <v>SC0501</v>
          </cell>
          <cell r="O1316" t="str">
            <v>PCS</v>
          </cell>
          <cell r="P1316">
            <v>100</v>
          </cell>
          <cell r="Q1316" t="str">
            <v>357,449,496,515,696,848,</v>
          </cell>
          <cell r="R1316">
            <v>100</v>
          </cell>
          <cell r="S1316">
            <v>0</v>
          </cell>
        </row>
        <row r="1317">
          <cell r="L1317" t="str">
            <v>C-GMF00032E00</v>
          </cell>
          <cell r="M1317" t="str">
            <v>SC0501</v>
          </cell>
          <cell r="O1317" t="str">
            <v>PCS</v>
          </cell>
          <cell r="P1317">
            <v>50</v>
          </cell>
          <cell r="Q1317" t="str">
            <v>357,449,496,515,696,848,</v>
          </cell>
          <cell r="R1317">
            <v>49</v>
          </cell>
          <cell r="S1317">
            <v>1</v>
          </cell>
        </row>
        <row r="1318">
          <cell r="L1318" t="str">
            <v>C-CMT00029E00</v>
          </cell>
          <cell r="M1318" t="str">
            <v>HDBT70PT-WPB</v>
          </cell>
          <cell r="O1318" t="str">
            <v>PCS</v>
          </cell>
          <cell r="P1318">
            <v>100</v>
          </cell>
          <cell r="Q1318" t="str">
            <v>357,449,496,515,696,848,</v>
          </cell>
          <cell r="R1318">
            <v>95</v>
          </cell>
          <cell r="S1318">
            <v>5</v>
          </cell>
        </row>
        <row r="1319">
          <cell r="L1319" t="str">
            <v>C-CMM00079E00</v>
          </cell>
          <cell r="M1319" t="str">
            <v>UHBT44R2</v>
          </cell>
          <cell r="O1319" t="str">
            <v>PCS</v>
          </cell>
          <cell r="P1319">
            <v>10</v>
          </cell>
          <cell r="Q1319" t="str">
            <v>357,449,496,515,696,848,</v>
          </cell>
          <cell r="R1319">
            <v>10</v>
          </cell>
          <cell r="S1319">
            <v>0</v>
          </cell>
        </row>
        <row r="1320">
          <cell r="L1320" t="str">
            <v>C-CMR00043Y02</v>
          </cell>
          <cell r="M1320" t="str">
            <v>TPUH411R</v>
          </cell>
          <cell r="N1320" t="str">
            <v>TPUH411R</v>
          </cell>
          <cell r="O1320" t="str">
            <v>PCS</v>
          </cell>
          <cell r="P1320">
            <v>150</v>
          </cell>
          <cell r="Q1320" t="str">
            <v>357,</v>
          </cell>
          <cell r="R1320">
            <v>143</v>
          </cell>
          <cell r="S1320">
            <v>7</v>
          </cell>
        </row>
        <row r="1321">
          <cell r="L1321" t="str">
            <v>C-FMM00063E00</v>
          </cell>
          <cell r="M1321" t="str">
            <v>X8-N</v>
          </cell>
          <cell r="O1321" t="str">
            <v>PCS</v>
          </cell>
          <cell r="P1321">
            <v>10</v>
          </cell>
          <cell r="R1321">
            <v>0</v>
          </cell>
          <cell r="S1321">
            <v>10</v>
          </cell>
        </row>
        <row r="1322">
          <cell r="L1322" t="str">
            <v>WJ00V0317R0</v>
          </cell>
          <cell r="M1322" t="str">
            <v>ACC-2C4</v>
          </cell>
          <cell r="N1322" t="str">
            <v>美标120双联底盒 1.0mm 钢板 镀蓝白锌 L102*W102*H50mm</v>
          </cell>
          <cell r="O1322" t="str">
            <v>PCS</v>
          </cell>
          <cell r="P1322">
            <v>240</v>
          </cell>
          <cell r="Q1322" t="str">
            <v>241,</v>
          </cell>
          <cell r="R1322">
            <v>240</v>
          </cell>
          <cell r="S1322">
            <v>0</v>
          </cell>
        </row>
        <row r="1323">
          <cell r="L1323" t="str">
            <v>C-GMM00025E00</v>
          </cell>
          <cell r="M1323" t="str">
            <v>SC1202-T(P)</v>
          </cell>
          <cell r="O1323" t="str">
            <v>PCS</v>
          </cell>
          <cell r="P1323">
            <v>20</v>
          </cell>
          <cell r="Q1323" t="str">
            <v>275,311,531,571,577,605,</v>
          </cell>
          <cell r="R1323">
            <v>20</v>
          </cell>
          <cell r="S1323">
            <v>0</v>
          </cell>
        </row>
        <row r="1324">
          <cell r="L1324" t="str">
            <v>C-CMM00080Y02</v>
          </cell>
          <cell r="M1324" t="str">
            <v>MUH44TPR2-N</v>
          </cell>
          <cell r="N1324" t="str">
            <v>MUH44TPR2-N</v>
          </cell>
          <cell r="O1324" t="str">
            <v>PCS</v>
          </cell>
          <cell r="P1324">
            <v>15</v>
          </cell>
          <cell r="Q1324" t="str">
            <v>275,311,531,571,577,605,</v>
          </cell>
          <cell r="R1324">
            <v>15</v>
          </cell>
          <cell r="S1324">
            <v>0</v>
          </cell>
        </row>
        <row r="1325">
          <cell r="L1325" t="str">
            <v>C-GMM00033I02</v>
          </cell>
          <cell r="M1325" t="str">
            <v>SC51D</v>
          </cell>
          <cell r="N1325" t="str">
            <v>MP-SC-5D</v>
          </cell>
          <cell r="O1325" t="str">
            <v>PCS</v>
          </cell>
          <cell r="P1325">
            <v>10</v>
          </cell>
          <cell r="Q1325" t="str">
            <v>275,311,531,571,577,605,</v>
          </cell>
          <cell r="R1325">
            <v>10</v>
          </cell>
          <cell r="S1325">
            <v>0</v>
          </cell>
        </row>
        <row r="1326">
          <cell r="L1326" t="str">
            <v>C-CMM00095I02</v>
          </cell>
          <cell r="M1326" t="str">
            <v>SUH4T</v>
          </cell>
          <cell r="N1326" t="str">
            <v>MP-HT-4T</v>
          </cell>
          <cell r="O1326" t="str">
            <v>PCS</v>
          </cell>
          <cell r="P1326">
            <v>20</v>
          </cell>
          <cell r="Q1326" t="str">
            <v>275,311,531,571,577,605,</v>
          </cell>
          <cell r="R1326">
            <v>20</v>
          </cell>
          <cell r="S1326">
            <v>0</v>
          </cell>
        </row>
        <row r="1327">
          <cell r="L1327" t="str">
            <v>C-CMR00035E00</v>
          </cell>
          <cell r="M1327" t="str">
            <v>UHBT70PR</v>
          </cell>
          <cell r="O1327" t="str">
            <v>PCS</v>
          </cell>
          <cell r="P1327">
            <v>100</v>
          </cell>
          <cell r="Q1327" t="str">
            <v>300,327,372,451,552,595,</v>
          </cell>
          <cell r="R1327">
            <v>100</v>
          </cell>
          <cell r="S1327">
            <v>0</v>
          </cell>
        </row>
        <row r="1328">
          <cell r="L1328" t="str">
            <v>C-FMM00046E00</v>
          </cell>
          <cell r="M1328" t="str">
            <v>UH0404A</v>
          </cell>
          <cell r="O1328" t="str">
            <v>PCS</v>
          </cell>
          <cell r="P1328">
            <v>20</v>
          </cell>
          <cell r="Q1328" t="str">
            <v>300,327,372,451,552,595,</v>
          </cell>
          <cell r="R1328">
            <v>20</v>
          </cell>
          <cell r="S1328">
            <v>0</v>
          </cell>
        </row>
        <row r="1329">
          <cell r="L1329" t="str">
            <v>C-CMT00035J02</v>
          </cell>
          <cell r="M1329" t="str">
            <v>VF-UHD-70IR-TX</v>
          </cell>
          <cell r="N1329" t="str">
            <v>TPHD-BYE-T</v>
          </cell>
          <cell r="O1329" t="str">
            <v>PCS</v>
          </cell>
          <cell r="P1329">
            <v>50</v>
          </cell>
          <cell r="Q1329" t="str">
            <v>300,327,372,451,552,595,</v>
          </cell>
          <cell r="R1329">
            <v>50</v>
          </cell>
          <cell r="S1329">
            <v>0</v>
          </cell>
        </row>
        <row r="1330">
          <cell r="L1330" t="str">
            <v>C-CMR00035J02</v>
          </cell>
          <cell r="M1330" t="str">
            <v>VF-UHD-70IR-RX</v>
          </cell>
          <cell r="N1330" t="str">
            <v>TPHD-BYE-R</v>
          </cell>
          <cell r="O1330" t="str">
            <v>PCS</v>
          </cell>
          <cell r="P1330">
            <v>50</v>
          </cell>
          <cell r="Q1330" t="str">
            <v>300,327,372,451,552,595,</v>
          </cell>
          <cell r="R1330">
            <v>50</v>
          </cell>
          <cell r="S1330">
            <v>0</v>
          </cell>
        </row>
        <row r="1331">
          <cell r="L1331" t="str">
            <v>C-FMM00068D04</v>
          </cell>
          <cell r="M1331" t="str">
            <v>X2-1616</v>
          </cell>
          <cell r="N1331" t="str">
            <v>MMX1616-N</v>
          </cell>
          <cell r="O1331" t="str">
            <v>PCS</v>
          </cell>
          <cell r="P1331">
            <v>10</v>
          </cell>
          <cell r="Q1331" t="str">
            <v>300,327,372,451,552,595,</v>
          </cell>
          <cell r="R1331">
            <v>10</v>
          </cell>
          <cell r="S1331">
            <v>0</v>
          </cell>
        </row>
        <row r="1332">
          <cell r="L1332" t="str">
            <v>C-CMR00013I02</v>
          </cell>
          <cell r="M1332" t="str">
            <v>TPHD402PR(NR)</v>
          </cell>
          <cell r="N1332" t="str">
            <v>MPTP-T70R</v>
          </cell>
          <cell r="O1332" t="str">
            <v>PCS</v>
          </cell>
          <cell r="P1332">
            <v>50</v>
          </cell>
          <cell r="Q1332" t="str">
            <v>300,327,372,451,552,595,</v>
          </cell>
          <cell r="R1332">
            <v>50</v>
          </cell>
          <cell r="S1332">
            <v>0</v>
          </cell>
        </row>
        <row r="1333">
          <cell r="L1333" t="str">
            <v>C-CMT00013I02</v>
          </cell>
          <cell r="M1333" t="str">
            <v>TPHD402PT(NR)</v>
          </cell>
          <cell r="N1333" t="str">
            <v>MPTP-T70T</v>
          </cell>
          <cell r="O1333" t="str">
            <v>PCS</v>
          </cell>
          <cell r="P1333">
            <v>50</v>
          </cell>
          <cell r="Q1333" t="str">
            <v>300,327,372,451,552,595,</v>
          </cell>
          <cell r="R1333">
            <v>50</v>
          </cell>
          <cell r="S1333">
            <v>0</v>
          </cell>
        </row>
        <row r="1334">
          <cell r="L1334" t="str">
            <v>C-FMM00049I02</v>
          </cell>
          <cell r="M1334" t="str">
            <v>MUH88A-N</v>
          </cell>
          <cell r="N1334" t="str">
            <v>MP-HD-88A-N</v>
          </cell>
          <cell r="O1334" t="str">
            <v>PCS</v>
          </cell>
          <cell r="P1334">
            <v>10</v>
          </cell>
          <cell r="Q1334" t="str">
            <v>300,327,372,451,552,595,</v>
          </cell>
          <cell r="R1334">
            <v>10</v>
          </cell>
          <cell r="S1334">
            <v>0</v>
          </cell>
        </row>
        <row r="1335">
          <cell r="L1335" t="str">
            <v>C-GMM00038I02</v>
          </cell>
          <cell r="M1335" t="str">
            <v>SC61E</v>
          </cell>
          <cell r="N1335" t="str">
            <v>MP-SC-6E</v>
          </cell>
          <cell r="O1335" t="str">
            <v>PCS</v>
          </cell>
          <cell r="P1335">
            <v>25</v>
          </cell>
          <cell r="Q1335" t="str">
            <v>366,</v>
          </cell>
          <cell r="R1335">
            <v>24</v>
          </cell>
          <cell r="S1335">
            <v>1</v>
          </cell>
        </row>
        <row r="1336">
          <cell r="L1336" t="str">
            <v>DZ17V016400</v>
          </cell>
          <cell r="M1336" t="str">
            <v>DIP 电源座</v>
          </cell>
          <cell r="N1336" t="str">
            <v>2x12P-4.2mm PLUS MOLEX:46015-2409 公座 白色/立式180°</v>
          </cell>
          <cell r="O1336" t="str">
            <v>PCS</v>
          </cell>
          <cell r="P1336">
            <v>84</v>
          </cell>
          <cell r="Q1336" t="str">
            <v>370,</v>
          </cell>
          <cell r="R1336">
            <v>84</v>
          </cell>
          <cell r="S1336">
            <v>0</v>
          </cell>
        </row>
        <row r="1337">
          <cell r="L1337" t="str">
            <v>XC06V000500</v>
          </cell>
          <cell r="M1337" t="str">
            <v>ACC-RS3</v>
          </cell>
          <cell r="N1337" t="str">
            <v>YLS-VGA-151216-1 RS232-母转凤凰插头(3P-3.81mm,绿色)L=1.35M</v>
          </cell>
          <cell r="O1337" t="str">
            <v>PCS</v>
          </cell>
          <cell r="P1337">
            <v>5000</v>
          </cell>
          <cell r="Q1337" t="str">
            <v>219,593,713,838,</v>
          </cell>
          <cell r="R1337">
            <v>5000</v>
          </cell>
          <cell r="S1337">
            <v>0</v>
          </cell>
        </row>
        <row r="1338">
          <cell r="L1338" t="str">
            <v>WJ07V0079R1</v>
          </cell>
          <cell r="M1338" t="str">
            <v>黑色螺丝</v>
          </cell>
          <cell r="N1338" t="str">
            <v>PWM 4*5mm 不锈钢</v>
          </cell>
          <cell r="O1338" t="str">
            <v>PCS</v>
          </cell>
          <cell r="P1338">
            <v>20000</v>
          </cell>
          <cell r="Q1338" t="str">
            <v>464,</v>
          </cell>
          <cell r="R1338">
            <v>20000</v>
          </cell>
          <cell r="S1338">
            <v>0</v>
          </cell>
        </row>
        <row r="1339">
          <cell r="L1339" t="str">
            <v>WJ07V0038R0</v>
          </cell>
          <cell r="M1339" t="str">
            <v>黄色铜柱</v>
          </cell>
          <cell r="N1339" t="str">
            <v>M3*19+6mm</v>
          </cell>
          <cell r="O1339" t="str">
            <v>PCS</v>
          </cell>
          <cell r="P1339">
            <v>3000</v>
          </cell>
          <cell r="Q1339" t="str">
            <v>464,</v>
          </cell>
          <cell r="R1339">
            <v>3000</v>
          </cell>
          <cell r="S1339">
            <v>0</v>
          </cell>
        </row>
        <row r="1340">
          <cell r="L1340" t="str">
            <v>SJ00V0029R0</v>
          </cell>
          <cell r="M1340" t="str">
            <v>圆形机脚</v>
          </cell>
          <cell r="N1340" t="str">
            <v>Φ12±0.2mm厚度3.5mm 黑色硅胶</v>
          </cell>
          <cell r="O1340" t="str">
            <v>PCS</v>
          </cell>
          <cell r="P1340">
            <v>80000</v>
          </cell>
          <cell r="Q1340" t="str">
            <v>233,248,291,299,873,</v>
          </cell>
          <cell r="R1340">
            <v>80000</v>
          </cell>
          <cell r="S1340">
            <v>0</v>
          </cell>
        </row>
        <row r="1341">
          <cell r="L1341" t="str">
            <v>C-GMM00038K01</v>
          </cell>
          <cell r="M1341" t="str">
            <v>SC61E</v>
          </cell>
          <cell r="N1341" t="str">
            <v>SY-MS61</v>
          </cell>
          <cell r="O1341" t="str">
            <v>PCS</v>
          </cell>
          <cell r="P1341">
            <v>200</v>
          </cell>
          <cell r="Q1341" t="str">
            <v>366,585,779,</v>
          </cell>
          <cell r="R1341">
            <v>200</v>
          </cell>
          <cell r="S1341">
            <v>0</v>
          </cell>
        </row>
        <row r="1342">
          <cell r="L1342" t="str">
            <v>DZ12V056700</v>
          </cell>
          <cell r="M1342" t="str">
            <v>PCB光板</v>
          </cell>
          <cell r="N1342" t="str">
            <v>AUH88EAC1  2016-08-02，单板尺寸：376mm*35mm，板厚1.6mm，二层板</v>
          </cell>
          <cell r="O1342" t="str">
            <v>PCS</v>
          </cell>
          <cell r="P1342">
            <v>10</v>
          </cell>
          <cell r="Q1342" t="str">
            <v>334,351,359,443,</v>
          </cell>
          <cell r="R1342">
            <v>10</v>
          </cell>
          <cell r="S1342">
            <v>0</v>
          </cell>
        </row>
        <row r="1343">
          <cell r="L1343" t="str">
            <v>DZ12V056600</v>
          </cell>
          <cell r="M1343" t="str">
            <v>PCB光板</v>
          </cell>
          <cell r="N1343" t="str">
            <v>AUH88EAB1  2016-08-02，单板尺寸：380mm*80mm，板厚1.6mm，二层板</v>
          </cell>
          <cell r="O1343" t="str">
            <v>PCS</v>
          </cell>
          <cell r="P1343">
            <v>10</v>
          </cell>
          <cell r="Q1343" t="str">
            <v>334,351,359,443,</v>
          </cell>
          <cell r="R1343">
            <v>10</v>
          </cell>
          <cell r="S1343">
            <v>0</v>
          </cell>
        </row>
        <row r="1344">
          <cell r="L1344" t="str">
            <v>DZ12V056500</v>
          </cell>
          <cell r="M1344" t="str">
            <v>PCB光板</v>
          </cell>
          <cell r="N1344" t="str">
            <v>AUH88EAA1  2016-08-02，单板尺寸：380mm*167mm，板厚1.6mm，六层板</v>
          </cell>
          <cell r="O1344" t="str">
            <v>PCS</v>
          </cell>
          <cell r="P1344">
            <v>10</v>
          </cell>
          <cell r="Q1344" t="str">
            <v>334,351,359,443,</v>
          </cell>
          <cell r="R1344">
            <v>10</v>
          </cell>
          <cell r="S1344">
            <v>0</v>
          </cell>
        </row>
        <row r="1345">
          <cell r="L1345" t="str">
            <v>DZ12V056300</v>
          </cell>
          <cell r="M1345" t="str">
            <v>PCB光板</v>
          </cell>
          <cell r="N1345" t="str">
            <v>PSU12BA1  2016-08-01，单板尺寸：345.3mm*210mm，板厚2.0mm，四层板</v>
          </cell>
          <cell r="O1345" t="str">
            <v>PCS</v>
          </cell>
          <cell r="P1345">
            <v>25</v>
          </cell>
          <cell r="Q1345" t="str">
            <v>334,351,359,443,</v>
          </cell>
          <cell r="R1345">
            <v>25</v>
          </cell>
          <cell r="S1345">
            <v>0</v>
          </cell>
        </row>
        <row r="1346">
          <cell r="L1346" t="str">
            <v>DZ12V056400</v>
          </cell>
          <cell r="M1346" t="str">
            <v>PCB光板</v>
          </cell>
          <cell r="N1346" t="str">
            <v>PSU12BB1  2016-08-01，单板尺寸：374.4mm*28mm，板厚1.6mm，二层板</v>
          </cell>
          <cell r="O1346" t="str">
            <v>PCS</v>
          </cell>
          <cell r="P1346">
            <v>25</v>
          </cell>
          <cell r="Q1346" t="str">
            <v>334,351,359,443,</v>
          </cell>
          <cell r="R1346">
            <v>25</v>
          </cell>
          <cell r="S1346">
            <v>0</v>
          </cell>
        </row>
        <row r="1347">
          <cell r="L1347" t="str">
            <v>DZ12V021202</v>
          </cell>
          <cell r="M1347" t="str">
            <v>PCB光板</v>
          </cell>
          <cell r="N1347" t="str">
            <v>HDBT44AD0 2013-10-10</v>
          </cell>
          <cell r="O1347" t="str">
            <v>PCS</v>
          </cell>
          <cell r="P1347">
            <v>2000</v>
          </cell>
          <cell r="Q1347" t="str">
            <v>334,351,359,443,</v>
          </cell>
          <cell r="R1347">
            <v>2000</v>
          </cell>
          <cell r="S1347">
            <v>0</v>
          </cell>
        </row>
        <row r="1348">
          <cell r="L1348" t="str">
            <v>ZF00000003</v>
          </cell>
          <cell r="M1348" t="str">
            <v>工程费</v>
          </cell>
          <cell r="O1348" t="str">
            <v>项</v>
          </cell>
          <cell r="P1348">
            <v>1</v>
          </cell>
          <cell r="Q1348" t="str">
            <v>334,351,359,443,</v>
          </cell>
          <cell r="R1348">
            <v>1</v>
          </cell>
          <cell r="S1348">
            <v>0</v>
          </cell>
        </row>
        <row r="1349">
          <cell r="L1349" t="str">
            <v>ZF00000003</v>
          </cell>
          <cell r="M1349" t="str">
            <v>工程费</v>
          </cell>
          <cell r="O1349" t="str">
            <v>项</v>
          </cell>
          <cell r="P1349">
            <v>1</v>
          </cell>
          <cell r="Q1349" t="str">
            <v>334,351,359,443,</v>
          </cell>
          <cell r="R1349">
            <v>1</v>
          </cell>
          <cell r="S1349">
            <v>0</v>
          </cell>
        </row>
        <row r="1350">
          <cell r="L1350" t="str">
            <v>ZF00000003</v>
          </cell>
          <cell r="M1350" t="str">
            <v>工程费</v>
          </cell>
          <cell r="O1350" t="str">
            <v>项</v>
          </cell>
          <cell r="P1350">
            <v>1</v>
          </cell>
          <cell r="Q1350" t="str">
            <v>334,351,359,443,</v>
          </cell>
          <cell r="R1350">
            <v>1</v>
          </cell>
          <cell r="S1350">
            <v>0</v>
          </cell>
        </row>
        <row r="1351">
          <cell r="L1351" t="str">
            <v>ZF00000003</v>
          </cell>
          <cell r="M1351" t="str">
            <v>工程费</v>
          </cell>
          <cell r="O1351" t="str">
            <v>项</v>
          </cell>
          <cell r="P1351">
            <v>1</v>
          </cell>
          <cell r="Q1351" t="str">
            <v>334,351,359,443,</v>
          </cell>
          <cell r="R1351">
            <v>1</v>
          </cell>
          <cell r="S1351">
            <v>0</v>
          </cell>
        </row>
        <row r="1352">
          <cell r="L1352" t="str">
            <v>ZF00000003</v>
          </cell>
          <cell r="M1352" t="str">
            <v>工程费</v>
          </cell>
          <cell r="O1352" t="str">
            <v>项</v>
          </cell>
          <cell r="P1352">
            <v>1</v>
          </cell>
          <cell r="Q1352" t="str">
            <v>334,351,359,443,</v>
          </cell>
          <cell r="R1352">
            <v>1</v>
          </cell>
          <cell r="S1352">
            <v>0</v>
          </cell>
        </row>
        <row r="1353">
          <cell r="L1353" t="str">
            <v>ZF00000003</v>
          </cell>
          <cell r="M1353" t="str">
            <v>工程费</v>
          </cell>
          <cell r="O1353" t="str">
            <v>项</v>
          </cell>
          <cell r="P1353">
            <v>1</v>
          </cell>
          <cell r="Q1353" t="str">
            <v>334,351,359,443,</v>
          </cell>
          <cell r="R1353">
            <v>1</v>
          </cell>
          <cell r="S1353">
            <v>0</v>
          </cell>
        </row>
        <row r="1354">
          <cell r="L1354" t="str">
            <v>ZF00000003</v>
          </cell>
          <cell r="M1354" t="str">
            <v>工程费</v>
          </cell>
          <cell r="O1354" t="str">
            <v>项</v>
          </cell>
          <cell r="P1354">
            <v>1</v>
          </cell>
          <cell r="Q1354" t="str">
            <v>334,351,359,443,</v>
          </cell>
          <cell r="R1354">
            <v>1</v>
          </cell>
          <cell r="S1354">
            <v>0</v>
          </cell>
        </row>
        <row r="1355">
          <cell r="L1355" t="str">
            <v>ZF00000003</v>
          </cell>
          <cell r="M1355" t="str">
            <v>工程费</v>
          </cell>
          <cell r="O1355" t="str">
            <v>项</v>
          </cell>
          <cell r="P1355">
            <v>1</v>
          </cell>
          <cell r="Q1355" t="str">
            <v>334,351,359,443,</v>
          </cell>
          <cell r="R1355">
            <v>1</v>
          </cell>
          <cell r="S1355">
            <v>0</v>
          </cell>
        </row>
        <row r="1356">
          <cell r="L1356" t="str">
            <v>ZF00000003</v>
          </cell>
          <cell r="M1356" t="str">
            <v>工程费</v>
          </cell>
          <cell r="O1356" t="str">
            <v>项</v>
          </cell>
          <cell r="P1356">
            <v>1</v>
          </cell>
          <cell r="Q1356" t="str">
            <v>334,351,359,443,</v>
          </cell>
          <cell r="R1356">
            <v>1</v>
          </cell>
          <cell r="S1356">
            <v>0</v>
          </cell>
        </row>
        <row r="1357">
          <cell r="L1357" t="str">
            <v>ZF00000003</v>
          </cell>
          <cell r="M1357" t="str">
            <v>工程费</v>
          </cell>
          <cell r="O1357" t="str">
            <v>项</v>
          </cell>
          <cell r="P1357">
            <v>1</v>
          </cell>
          <cell r="Q1357" t="str">
            <v>334,351,359,443,</v>
          </cell>
          <cell r="R1357">
            <v>1</v>
          </cell>
          <cell r="S1357">
            <v>0</v>
          </cell>
        </row>
        <row r="1358">
          <cell r="L1358" t="str">
            <v>DZ01V037100</v>
          </cell>
          <cell r="M1358" t="str">
            <v>SMD IC</v>
          </cell>
          <cell r="N1358" t="str">
            <v>TS3A5017RSVR 16PIN UQFN</v>
          </cell>
          <cell r="O1358" t="str">
            <v>PCS</v>
          </cell>
          <cell r="P1358">
            <v>210</v>
          </cell>
          <cell r="R1358">
            <v>0</v>
          </cell>
          <cell r="S1358">
            <v>0</v>
          </cell>
        </row>
        <row r="1359">
          <cell r="L1359" t="str">
            <v>C-CMT00070F03</v>
          </cell>
          <cell r="M1359" t="str">
            <v>TPUH451T</v>
          </cell>
          <cell r="N1359" t="str">
            <v>TP451T-4K</v>
          </cell>
          <cell r="O1359" t="str">
            <v>PCS</v>
          </cell>
          <cell r="P1359">
            <v>10</v>
          </cell>
          <cell r="Q1359" t="str">
            <v>328,372,451,518,721,724,811,922,943,</v>
          </cell>
          <cell r="R1359">
            <v>10</v>
          </cell>
          <cell r="S1359">
            <v>0</v>
          </cell>
        </row>
        <row r="1360">
          <cell r="L1360" t="str">
            <v>C-CMR00070F03</v>
          </cell>
          <cell r="M1360" t="str">
            <v>TPUH451R</v>
          </cell>
          <cell r="N1360" t="str">
            <v>TP451R-4K</v>
          </cell>
          <cell r="O1360" t="str">
            <v>PCS</v>
          </cell>
          <cell r="P1360">
            <v>10</v>
          </cell>
          <cell r="Q1360" t="str">
            <v>328,372,451,518,721,724,811,922,943,</v>
          </cell>
          <cell r="R1360">
            <v>10</v>
          </cell>
          <cell r="S1360">
            <v>0</v>
          </cell>
        </row>
        <row r="1361">
          <cell r="L1361" t="str">
            <v>C-FMM00094E00</v>
          </cell>
          <cell r="M1361" t="str">
            <v>X64-N</v>
          </cell>
          <cell r="O1361" t="str">
            <v>PCS</v>
          </cell>
          <cell r="P1361">
            <v>10</v>
          </cell>
          <cell r="Q1361" t="str">
            <v>328,372,451,518,721,724,811,922,943,</v>
          </cell>
          <cell r="R1361">
            <v>10</v>
          </cell>
          <cell r="S1361">
            <v>0</v>
          </cell>
        </row>
        <row r="1362">
          <cell r="L1362" t="str">
            <v>C-ZMM00002E00</v>
          </cell>
          <cell r="M1362" t="str">
            <v>TR4</v>
          </cell>
          <cell r="O1362" t="str">
            <v>PCS</v>
          </cell>
          <cell r="P1362">
            <v>40</v>
          </cell>
          <cell r="Q1362" t="str">
            <v>328,372,451,518,721,724,811,922,943,</v>
          </cell>
          <cell r="R1362">
            <v>6</v>
          </cell>
          <cell r="S1362">
            <v>34</v>
          </cell>
        </row>
        <row r="1363">
          <cell r="L1363" t="str">
            <v>C-CMT00051E00</v>
          </cell>
          <cell r="M1363" t="str">
            <v>BT70P3T</v>
          </cell>
          <cell r="O1363" t="str">
            <v>PCS</v>
          </cell>
          <cell r="P1363">
            <v>100</v>
          </cell>
          <cell r="Q1363" t="str">
            <v>275,450,496,515,531,570,645,671,680,752,817,820,936,937,</v>
          </cell>
          <cell r="R1363">
            <v>100</v>
          </cell>
          <cell r="S1363">
            <v>0</v>
          </cell>
        </row>
        <row r="1364">
          <cell r="L1364" t="str">
            <v>C-CMR00051E00</v>
          </cell>
          <cell r="M1364" t="str">
            <v>BT70P3R</v>
          </cell>
          <cell r="O1364" t="str">
            <v>PCS</v>
          </cell>
          <cell r="P1364">
            <v>100</v>
          </cell>
          <cell r="Q1364" t="str">
            <v>275,450,496,515,531,570,645,671,680,752,817,820,936,937,</v>
          </cell>
          <cell r="R1364">
            <v>100</v>
          </cell>
          <cell r="S1364">
            <v>0</v>
          </cell>
        </row>
        <row r="1365">
          <cell r="L1365" t="str">
            <v>C-FMM00063E00</v>
          </cell>
          <cell r="M1365" t="str">
            <v>X8-N</v>
          </cell>
          <cell r="O1365" t="str">
            <v>PCS</v>
          </cell>
          <cell r="P1365">
            <v>60</v>
          </cell>
          <cell r="R1365">
            <v>0</v>
          </cell>
          <cell r="S1365">
            <v>60</v>
          </cell>
        </row>
        <row r="1366">
          <cell r="L1366" t="str">
            <v>C-FMM00075E00</v>
          </cell>
          <cell r="M1366" t="str">
            <v>X16-N</v>
          </cell>
          <cell r="O1366" t="str">
            <v>PCS</v>
          </cell>
          <cell r="P1366">
            <v>20</v>
          </cell>
          <cell r="Q1366" t="str">
            <v>275,450,496,515,531,570,645,671,680,752,817,820,936,937,</v>
          </cell>
          <cell r="R1366">
            <v>20</v>
          </cell>
          <cell r="S1366">
            <v>0</v>
          </cell>
        </row>
        <row r="1367">
          <cell r="L1367" t="str">
            <v>C-FMM00085E00</v>
          </cell>
          <cell r="M1367" t="str">
            <v>X32-N</v>
          </cell>
          <cell r="O1367" t="str">
            <v>PCS</v>
          </cell>
          <cell r="P1367">
            <v>15</v>
          </cell>
          <cell r="R1367">
            <v>0</v>
          </cell>
          <cell r="S1367">
            <v>15</v>
          </cell>
        </row>
        <row r="1368">
          <cell r="L1368" t="str">
            <v>C-DMM00006N03</v>
          </cell>
          <cell r="M1368" t="str">
            <v>SUH2</v>
          </cell>
          <cell r="N1368" t="str">
            <v>HDA 1x2S4K</v>
          </cell>
          <cell r="O1368" t="str">
            <v>PCS</v>
          </cell>
          <cell r="P1368">
            <v>240</v>
          </cell>
          <cell r="Q1368" t="str">
            <v>275,450,496,515,531,570,645,671,680,752,817,820,936,937,</v>
          </cell>
          <cell r="R1368">
            <v>240</v>
          </cell>
          <cell r="S1368">
            <v>0</v>
          </cell>
        </row>
        <row r="1369">
          <cell r="L1369" t="str">
            <v>WJ05V0092R0E00</v>
          </cell>
          <cell r="M1369" t="str">
            <v>MMX160160-4IHS 插板</v>
          </cell>
          <cell r="N1369" t="str">
            <v>表面喷黑色细砂粉L200*W23.4mm</v>
          </cell>
          <cell r="O1369" t="str">
            <v>PCS</v>
          </cell>
          <cell r="P1369">
            <v>20</v>
          </cell>
          <cell r="Q1369" t="str">
            <v>275,450,496,515,531,570,645,671,680,752,817,820,936,937,</v>
          </cell>
          <cell r="R1369">
            <v>20</v>
          </cell>
          <cell r="S1369">
            <v>0</v>
          </cell>
        </row>
        <row r="1370">
          <cell r="L1370" t="str">
            <v>WJ05V0096R0E00</v>
          </cell>
          <cell r="M1370" t="str">
            <v>MMX160160-4IVA 插板</v>
          </cell>
          <cell r="N1370" t="str">
            <v>表面喷黑色细砂粉L200*W23.4mm</v>
          </cell>
          <cell r="O1370" t="str">
            <v>PCS</v>
          </cell>
          <cell r="P1370">
            <v>40</v>
          </cell>
          <cell r="Q1370" t="str">
            <v>275,450,496,515,531,570,645,671,680,752,817,820,936,937,</v>
          </cell>
          <cell r="R1370">
            <v>40</v>
          </cell>
          <cell r="S1370">
            <v>0</v>
          </cell>
        </row>
        <row r="1371">
          <cell r="L1371" t="str">
            <v>WJ05V0005R2E00</v>
          </cell>
          <cell r="M1371" t="str">
            <v>4ODV 插板</v>
          </cell>
          <cell r="N1371" t="str">
            <v>表面喷黑色细沙粉L194.93mm*25.2mm</v>
          </cell>
          <cell r="O1371" t="str">
            <v>PCS</v>
          </cell>
          <cell r="P1371">
            <v>100</v>
          </cell>
          <cell r="Q1371" t="str">
            <v>275,450,496,515,531,570,645,671,680,752,817,820,936,937,</v>
          </cell>
          <cell r="R1371">
            <v>100</v>
          </cell>
          <cell r="S1371">
            <v>0</v>
          </cell>
        </row>
        <row r="1372">
          <cell r="L1372" t="str">
            <v>WJ05V0044R0E00</v>
          </cell>
          <cell r="M1372" t="str">
            <v>4IVA 插板</v>
          </cell>
          <cell r="N1372" t="str">
            <v>表面喷黑色细沙粉194.94mm*25.2mm</v>
          </cell>
          <cell r="O1372" t="str">
            <v>PCS</v>
          </cell>
          <cell r="P1372">
            <v>100</v>
          </cell>
          <cell r="Q1372" t="str">
            <v>275,450,496,515,531,570,645,671,680,752,817,820,936,937,</v>
          </cell>
          <cell r="R1372">
            <v>100</v>
          </cell>
          <cell r="S1372">
            <v>0</v>
          </cell>
        </row>
        <row r="1373">
          <cell r="L1373" t="str">
            <v>WJ05V0049R0E00</v>
          </cell>
          <cell r="M1373" t="str">
            <v>MMX-4I-UH 插板</v>
          </cell>
          <cell r="N1373" t="str">
            <v>外表面喷黑色细沙粉L194.94*W25.2</v>
          </cell>
          <cell r="O1373" t="str">
            <v>PCS</v>
          </cell>
          <cell r="P1373">
            <v>150</v>
          </cell>
          <cell r="R1373">
            <v>0</v>
          </cell>
          <cell r="S1373">
            <v>150</v>
          </cell>
        </row>
        <row r="1374">
          <cell r="L1374" t="str">
            <v>WJ05V0064R0E00</v>
          </cell>
          <cell r="M1374" t="str">
            <v>MMX-4I-HS 插板</v>
          </cell>
          <cell r="N1374" t="str">
            <v>外表面喷黑色细沙粉L194.94*W25.2mm</v>
          </cell>
          <cell r="O1374" t="str">
            <v>PCS</v>
          </cell>
          <cell r="P1374">
            <v>100</v>
          </cell>
          <cell r="R1374">
            <v>0</v>
          </cell>
          <cell r="S1374">
            <v>100</v>
          </cell>
        </row>
        <row r="1375">
          <cell r="L1375" t="str">
            <v>WJ05V0070R0E00</v>
          </cell>
          <cell r="M1375" t="str">
            <v>FMX-IVG带音频挡板</v>
          </cell>
          <cell r="N1375" t="str">
            <v>外表面喷黑色细砂粉,需要丝印L75*23.4mm</v>
          </cell>
          <cell r="O1375" t="str">
            <v>PCS</v>
          </cell>
          <cell r="P1375">
            <v>50</v>
          </cell>
          <cell r="Q1375" t="str">
            <v>275,450,496,515,531,570,645,671,680,752,817,820,936,937,</v>
          </cell>
          <cell r="R1375">
            <v>50</v>
          </cell>
          <cell r="S1375">
            <v>0</v>
          </cell>
        </row>
        <row r="1376">
          <cell r="L1376" t="str">
            <v>WJ05V0134R0E00</v>
          </cell>
          <cell r="M1376" t="str">
            <v>MMX-4O-VS 插板</v>
          </cell>
          <cell r="N1376" t="str">
            <v>表面喷黑色细沙粉194.93mm*25.2mm</v>
          </cell>
          <cell r="O1376" t="str">
            <v>PCS</v>
          </cell>
          <cell r="P1376">
            <v>100</v>
          </cell>
          <cell r="Q1376" t="str">
            <v>275,450,496,515,531,570,645,671,680,752,817,820,936,937,</v>
          </cell>
          <cell r="R1376">
            <v>100</v>
          </cell>
          <cell r="S1376">
            <v>0</v>
          </cell>
        </row>
        <row r="1377">
          <cell r="L1377" t="str">
            <v>WJ05V0164R0E00</v>
          </cell>
          <cell r="M1377" t="str">
            <v>FMX-IUH控制挡板</v>
          </cell>
          <cell r="N1377" t="str">
            <v>表面喷黑色细沙粉75mm*45*23.4mm</v>
          </cell>
          <cell r="O1377" t="str">
            <v>PCS</v>
          </cell>
          <cell r="P1377">
            <v>50</v>
          </cell>
          <cell r="Q1377" t="str">
            <v>275,450,496,515,531,570,645,671,680,752,817,820,936,937,</v>
          </cell>
          <cell r="R1377">
            <v>50</v>
          </cell>
          <cell r="S1377">
            <v>0</v>
          </cell>
        </row>
        <row r="1378">
          <cell r="L1378" t="str">
            <v>WJ05V0167R0E00</v>
          </cell>
          <cell r="M1378" t="str">
            <v>FMX-OBT控制挡板</v>
          </cell>
          <cell r="N1378" t="str">
            <v>表面喷黑色细沙粉75mm*45*23.4mm</v>
          </cell>
          <cell r="O1378" t="str">
            <v>PCS</v>
          </cell>
          <cell r="P1378">
            <v>80</v>
          </cell>
          <cell r="R1378">
            <v>0</v>
          </cell>
          <cell r="S1378">
            <v>80</v>
          </cell>
        </row>
        <row r="1379">
          <cell r="L1379" t="str">
            <v>WJ05V0142R0E00</v>
          </cell>
          <cell r="M1379" t="str">
            <v>MMX-4I-SH 插板</v>
          </cell>
          <cell r="N1379" t="str">
            <v>外表面喷黑色细沙粉194.94mm*25.2mm</v>
          </cell>
          <cell r="O1379" t="str">
            <v>PCS</v>
          </cell>
          <cell r="P1379">
            <v>50</v>
          </cell>
          <cell r="Q1379" t="str">
            <v>275,450,496,515,531,570,645,671,680,752,817,820,936,937,</v>
          </cell>
          <cell r="R1379">
            <v>50</v>
          </cell>
          <cell r="S1379">
            <v>0</v>
          </cell>
        </row>
        <row r="1380">
          <cell r="L1380" t="str">
            <v>WJ05V0004R2E00</v>
          </cell>
          <cell r="M1380" t="str">
            <v>4IDV 插板</v>
          </cell>
          <cell r="N1380" t="str">
            <v>表面喷黑色细沙粉194.94mm*25.2mm</v>
          </cell>
          <cell r="O1380" t="str">
            <v>PCS</v>
          </cell>
          <cell r="P1380">
            <v>100</v>
          </cell>
          <cell r="Q1380" t="str">
            <v>275,450,496,515,531,570,645,671,680,752,817,820,936,937,</v>
          </cell>
          <cell r="R1380">
            <v>100</v>
          </cell>
          <cell r="S1380">
            <v>0</v>
          </cell>
        </row>
        <row r="1381">
          <cell r="L1381" t="str">
            <v>WJ05V0012R2E00</v>
          </cell>
          <cell r="M1381" t="str">
            <v>4ISD 插板</v>
          </cell>
          <cell r="N1381" t="str">
            <v>表面喷黑色细沙粉194.94mm*25.2mm</v>
          </cell>
          <cell r="O1381" t="str">
            <v>PCS</v>
          </cell>
          <cell r="P1381">
            <v>50</v>
          </cell>
          <cell r="Q1381" t="str">
            <v>275,450,496,515,531,570,645,671,680,752,817,820,936,937,</v>
          </cell>
          <cell r="R1381">
            <v>50</v>
          </cell>
          <cell r="S1381">
            <v>0</v>
          </cell>
        </row>
        <row r="1382">
          <cell r="L1382" t="str">
            <v>WJ05V0034R1E00</v>
          </cell>
          <cell r="M1382" t="str">
            <v>4OVG 插板</v>
          </cell>
          <cell r="N1382" t="str">
            <v>表面喷黑色细沙粉194.93mm*25.2mm</v>
          </cell>
          <cell r="O1382" t="str">
            <v>PCS</v>
          </cell>
          <cell r="P1382">
            <v>100</v>
          </cell>
          <cell r="R1382">
            <v>0</v>
          </cell>
          <cell r="S1382">
            <v>100</v>
          </cell>
        </row>
        <row r="1383">
          <cell r="L1383" t="str">
            <v>WJ05V0047R0E00</v>
          </cell>
          <cell r="M1383" t="str">
            <v>MMX-4I-BT插板</v>
          </cell>
          <cell r="N1383" t="str">
            <v>表面喷黑色细沙粉L194.94*W25.2</v>
          </cell>
          <cell r="O1383" t="str">
            <v>PCS</v>
          </cell>
          <cell r="P1383">
            <v>50</v>
          </cell>
          <cell r="Q1383" t="str">
            <v>275,450,496,515,531,570,645,671,680,752,817,820,936,937,</v>
          </cell>
          <cell r="R1383">
            <v>50</v>
          </cell>
          <cell r="S1383">
            <v>0</v>
          </cell>
        </row>
        <row r="1384">
          <cell r="L1384" t="str">
            <v>WJ05V0072R0E00</v>
          </cell>
          <cell r="M1384" t="str">
            <v>FMX-OVG带音频挡板</v>
          </cell>
          <cell r="N1384" t="str">
            <v>外表面喷黑色细砂粉,需要丝印L75*23.4mm</v>
          </cell>
          <cell r="O1384" t="str">
            <v>PCS</v>
          </cell>
          <cell r="P1384">
            <v>50</v>
          </cell>
          <cell r="Q1384" t="str">
            <v>275,450,496,515,531,570,645,671,680,752,817,820,936,937,</v>
          </cell>
          <cell r="R1384">
            <v>50</v>
          </cell>
          <cell r="S1384">
            <v>0</v>
          </cell>
        </row>
        <row r="1385">
          <cell r="L1385" t="str">
            <v>WJ05V0158R0E00</v>
          </cell>
          <cell r="M1385" t="str">
            <v>UMX-PREVIEW 插板</v>
          </cell>
          <cell r="N1385" t="str">
            <v>表面喷黑色细沙粉 铝型材194.93mm*25.2mm</v>
          </cell>
          <cell r="O1385" t="str">
            <v>PCS</v>
          </cell>
          <cell r="P1385">
            <v>20</v>
          </cell>
          <cell r="R1385">
            <v>0</v>
          </cell>
          <cell r="S1385">
            <v>20</v>
          </cell>
        </row>
        <row r="1386">
          <cell r="L1386" t="str">
            <v>C-CMM00103E00</v>
          </cell>
          <cell r="M1386" t="str">
            <v>AUH88E</v>
          </cell>
          <cell r="N1386" t="str">
            <v>MUH88E</v>
          </cell>
          <cell r="O1386" t="str">
            <v>PCS</v>
          </cell>
          <cell r="P1386">
            <v>10</v>
          </cell>
          <cell r="Q1386" t="str">
            <v>673,680,764,</v>
          </cell>
          <cell r="R1386">
            <v>10</v>
          </cell>
          <cell r="S1386">
            <v>0</v>
          </cell>
        </row>
        <row r="1387">
          <cell r="L1387" t="str">
            <v>FL16V006700</v>
          </cell>
          <cell r="M1387" t="str">
            <v>TPUH422(CM-BT20-TXRX100)彩盒贴纸</v>
          </cell>
          <cell r="N1387" t="str">
            <v>尺寸:170*62mm,背面贴背胶</v>
          </cell>
          <cell r="O1387" t="str">
            <v>PCS</v>
          </cell>
          <cell r="P1387">
            <v>210</v>
          </cell>
          <cell r="R1387">
            <v>0</v>
          </cell>
          <cell r="S1387">
            <v>0</v>
          </cell>
        </row>
        <row r="1388">
          <cell r="L1388" t="str">
            <v>XC01V000400</v>
          </cell>
          <cell r="M1388" t="str">
            <v>ACC-PCUS</v>
          </cell>
          <cell r="N1388" t="str">
            <v>WML-AC010 美规三插+品字尾 L=1.8M (UL)SVT 3*18AWG 105℃ BK</v>
          </cell>
          <cell r="O1388" t="str">
            <v>PCS</v>
          </cell>
          <cell r="P1388">
            <v>1000</v>
          </cell>
          <cell r="Q1388" t="str">
            <v>229,331,665,</v>
          </cell>
          <cell r="R1388">
            <v>1000</v>
          </cell>
          <cell r="S1388">
            <v>0</v>
          </cell>
        </row>
        <row r="1389">
          <cell r="L1389" t="str">
            <v>XC01V000400</v>
          </cell>
          <cell r="M1389" t="str">
            <v>ACC-PCUS</v>
          </cell>
          <cell r="N1389" t="str">
            <v>WML-AC010 美规三插+品字尾 L=1.8M (UL)SVT 3*18AWG 105℃ BK</v>
          </cell>
          <cell r="O1389" t="str">
            <v>PCS</v>
          </cell>
          <cell r="P1389">
            <v>1000</v>
          </cell>
          <cell r="Q1389" t="str">
            <v>229,331,665,</v>
          </cell>
          <cell r="R1389">
            <v>1000</v>
          </cell>
          <cell r="S1389">
            <v>0</v>
          </cell>
        </row>
        <row r="1390">
          <cell r="L1390" t="str">
            <v>FL06V000801</v>
          </cell>
          <cell r="M1390" t="str">
            <v>防静电胶袋</v>
          </cell>
          <cell r="N1390" t="str">
            <v>L450mm*W220mm*8cc</v>
          </cell>
          <cell r="O1390" t="str">
            <v>PCS</v>
          </cell>
          <cell r="P1390">
            <v>5000</v>
          </cell>
          <cell r="Q1390" t="str">
            <v>759,</v>
          </cell>
          <cell r="R1390">
            <v>5000</v>
          </cell>
          <cell r="S1390">
            <v>0</v>
          </cell>
        </row>
        <row r="1391">
          <cell r="L1391" t="str">
            <v>DZ03V003500</v>
          </cell>
          <cell r="M1391" t="str">
            <v>SMD电容</v>
          </cell>
          <cell r="N1391" t="str">
            <v>100nF/50V±20% 0603</v>
          </cell>
          <cell r="O1391" t="str">
            <v>PCS</v>
          </cell>
          <cell r="P1391">
            <v>400000</v>
          </cell>
          <cell r="Q1391" t="str">
            <v>313,</v>
          </cell>
          <cell r="R1391">
            <v>400000</v>
          </cell>
          <cell r="S1391">
            <v>0</v>
          </cell>
        </row>
        <row r="1392">
          <cell r="L1392" t="str">
            <v>DZ09V001300</v>
          </cell>
          <cell r="M1392" t="str">
            <v>SMD三极管</v>
          </cell>
          <cell r="N1392" t="str">
            <v>FHT51-ME sot_23_BEC-NPN</v>
          </cell>
          <cell r="O1392" t="str">
            <v>PCS</v>
          </cell>
          <cell r="P1392">
            <v>15000</v>
          </cell>
          <cell r="Q1392" t="str">
            <v>313,</v>
          </cell>
          <cell r="R1392">
            <v>15000</v>
          </cell>
          <cell r="S1392">
            <v>0</v>
          </cell>
        </row>
        <row r="1393">
          <cell r="L1393" t="str">
            <v>DZ03V008400</v>
          </cell>
          <cell r="M1393" t="str">
            <v>DIP电解电容</v>
          </cell>
          <cell r="N1393" t="str">
            <v>220uF/25V±20% φ8*12 105℃</v>
          </cell>
          <cell r="O1393" t="str">
            <v>PCS</v>
          </cell>
          <cell r="P1393">
            <v>2500</v>
          </cell>
          <cell r="Q1393" t="str">
            <v>322,</v>
          </cell>
          <cell r="R1393">
            <v>2500</v>
          </cell>
          <cell r="S1393">
            <v>0</v>
          </cell>
        </row>
        <row r="1394">
          <cell r="L1394" t="str">
            <v>DZ04V005100</v>
          </cell>
          <cell r="M1394" t="str">
            <v>SMD电感</v>
          </cell>
          <cell r="N1394" t="str">
            <v>SWPA6045S1R5NT 1.5±30%UH DCR=0.012Ω Irms=4.95</v>
          </cell>
          <cell r="O1394" t="str">
            <v>PCS</v>
          </cell>
          <cell r="P1394">
            <v>20</v>
          </cell>
          <cell r="R1394">
            <v>0</v>
          </cell>
          <cell r="S1394">
            <v>0</v>
          </cell>
        </row>
        <row r="1395">
          <cell r="L1395" t="str">
            <v>DZ08V001300</v>
          </cell>
          <cell r="M1395" t="str">
            <v>SMD二极管</v>
          </cell>
          <cell r="N1395" t="str">
            <v>BAT54S 0.2A 30V SOT-23</v>
          </cell>
          <cell r="O1395" t="str">
            <v>PCS</v>
          </cell>
          <cell r="P1395">
            <v>6000</v>
          </cell>
          <cell r="Q1395" t="str">
            <v>514,</v>
          </cell>
          <cell r="R1395">
            <v>6000</v>
          </cell>
          <cell r="S1395">
            <v>0</v>
          </cell>
        </row>
        <row r="1396">
          <cell r="L1396" t="str">
            <v>DZ08V003000</v>
          </cell>
          <cell r="M1396" t="str">
            <v>DIP发光二极管</v>
          </cell>
          <cell r="N1396" t="str">
            <v>3*6.1mm平头绿发绿普亮有脚长边</v>
          </cell>
          <cell r="O1396" t="str">
            <v>PCS</v>
          </cell>
          <cell r="P1396">
            <v>10000</v>
          </cell>
          <cell r="Q1396" t="str">
            <v>621,</v>
          </cell>
          <cell r="R1396">
            <v>10000</v>
          </cell>
          <cell r="S1396">
            <v>0</v>
          </cell>
        </row>
        <row r="1397">
          <cell r="L1397" t="str">
            <v>DZ15V002701</v>
          </cell>
          <cell r="M1397" t="str">
            <v>轻触开关</v>
          </cell>
          <cell r="N1397" t="str">
            <v>6*6*9.5支架轻触开关 黑色柄 IT-1102HD-250G</v>
          </cell>
          <cell r="O1397" t="str">
            <v>PCS</v>
          </cell>
          <cell r="P1397">
            <v>2000</v>
          </cell>
          <cell r="Q1397" t="str">
            <v>589,</v>
          </cell>
          <cell r="R1397">
            <v>2000</v>
          </cell>
          <cell r="S1397">
            <v>0</v>
          </cell>
        </row>
        <row r="1398">
          <cell r="L1398" t="str">
            <v>DZ10V002800</v>
          </cell>
          <cell r="M1398" t="str">
            <v>SMD无源晶振</v>
          </cell>
          <cell r="N1398" t="str">
            <v>11.0592MHz(20ppm) 5.0*3.2*1.0mm 5032 CL=20PF</v>
          </cell>
          <cell r="O1398" t="str">
            <v>PCS</v>
          </cell>
          <cell r="P1398">
            <v>1000</v>
          </cell>
          <cell r="Q1398" t="str">
            <v>735,</v>
          </cell>
          <cell r="R1398">
            <v>1000</v>
          </cell>
          <cell r="S1398">
            <v>0</v>
          </cell>
        </row>
        <row r="1399">
          <cell r="L1399" t="str">
            <v>DZ17V001500</v>
          </cell>
          <cell r="M1399" t="str">
            <v>围墙座</v>
          </cell>
          <cell r="N1399" t="str">
            <v>4P-2.0mm 白色/立式180°</v>
          </cell>
          <cell r="O1399" t="str">
            <v>PCS</v>
          </cell>
          <cell r="P1399">
            <v>10000</v>
          </cell>
          <cell r="Q1399" t="str">
            <v>349,</v>
          </cell>
          <cell r="R1399">
            <v>10000</v>
          </cell>
          <cell r="S1399">
            <v>0</v>
          </cell>
        </row>
        <row r="1400">
          <cell r="L1400" t="str">
            <v>DZ17V003500</v>
          </cell>
          <cell r="M1400" t="str">
            <v>VGA座</v>
          </cell>
          <cell r="N1400" t="str">
            <v>DB15孔 母头 铆合 深蓝色 配螺丝 卧式90°</v>
          </cell>
          <cell r="O1400" t="str">
            <v>PCS</v>
          </cell>
          <cell r="P1400">
            <v>3000</v>
          </cell>
          <cell r="Q1400" t="str">
            <v>349,</v>
          </cell>
          <cell r="R1400">
            <v>3000</v>
          </cell>
          <cell r="S1400">
            <v>0</v>
          </cell>
        </row>
        <row r="1401">
          <cell r="L1401" t="str">
            <v>DZ17V011500</v>
          </cell>
          <cell r="M1401" t="str">
            <v>音频座</v>
          </cell>
          <cell r="N1401" t="str">
            <v>SJ-3511 环保 黑体 卧式90°3脚</v>
          </cell>
          <cell r="O1401" t="str">
            <v>PCS</v>
          </cell>
          <cell r="P1401">
            <v>1000</v>
          </cell>
          <cell r="Q1401" t="str">
            <v>349,</v>
          </cell>
          <cell r="R1401">
            <v>1000</v>
          </cell>
          <cell r="S1401">
            <v>0</v>
          </cell>
        </row>
        <row r="1402">
          <cell r="L1402" t="str">
            <v>DZ17V014800</v>
          </cell>
          <cell r="M1402" t="str">
            <v>VGA座</v>
          </cell>
          <cell r="N1402" t="str">
            <v>薄型 DB15孔 母头 铆合 深蓝色 配螺丝 卧式90°</v>
          </cell>
          <cell r="O1402" t="str">
            <v>PCS</v>
          </cell>
          <cell r="P1402">
            <v>500</v>
          </cell>
          <cell r="Q1402" t="str">
            <v>349,</v>
          </cell>
          <cell r="R1402">
            <v>500</v>
          </cell>
          <cell r="S1402">
            <v>0</v>
          </cell>
        </row>
        <row r="1403">
          <cell r="L1403" t="str">
            <v>DZ14V001100</v>
          </cell>
          <cell r="M1403" t="str">
            <v>电源模块</v>
          </cell>
          <cell r="N1403" t="str">
            <v>MQ7250ASIP29999SXNG 输入12V 输出可调 10A</v>
          </cell>
          <cell r="O1403" t="str">
            <v>PCS</v>
          </cell>
          <cell r="P1403">
            <v>40</v>
          </cell>
          <cell r="Q1403" t="str">
            <v>830,</v>
          </cell>
          <cell r="R1403">
            <v>40</v>
          </cell>
          <cell r="S1403">
            <v>0</v>
          </cell>
        </row>
        <row r="1404">
          <cell r="L1404" t="str">
            <v>DZ08V008800</v>
          </cell>
          <cell r="M1404" t="str">
            <v>保险丝</v>
          </cell>
          <cell r="N1404" t="str">
            <v>TRB090Z DIP 30V/0.9A DIP自恢复式 直脚 DIP</v>
          </cell>
          <cell r="O1404" t="str">
            <v>PCS</v>
          </cell>
          <cell r="P1404">
            <v>1000</v>
          </cell>
          <cell r="Q1404" t="str">
            <v>692,</v>
          </cell>
          <cell r="R1404">
            <v>1000</v>
          </cell>
          <cell r="S1404">
            <v>0</v>
          </cell>
        </row>
        <row r="1405">
          <cell r="L1405" t="str">
            <v>DZ01V017300</v>
          </cell>
          <cell r="M1405" t="str">
            <v>SMD IC</v>
          </cell>
          <cell r="N1405" t="str">
            <v>M21131G-23 BGA1156</v>
          </cell>
          <cell r="O1405" t="str">
            <v>PCS</v>
          </cell>
          <cell r="P1405">
            <v>70</v>
          </cell>
          <cell r="R1405">
            <v>0</v>
          </cell>
          <cell r="S1405">
            <v>70</v>
          </cell>
        </row>
        <row r="1406">
          <cell r="L1406" t="str">
            <v>DZ01V036200</v>
          </cell>
          <cell r="M1406" t="str">
            <v>SMD IC</v>
          </cell>
          <cell r="N1406" t="str">
            <v>MST4030H1 LQFP64P_0_4D_epad</v>
          </cell>
          <cell r="O1406" t="str">
            <v>PCS</v>
          </cell>
          <cell r="P1406">
            <v>1000</v>
          </cell>
          <cell r="R1406">
            <v>0</v>
          </cell>
          <cell r="S1406">
            <v>0</v>
          </cell>
        </row>
        <row r="1407">
          <cell r="L1407" t="str">
            <v>DZ14V003300</v>
          </cell>
          <cell r="M1407" t="str">
            <v>SMD网络变压器</v>
          </cell>
          <cell r="N1407" t="str">
            <v>HX5008NL STFM24-39-630 1000BASE-T Operating Temperature 0°C to 70°C</v>
          </cell>
          <cell r="O1407" t="str">
            <v>PCS</v>
          </cell>
          <cell r="P1407">
            <v>40</v>
          </cell>
          <cell r="Q1407" t="str">
            <v>623,</v>
          </cell>
          <cell r="R1407">
            <v>40</v>
          </cell>
          <cell r="S1407">
            <v>0</v>
          </cell>
        </row>
        <row r="1408">
          <cell r="L1408" t="str">
            <v>DZ01V036500</v>
          </cell>
          <cell r="M1408" t="str">
            <v>SMD IC</v>
          </cell>
          <cell r="N1408" t="str">
            <v>RT9724GB SOT-23-5</v>
          </cell>
          <cell r="O1408" t="str">
            <v>PCS</v>
          </cell>
          <cell r="P1408">
            <v>3000</v>
          </cell>
          <cell r="Q1408" t="str">
            <v>655,</v>
          </cell>
          <cell r="R1408">
            <v>3000</v>
          </cell>
          <cell r="S1408">
            <v>0</v>
          </cell>
        </row>
        <row r="1409">
          <cell r="L1409" t="str">
            <v>DZ01V035100</v>
          </cell>
          <cell r="M1409" t="str">
            <v>SMD IC</v>
          </cell>
          <cell r="N1409" t="str">
            <v>RTL8211EG 64-pin QFN 1000Base-T IEEE802.3b Compliant</v>
          </cell>
          <cell r="O1409" t="str">
            <v>PCS</v>
          </cell>
          <cell r="P1409">
            <v>40</v>
          </cell>
          <cell r="Q1409" t="str">
            <v>655,</v>
          </cell>
          <cell r="R1409">
            <v>40</v>
          </cell>
          <cell r="S1409">
            <v>0</v>
          </cell>
        </row>
        <row r="1410">
          <cell r="L1410" t="str">
            <v>DZ01V035300</v>
          </cell>
          <cell r="M1410" t="str">
            <v>SMD IC</v>
          </cell>
          <cell r="N1410" t="str">
            <v>HI3531 BGA817-26-3737</v>
          </cell>
          <cell r="O1410" t="str">
            <v>PCS</v>
          </cell>
          <cell r="P1410">
            <v>20</v>
          </cell>
          <cell r="Q1410" t="str">
            <v>655,</v>
          </cell>
          <cell r="R1410">
            <v>20</v>
          </cell>
          <cell r="S1410">
            <v>0</v>
          </cell>
        </row>
        <row r="1411">
          <cell r="L1411" t="str">
            <v>DZ01V022500</v>
          </cell>
          <cell r="M1411" t="str">
            <v>SMD IC</v>
          </cell>
          <cell r="N1411" t="str">
            <v>PCF8574AT SO16</v>
          </cell>
          <cell r="O1411" t="str">
            <v>PCS</v>
          </cell>
          <cell r="P1411">
            <v>200</v>
          </cell>
          <cell r="Q1411" t="str">
            <v>321,</v>
          </cell>
          <cell r="R1411">
            <v>200</v>
          </cell>
          <cell r="S1411">
            <v>0</v>
          </cell>
        </row>
        <row r="1412">
          <cell r="L1412" t="str">
            <v>DZ01V035200</v>
          </cell>
          <cell r="M1412" t="str">
            <v>SMD IC</v>
          </cell>
          <cell r="N1412" t="str">
            <v>MT41K64M16TW-107:J 96-Ball FBGA</v>
          </cell>
          <cell r="O1412" t="str">
            <v>PCS</v>
          </cell>
          <cell r="P1412">
            <v>80</v>
          </cell>
          <cell r="Q1412" t="str">
            <v>321,</v>
          </cell>
          <cell r="R1412">
            <v>80</v>
          </cell>
          <cell r="S1412">
            <v>0</v>
          </cell>
        </row>
        <row r="1413">
          <cell r="L1413" t="str">
            <v>DZ18V001100</v>
          </cell>
          <cell r="M1413" t="str">
            <v>内接电源</v>
          </cell>
          <cell r="N1413" t="str">
            <v>LPS-100-5 +5V 20A</v>
          </cell>
          <cell r="O1413" t="str">
            <v>PCS</v>
          </cell>
          <cell r="P1413">
            <v>60</v>
          </cell>
          <cell r="Q1413" t="str">
            <v>691,999,</v>
          </cell>
          <cell r="R1413">
            <v>60</v>
          </cell>
          <cell r="S1413">
            <v>0</v>
          </cell>
        </row>
        <row r="1414">
          <cell r="L1414" t="str">
            <v>DZ18V002400</v>
          </cell>
          <cell r="M1414" t="str">
            <v>内接电源</v>
          </cell>
          <cell r="N1414" t="str">
            <v>NES-350-12 +12V 29A</v>
          </cell>
          <cell r="O1414" t="str">
            <v>PCS</v>
          </cell>
          <cell r="P1414">
            <v>15</v>
          </cell>
          <cell r="R1414">
            <v>0</v>
          </cell>
          <cell r="S1414">
            <v>15</v>
          </cell>
        </row>
        <row r="1415">
          <cell r="L1415" t="str">
            <v>DZ18V002300</v>
          </cell>
          <cell r="M1415" t="str">
            <v>内接电源</v>
          </cell>
          <cell r="N1415" t="str">
            <v>NES-200-12 +12V 17A</v>
          </cell>
          <cell r="O1415" t="str">
            <v>PCS</v>
          </cell>
          <cell r="P1415">
            <v>20</v>
          </cell>
          <cell r="Q1415" t="str">
            <v>691,999,</v>
          </cell>
          <cell r="R1415">
            <v>20</v>
          </cell>
          <cell r="S1415">
            <v>0</v>
          </cell>
        </row>
        <row r="1416">
          <cell r="L1416" t="str">
            <v>DZ18V005500</v>
          </cell>
          <cell r="M1416" t="str">
            <v>内接电源</v>
          </cell>
          <cell r="N1416" t="str">
            <v>PD-600-12 +12V 50A</v>
          </cell>
          <cell r="O1416" t="str">
            <v>PCS</v>
          </cell>
          <cell r="P1416">
            <v>10</v>
          </cell>
          <cell r="R1416">
            <v>0</v>
          </cell>
          <cell r="S1416">
            <v>10</v>
          </cell>
        </row>
        <row r="1417">
          <cell r="L1417" t="str">
            <v>BZ07V000300</v>
          </cell>
          <cell r="M1417" t="str">
            <v>自封口胶袋</v>
          </cell>
          <cell r="N1417" t="str">
            <v>L170*W120*8cc</v>
          </cell>
          <cell r="O1417" t="str">
            <v>PCS</v>
          </cell>
          <cell r="P1417">
            <v>20000</v>
          </cell>
          <cell r="Q1417" t="str">
            <v>287,</v>
          </cell>
          <cell r="R1417">
            <v>20000</v>
          </cell>
          <cell r="S1417">
            <v>0</v>
          </cell>
        </row>
        <row r="1418">
          <cell r="L1418" t="str">
            <v>BZ04V002800</v>
          </cell>
          <cell r="M1418" t="str">
            <v>28号遥控器</v>
          </cell>
          <cell r="N1418" t="str">
            <v>适用SCUH1819</v>
          </cell>
          <cell r="O1418" t="str">
            <v>PCS</v>
          </cell>
          <cell r="P1418">
            <v>1000</v>
          </cell>
          <cell r="Q1418" t="str">
            <v>590,962,</v>
          </cell>
          <cell r="R1418">
            <v>1000</v>
          </cell>
          <cell r="S1418">
            <v>0</v>
          </cell>
        </row>
        <row r="1419">
          <cell r="L1419" t="str">
            <v>DZ01V003800</v>
          </cell>
          <cell r="M1419" t="str">
            <v>SMD IC</v>
          </cell>
          <cell r="N1419" t="str">
            <v>CS8953AR SSOP-28</v>
          </cell>
          <cell r="O1419" t="str">
            <v>PCS</v>
          </cell>
          <cell r="P1419">
            <v>1500</v>
          </cell>
          <cell r="R1419">
            <v>0</v>
          </cell>
          <cell r="S1419">
            <v>1500</v>
          </cell>
        </row>
        <row r="1420">
          <cell r="L1420" t="str">
            <v>A-B12V004500</v>
          </cell>
          <cell r="M1420" t="str">
            <v>ACC-PSU12V24-6</v>
          </cell>
          <cell r="N1420" t="str">
            <v>NBS24J120200D5 12V 2A 24W 可换脚本体,黑色2464 22AWG 1.2M,(</v>
          </cell>
          <cell r="O1420" t="str">
            <v>PCS</v>
          </cell>
          <cell r="P1420">
            <v>100</v>
          </cell>
          <cell r="Q1420" t="str">
            <v>273,</v>
          </cell>
          <cell r="R1420">
            <v>100</v>
          </cell>
          <cell r="S1420">
            <v>0</v>
          </cell>
        </row>
        <row r="1421">
          <cell r="L1421" t="str">
            <v>C-GMM00038</v>
          </cell>
          <cell r="M1421" t="str">
            <v>SC61E</v>
          </cell>
          <cell r="N1421" t="str">
            <v>待定丝印</v>
          </cell>
          <cell r="O1421" t="str">
            <v>PCS</v>
          </cell>
          <cell r="P1421">
            <v>200</v>
          </cell>
          <cell r="R1421">
            <v>0</v>
          </cell>
          <cell r="S1421">
            <v>200</v>
          </cell>
        </row>
        <row r="1422">
          <cell r="L1422" t="str">
            <v>DZ01V035000</v>
          </cell>
          <cell r="M1422" t="str">
            <v>SMD IC</v>
          </cell>
          <cell r="N1422" t="str">
            <v>SN74LVC1G125DBVR SOT-23 -40 to 125°C</v>
          </cell>
          <cell r="O1422" t="str">
            <v>PCS</v>
          </cell>
          <cell r="P1422">
            <v>40</v>
          </cell>
          <cell r="Q1422" t="str">
            <v>728,</v>
          </cell>
          <cell r="R1422">
            <v>40</v>
          </cell>
          <cell r="S1422">
            <v>0</v>
          </cell>
        </row>
        <row r="1423">
          <cell r="L1423" t="str">
            <v>DZ01V035400</v>
          </cell>
          <cell r="M1423" t="str">
            <v>SMD IC</v>
          </cell>
          <cell r="N1423" t="str">
            <v>TPS54628DDA SO8_DDA Fsw=650-kHz</v>
          </cell>
          <cell r="O1423" t="str">
            <v>PCS</v>
          </cell>
          <cell r="P1423">
            <v>20</v>
          </cell>
          <cell r="Q1423" t="str">
            <v>728,</v>
          </cell>
          <cell r="R1423">
            <v>20</v>
          </cell>
          <cell r="S1423">
            <v>0</v>
          </cell>
        </row>
        <row r="1424">
          <cell r="L1424" t="str">
            <v>BZ12V005800</v>
          </cell>
          <cell r="M1424" t="str">
            <v>ACC-PSU5V10-6</v>
          </cell>
          <cell r="N1424" t="str">
            <v>M1600408 5V 2A MIRCO USB接口 标配含美、英、欧、澳转换头 符合DOE6级能效</v>
          </cell>
          <cell r="O1424" t="str">
            <v>PCS</v>
          </cell>
          <cell r="P1424">
            <v>1000</v>
          </cell>
          <cell r="R1424">
            <v>0</v>
          </cell>
          <cell r="S1424">
            <v>1000</v>
          </cell>
        </row>
        <row r="1425">
          <cell r="L1425" t="str">
            <v>C-ZMM00004E00</v>
          </cell>
          <cell r="M1425" t="str">
            <v>PSU12</v>
          </cell>
          <cell r="O1425" t="str">
            <v>PCS</v>
          </cell>
          <cell r="P1425">
            <v>5</v>
          </cell>
          <cell r="Q1425" t="str">
            <v>524,674,722,795,</v>
          </cell>
          <cell r="R1425">
            <v>5</v>
          </cell>
          <cell r="S1425">
            <v>0</v>
          </cell>
        </row>
        <row r="1426">
          <cell r="L1426" t="str">
            <v>C-ZMM00004A02</v>
          </cell>
          <cell r="M1426" t="str">
            <v>TPUH-PSU12</v>
          </cell>
          <cell r="N1426" t="str">
            <v>PSU12</v>
          </cell>
          <cell r="O1426" t="str">
            <v>PCS</v>
          </cell>
          <cell r="P1426">
            <v>20</v>
          </cell>
          <cell r="R1426">
            <v>0</v>
          </cell>
          <cell r="S1426">
            <v>20</v>
          </cell>
        </row>
        <row r="1427">
          <cell r="L1427" t="str">
            <v>C-ZMM00004</v>
          </cell>
          <cell r="M1427" t="str">
            <v>TPUH-PSU12</v>
          </cell>
          <cell r="N1427" t="str">
            <v>待定丝印</v>
          </cell>
          <cell r="O1427" t="str">
            <v>PCS</v>
          </cell>
          <cell r="P1427">
            <v>100</v>
          </cell>
          <cell r="R1427">
            <v>0</v>
          </cell>
          <cell r="S1427">
            <v>100</v>
          </cell>
        </row>
        <row r="1428">
          <cell r="L1428" t="str">
            <v>BZ00V001000</v>
          </cell>
          <cell r="M1428" t="str">
            <v>12U木箱</v>
          </cell>
          <cell r="N1428" t="str">
            <v>内尺寸:L61*W44*H65cm</v>
          </cell>
          <cell r="O1428" t="str">
            <v>PCS</v>
          </cell>
          <cell r="P1428">
            <v>2</v>
          </cell>
          <cell r="Q1428" t="str">
            <v>314,</v>
          </cell>
          <cell r="R1428">
            <v>2</v>
          </cell>
          <cell r="S1428">
            <v>0</v>
          </cell>
        </row>
        <row r="1429">
          <cell r="L1429" t="str">
            <v>BZ00V001000</v>
          </cell>
          <cell r="M1429" t="str">
            <v>12U木箱</v>
          </cell>
          <cell r="N1429" t="str">
            <v>内尺寸:L61*W44*H65cm</v>
          </cell>
          <cell r="O1429" t="str">
            <v>PCS</v>
          </cell>
          <cell r="P1429">
            <v>2</v>
          </cell>
          <cell r="Q1429" t="str">
            <v>314,</v>
          </cell>
          <cell r="R1429">
            <v>2</v>
          </cell>
          <cell r="S1429">
            <v>0</v>
          </cell>
        </row>
        <row r="1430">
          <cell r="L1430" t="str">
            <v>BZ03V005600</v>
          </cell>
          <cell r="M1430" t="str">
            <v>TPHD405珍珠棉</v>
          </cell>
          <cell r="N1430" t="str">
            <v>底(125*110*65mm)+盖(125*110*25mm)+垫块(125*90*55mm)套</v>
          </cell>
          <cell r="O1430" t="str">
            <v>套</v>
          </cell>
          <cell r="P1430">
            <v>200</v>
          </cell>
          <cell r="Q1430" t="str">
            <v>354,</v>
          </cell>
          <cell r="R1430">
            <v>200</v>
          </cell>
          <cell r="S1430">
            <v>0</v>
          </cell>
        </row>
        <row r="1431">
          <cell r="L1431" t="str">
            <v>SJ11V0038R0E00</v>
          </cell>
          <cell r="M1431" t="str">
            <v>MUH84-S触摸前板亚克力</v>
          </cell>
          <cell r="N1431" t="str">
            <v>L436.4*W51.8*1.2mm 硬度够,防刮</v>
          </cell>
          <cell r="O1431" t="str">
            <v>PCS</v>
          </cell>
          <cell r="P1431">
            <v>10</v>
          </cell>
          <cell r="Q1431" t="str">
            <v>335,</v>
          </cell>
          <cell r="R1431">
            <v>10</v>
          </cell>
          <cell r="S1431">
            <v>0</v>
          </cell>
        </row>
        <row r="1432">
          <cell r="L1432" t="str">
            <v>C-AMM00004J03</v>
          </cell>
          <cell r="M1432">
            <v>500217</v>
          </cell>
          <cell r="N1432" t="str">
            <v>PA250</v>
          </cell>
          <cell r="O1432" t="str">
            <v>PCS</v>
          </cell>
          <cell r="P1432">
            <v>100</v>
          </cell>
          <cell r="Q1432" t="str">
            <v>325,366,585,604,</v>
          </cell>
          <cell r="R1432">
            <v>100</v>
          </cell>
          <cell r="S1432">
            <v>0</v>
          </cell>
        </row>
        <row r="1433">
          <cell r="L1433" t="str">
            <v>C-GMM00038F03</v>
          </cell>
          <cell r="M1433" t="str">
            <v>SCA61E</v>
          </cell>
          <cell r="N1433" t="str">
            <v>SC61E</v>
          </cell>
          <cell r="O1433" t="str">
            <v>PCS</v>
          </cell>
          <cell r="P1433">
            <v>10</v>
          </cell>
          <cell r="Q1433" t="str">
            <v>325,366,585,604,</v>
          </cell>
          <cell r="R1433">
            <v>10</v>
          </cell>
          <cell r="S1433">
            <v>0</v>
          </cell>
        </row>
        <row r="1434">
          <cell r="L1434" t="str">
            <v>C-GMM00011F03</v>
          </cell>
          <cell r="M1434" t="str">
            <v>CVHA2</v>
          </cell>
          <cell r="N1434" t="str">
            <v>CHA2</v>
          </cell>
          <cell r="O1434" t="str">
            <v>PCS</v>
          </cell>
          <cell r="P1434">
            <v>30</v>
          </cell>
          <cell r="Q1434" t="str">
            <v>327,372,518,550,552,</v>
          </cell>
          <cell r="R1434">
            <v>28</v>
          </cell>
          <cell r="S1434">
            <v>2</v>
          </cell>
        </row>
        <row r="1435">
          <cell r="L1435" t="str">
            <v>C-CMT00035N04</v>
          </cell>
          <cell r="M1435" t="str">
            <v>TPHD-BYE-T</v>
          </cell>
          <cell r="N1435" t="str">
            <v>VL120007T</v>
          </cell>
          <cell r="O1435" t="str">
            <v>PCS</v>
          </cell>
          <cell r="P1435">
            <v>30</v>
          </cell>
          <cell r="Q1435" t="str">
            <v>327,372,518,550,552,</v>
          </cell>
          <cell r="R1435">
            <v>30</v>
          </cell>
          <cell r="S1435">
            <v>0</v>
          </cell>
        </row>
        <row r="1436">
          <cell r="L1436" t="str">
            <v>C-CMT00035N04</v>
          </cell>
          <cell r="M1436" t="str">
            <v>TPHD-BYE-T</v>
          </cell>
          <cell r="N1436" t="str">
            <v>VL120007T</v>
          </cell>
          <cell r="O1436" t="str">
            <v>PCS</v>
          </cell>
          <cell r="P1436">
            <v>30</v>
          </cell>
          <cell r="Q1436" t="str">
            <v>327,372,518,550,552,</v>
          </cell>
          <cell r="R1436">
            <v>30</v>
          </cell>
          <cell r="S1436">
            <v>0</v>
          </cell>
        </row>
        <row r="1437">
          <cell r="L1437" t="str">
            <v>C-GMM00011N04</v>
          </cell>
          <cell r="M1437" t="str">
            <v>CHA2</v>
          </cell>
          <cell r="N1437" t="str">
            <v>VL120008</v>
          </cell>
          <cell r="O1437" t="str">
            <v>PCS</v>
          </cell>
          <cell r="P1437">
            <v>30</v>
          </cell>
          <cell r="Q1437" t="str">
            <v>327,372,518,550,552,</v>
          </cell>
          <cell r="R1437">
            <v>30</v>
          </cell>
          <cell r="S1437">
            <v>0</v>
          </cell>
        </row>
        <row r="1438">
          <cell r="L1438" t="str">
            <v>C-CMR00013F03</v>
          </cell>
          <cell r="M1438" t="str">
            <v>TP402PR</v>
          </cell>
          <cell r="N1438" t="str">
            <v>TPHD402PR(NR)</v>
          </cell>
          <cell r="O1438" t="str">
            <v>PCS</v>
          </cell>
          <cell r="P1438">
            <v>15</v>
          </cell>
          <cell r="Q1438" t="str">
            <v>327,372,518,550,552,</v>
          </cell>
          <cell r="R1438">
            <v>14</v>
          </cell>
          <cell r="S1438">
            <v>1</v>
          </cell>
        </row>
        <row r="1439">
          <cell r="L1439" t="str">
            <v>C-FMM00048E00</v>
          </cell>
          <cell r="M1439" t="str">
            <v>UH0808A</v>
          </cell>
          <cell r="O1439" t="str">
            <v>PCS</v>
          </cell>
          <cell r="P1439">
            <v>13</v>
          </cell>
          <cell r="Q1439" t="str">
            <v>327,372,518,550,552,</v>
          </cell>
          <cell r="R1439">
            <v>13</v>
          </cell>
          <cell r="S1439">
            <v>0</v>
          </cell>
        </row>
        <row r="1440">
          <cell r="L1440" t="str">
            <v>C-GMM00026F03</v>
          </cell>
          <cell r="M1440" t="str">
            <v>SCA121DTN</v>
          </cell>
          <cell r="N1440" t="str">
            <v>SC121D-TN（P)</v>
          </cell>
          <cell r="O1440" t="str">
            <v>PCS</v>
          </cell>
          <cell r="P1440">
            <v>2</v>
          </cell>
          <cell r="Q1440" t="str">
            <v>497,499,530,572,578,671,822,958,</v>
          </cell>
          <cell r="R1440">
            <v>2</v>
          </cell>
          <cell r="S1440">
            <v>0</v>
          </cell>
        </row>
        <row r="1441">
          <cell r="L1441" t="str">
            <v>C-GMM00033F03</v>
          </cell>
          <cell r="M1441" t="str">
            <v>SCA51D</v>
          </cell>
          <cell r="N1441" t="str">
            <v>SC51D</v>
          </cell>
          <cell r="O1441" t="str">
            <v>PCS</v>
          </cell>
          <cell r="P1441">
            <v>15</v>
          </cell>
          <cell r="Q1441" t="str">
            <v>497,499,530,572,578,671,822,958,</v>
          </cell>
          <cell r="R1441">
            <v>15</v>
          </cell>
          <cell r="S1441">
            <v>0</v>
          </cell>
        </row>
        <row r="1442">
          <cell r="L1442" t="str">
            <v>C-CMT00029A01</v>
          </cell>
          <cell r="M1442" t="str">
            <v>TPHD405PT-WPB</v>
          </cell>
          <cell r="N1442" t="str">
            <v>TPHD405PT-WPB</v>
          </cell>
          <cell r="O1442" t="str">
            <v>PCS</v>
          </cell>
          <cell r="P1442">
            <v>100</v>
          </cell>
          <cell r="Q1442" t="str">
            <v>497,499,530,572,578,671,822,958,</v>
          </cell>
          <cell r="R1442">
            <v>0</v>
          </cell>
          <cell r="S1442">
            <v>0</v>
          </cell>
        </row>
        <row r="1443">
          <cell r="L1443" t="str">
            <v>C-CMR00043E00</v>
          </cell>
          <cell r="M1443" t="str">
            <v>BT70P2R</v>
          </cell>
          <cell r="N1443" t="str">
            <v>TPUH411R</v>
          </cell>
          <cell r="O1443" t="str">
            <v>PCS</v>
          </cell>
          <cell r="P1443">
            <v>300</v>
          </cell>
          <cell r="Q1443" t="str">
            <v>497,499,530,572,578,671,822,958,</v>
          </cell>
          <cell r="R1443">
            <v>300</v>
          </cell>
          <cell r="S1443">
            <v>0</v>
          </cell>
        </row>
        <row r="1444">
          <cell r="L1444" t="str">
            <v>C-CMT00043E00</v>
          </cell>
          <cell r="M1444" t="str">
            <v>BT70P2T</v>
          </cell>
          <cell r="N1444" t="str">
            <v>TPUH411T</v>
          </cell>
          <cell r="O1444" t="str">
            <v>PCS</v>
          </cell>
          <cell r="P1444">
            <v>100</v>
          </cell>
          <cell r="Q1444" t="str">
            <v>497,499,530,572,578,671,822,958,</v>
          </cell>
          <cell r="R1444">
            <v>100</v>
          </cell>
          <cell r="S1444">
            <v>0</v>
          </cell>
        </row>
        <row r="1445">
          <cell r="L1445" t="str">
            <v>C-GMM00032F03</v>
          </cell>
          <cell r="M1445" t="str">
            <v>SCA51T</v>
          </cell>
          <cell r="N1445" t="str">
            <v>SC51T</v>
          </cell>
          <cell r="O1445" t="str">
            <v>PCS</v>
          </cell>
          <cell r="P1445">
            <v>15</v>
          </cell>
          <cell r="Q1445" t="str">
            <v>497,499,530,572,578,671,822,958,</v>
          </cell>
          <cell r="R1445">
            <v>15</v>
          </cell>
          <cell r="S1445">
            <v>0</v>
          </cell>
        </row>
        <row r="1446">
          <cell r="L1446" t="str">
            <v>C-CMT00029F03</v>
          </cell>
          <cell r="M1446" t="str">
            <v>TP70WPB</v>
          </cell>
          <cell r="N1446" t="str">
            <v>TPHD405PT-WPB</v>
          </cell>
          <cell r="O1446" t="str">
            <v>PCS</v>
          </cell>
          <cell r="P1446">
            <v>10</v>
          </cell>
          <cell r="Q1446" t="str">
            <v>497,499,530,572,578,671,822,958,</v>
          </cell>
          <cell r="R1446">
            <v>10</v>
          </cell>
          <cell r="S1446">
            <v>0</v>
          </cell>
        </row>
        <row r="1447">
          <cell r="L1447" t="str">
            <v>C-CMT00034S03</v>
          </cell>
          <cell r="M1447" t="str">
            <v>SCUH1819</v>
          </cell>
          <cell r="N1447" t="str">
            <v>SCUH1819</v>
          </cell>
          <cell r="O1447" t="str">
            <v>PCS</v>
          </cell>
          <cell r="P1447">
            <v>10</v>
          </cell>
          <cell r="Q1447" t="str">
            <v>497,499,530,572,578,671,822,958,</v>
          </cell>
          <cell r="R1447">
            <v>10</v>
          </cell>
          <cell r="S1447">
            <v>0</v>
          </cell>
        </row>
        <row r="1448">
          <cell r="L1448" t="str">
            <v>BZ01V000802</v>
          </cell>
          <cell r="M1448" t="str">
            <v>3号外包箱</v>
          </cell>
          <cell r="N1448" t="str">
            <v>内尺寸:590L*390W*550H</v>
          </cell>
          <cell r="O1448" t="str">
            <v>PCS</v>
          </cell>
          <cell r="P1448">
            <v>100</v>
          </cell>
          <cell r="Q1448" t="str">
            <v>274,528,591,</v>
          </cell>
          <cell r="R1448">
            <v>100</v>
          </cell>
          <cell r="S1448">
            <v>0</v>
          </cell>
        </row>
        <row r="1449">
          <cell r="L1449" t="str">
            <v>BZ02V005401</v>
          </cell>
          <cell r="M1449" t="str">
            <v>TPHD-BYE纸箱</v>
          </cell>
          <cell r="N1449" t="str">
            <v>内尺寸:190L*123W*98H K3K单坑加强黄皮纸</v>
          </cell>
          <cell r="O1449" t="str">
            <v>PCS</v>
          </cell>
          <cell r="P1449">
            <v>1910</v>
          </cell>
          <cell r="Q1449" t="str">
            <v>274,528,591,</v>
          </cell>
          <cell r="R1449">
            <v>1910</v>
          </cell>
          <cell r="S1449">
            <v>0</v>
          </cell>
        </row>
        <row r="1450">
          <cell r="L1450" t="str">
            <v>BZ02V012300</v>
          </cell>
          <cell r="M1450" t="str">
            <v>TPUH-RM4纸盒</v>
          </cell>
          <cell r="N1450" t="str">
            <v>内尺寸:506*66*42mm K5K E坑纸板</v>
          </cell>
          <cell r="O1450" t="str">
            <v>PCS</v>
          </cell>
          <cell r="P1450">
            <v>40</v>
          </cell>
          <cell r="Q1450" t="str">
            <v>274,528,591,</v>
          </cell>
          <cell r="R1450">
            <v>40</v>
          </cell>
          <cell r="S1450">
            <v>0</v>
          </cell>
        </row>
        <row r="1451">
          <cell r="L1451" t="str">
            <v>BZ02V013100</v>
          </cell>
          <cell r="M1451" t="str">
            <v>TPUH412纸箱</v>
          </cell>
          <cell r="N1451" t="str">
            <v>内尺寸:176L*152W*142H K=3K黄皮纸</v>
          </cell>
          <cell r="O1451" t="str">
            <v>PCS</v>
          </cell>
          <cell r="P1451">
            <v>100</v>
          </cell>
          <cell r="Q1451" t="str">
            <v>274,528,591,</v>
          </cell>
          <cell r="R1451">
            <v>100</v>
          </cell>
          <cell r="S1451">
            <v>0</v>
          </cell>
        </row>
        <row r="1452">
          <cell r="L1452" t="str">
            <v>BZ03V002401</v>
          </cell>
          <cell r="M1452" t="str">
            <v>10u珍珠棉</v>
          </cell>
          <cell r="N1452" t="str">
            <v>底+盖(580X410X100)+前后盖(580X410X35)+左右盖(410X330X70)</v>
          </cell>
          <cell r="O1452" t="str">
            <v>套</v>
          </cell>
          <cell r="P1452">
            <v>10</v>
          </cell>
          <cell r="Q1452" t="str">
            <v>613,898,</v>
          </cell>
          <cell r="R1452">
            <v>10</v>
          </cell>
          <cell r="S1452">
            <v>0</v>
          </cell>
        </row>
        <row r="1453">
          <cell r="L1453" t="str">
            <v>BZ03V005201</v>
          </cell>
          <cell r="M1453" t="str">
            <v>新2U珍珠棉</v>
          </cell>
          <cell r="N1453" t="str">
            <v>前罩(550X70X220)+后罩(550X70X220)</v>
          </cell>
          <cell r="O1453" t="str">
            <v>套</v>
          </cell>
          <cell r="P1453">
            <v>60</v>
          </cell>
          <cell r="Q1453" t="str">
            <v>613,898,</v>
          </cell>
          <cell r="R1453">
            <v>60</v>
          </cell>
          <cell r="S1453">
            <v>0</v>
          </cell>
        </row>
        <row r="1454">
          <cell r="L1454" t="str">
            <v>BZ03V010200</v>
          </cell>
          <cell r="M1454" t="str">
            <v>TPUH-RM4珍珠棉</v>
          </cell>
          <cell r="N1454" t="str">
            <v>底(505*66*35mm)+盖(505*66*5mm)套 白色</v>
          </cell>
          <cell r="O1454" t="str">
            <v>PCS</v>
          </cell>
          <cell r="P1454">
            <v>40</v>
          </cell>
          <cell r="Q1454" t="str">
            <v>613,898,</v>
          </cell>
          <cell r="R1454">
            <v>40</v>
          </cell>
          <cell r="S1454">
            <v>0</v>
          </cell>
        </row>
        <row r="1455">
          <cell r="L1455" t="str">
            <v>BZ03V010300</v>
          </cell>
          <cell r="M1455" t="str">
            <v>TPUH412珍珠棉</v>
          </cell>
          <cell r="N1455" t="str">
            <v>底(175*150*127mm)+盖(175*150*5mm)套 白色</v>
          </cell>
          <cell r="O1455" t="str">
            <v>PCS</v>
          </cell>
          <cell r="P1455">
            <v>100</v>
          </cell>
          <cell r="R1455">
            <v>0</v>
          </cell>
          <cell r="S1455">
            <v>100</v>
          </cell>
        </row>
        <row r="1456">
          <cell r="L1456" t="str">
            <v>DZ12V011404</v>
          </cell>
          <cell r="M1456" t="str">
            <v>PCB光板</v>
          </cell>
          <cell r="N1456" t="str">
            <v>HDMI88AB0 2013-10-14</v>
          </cell>
          <cell r="O1456" t="str">
            <v>PCS</v>
          </cell>
          <cell r="P1456">
            <v>87</v>
          </cell>
          <cell r="Q1456" t="str">
            <v>562,</v>
          </cell>
          <cell r="R1456">
            <v>87</v>
          </cell>
          <cell r="S1456">
            <v>0</v>
          </cell>
        </row>
        <row r="1457">
          <cell r="L1457" t="str">
            <v>C-CMT00013</v>
          </cell>
          <cell r="M1457" t="str">
            <v>HDBT70PT(NR)</v>
          </cell>
          <cell r="N1457" t="str">
            <v>待定丝印</v>
          </cell>
          <cell r="O1457" t="str">
            <v>PCS</v>
          </cell>
          <cell r="P1457">
            <v>200</v>
          </cell>
          <cell r="R1457">
            <v>0</v>
          </cell>
          <cell r="S1457">
            <v>200</v>
          </cell>
        </row>
        <row r="1458">
          <cell r="L1458" t="str">
            <v>C-CMR00013</v>
          </cell>
          <cell r="M1458" t="str">
            <v>HDBT70PR(NR)</v>
          </cell>
          <cell r="N1458" t="str">
            <v>待定丝印</v>
          </cell>
          <cell r="O1458" t="str">
            <v>PCS</v>
          </cell>
          <cell r="P1458">
            <v>400</v>
          </cell>
          <cell r="R1458">
            <v>0</v>
          </cell>
          <cell r="S1458">
            <v>400</v>
          </cell>
        </row>
        <row r="1459">
          <cell r="L1459" t="str">
            <v>DZ12V010802</v>
          </cell>
          <cell r="M1459" t="str">
            <v>PCB光板</v>
          </cell>
          <cell r="N1459" t="str">
            <v>4IDVA1 2013-07-19</v>
          </cell>
          <cell r="O1459" t="str">
            <v>PCS</v>
          </cell>
          <cell r="P1459">
            <v>100</v>
          </cell>
          <cell r="Q1459" t="str">
            <v>371,375,444,445,447,475,476,483,484,485,491,510,576,</v>
          </cell>
          <cell r="R1459">
            <v>100</v>
          </cell>
          <cell r="S1459">
            <v>0</v>
          </cell>
        </row>
        <row r="1460">
          <cell r="L1460" t="str">
            <v>DZ12V011102</v>
          </cell>
          <cell r="M1460" t="str">
            <v>PCB光板</v>
          </cell>
          <cell r="N1460" t="str">
            <v>4ODVA1 2013-11-26</v>
          </cell>
          <cell r="O1460" t="str">
            <v>PCS</v>
          </cell>
          <cell r="P1460">
            <v>100</v>
          </cell>
          <cell r="Q1460" t="str">
            <v>371,375,444,445,447,475,476,483,484,485,491,510,576,</v>
          </cell>
          <cell r="R1460">
            <v>100</v>
          </cell>
          <cell r="S1460">
            <v>0</v>
          </cell>
        </row>
        <row r="1461">
          <cell r="L1461" t="str">
            <v>DZ12V011303</v>
          </cell>
          <cell r="M1461" t="str">
            <v>PCB光板</v>
          </cell>
          <cell r="N1461" t="str">
            <v>HDMI88AA2 2014-11-24</v>
          </cell>
          <cell r="O1461" t="str">
            <v>PCS</v>
          </cell>
          <cell r="P1461">
            <v>60</v>
          </cell>
          <cell r="Q1461" t="str">
            <v>371,375,444,445,447,475,476,483,484,485,491,510,576,</v>
          </cell>
          <cell r="R1461">
            <v>60</v>
          </cell>
          <cell r="S1461">
            <v>0</v>
          </cell>
        </row>
        <row r="1462">
          <cell r="L1462" t="str">
            <v>DZ12V014702</v>
          </cell>
          <cell r="M1462" t="str">
            <v>PCB光板</v>
          </cell>
          <cell r="N1462" t="str">
            <v>HDMI1616AA0 2013-11-20</v>
          </cell>
          <cell r="O1462" t="str">
            <v>PCS</v>
          </cell>
          <cell r="P1462">
            <v>20</v>
          </cell>
          <cell r="Q1462" t="str">
            <v>371,375,444,445,447,475,476,483,484,485,491,510,576,</v>
          </cell>
          <cell r="R1462">
            <v>20</v>
          </cell>
          <cell r="S1462">
            <v>0</v>
          </cell>
        </row>
        <row r="1463">
          <cell r="L1463" t="str">
            <v>DZ12V015302</v>
          </cell>
          <cell r="M1463" t="str">
            <v>PCB光板</v>
          </cell>
          <cell r="N1463" t="str">
            <v>HDMI3232AA0 2013-11-20</v>
          </cell>
          <cell r="O1463" t="str">
            <v>PCS</v>
          </cell>
          <cell r="P1463">
            <v>15</v>
          </cell>
          <cell r="Q1463" t="str">
            <v>371,375,444,445,447,475,476,483,484,485,491,510,576,</v>
          </cell>
          <cell r="R1463">
            <v>15</v>
          </cell>
          <cell r="S1463">
            <v>0</v>
          </cell>
        </row>
        <row r="1464">
          <cell r="L1464" t="str">
            <v>DZ12V017801</v>
          </cell>
          <cell r="M1464" t="str">
            <v>PCB光板</v>
          </cell>
          <cell r="N1464" t="str">
            <v>4ISDA0 2013-06-14</v>
          </cell>
          <cell r="O1464" t="str">
            <v>PCS</v>
          </cell>
          <cell r="P1464">
            <v>50</v>
          </cell>
          <cell r="Q1464" t="str">
            <v>371,375,444,445,447,475,476,483,484,485,491,510,576,</v>
          </cell>
          <cell r="R1464">
            <v>50</v>
          </cell>
          <cell r="S1464">
            <v>0</v>
          </cell>
        </row>
        <row r="1465">
          <cell r="L1465" t="str">
            <v>DZ12V018201</v>
          </cell>
          <cell r="M1465" t="str">
            <v>PCB光板</v>
          </cell>
          <cell r="N1465" t="str">
            <v>HDMI6464AA0 2013-11-20</v>
          </cell>
          <cell r="O1465" t="str">
            <v>PCS</v>
          </cell>
          <cell r="P1465">
            <v>10</v>
          </cell>
          <cell r="Q1465" t="str">
            <v>371,375,444,445,447,475,476,483,484,485,491,510,576,</v>
          </cell>
          <cell r="R1465">
            <v>10</v>
          </cell>
          <cell r="S1465">
            <v>0</v>
          </cell>
        </row>
        <row r="1466">
          <cell r="L1466" t="str">
            <v>DZ12V018901</v>
          </cell>
          <cell r="M1466" t="str">
            <v>PCB光板</v>
          </cell>
          <cell r="N1466" t="str">
            <v>4OVGA0 2013-06-14</v>
          </cell>
          <cell r="O1466" t="str">
            <v>PCS</v>
          </cell>
          <cell r="P1466">
            <v>100</v>
          </cell>
          <cell r="Q1466" t="str">
            <v>371,375,444,445,447,475,476,483,484,485,491,510,576,</v>
          </cell>
          <cell r="R1466">
            <v>100</v>
          </cell>
          <cell r="S1466">
            <v>0</v>
          </cell>
        </row>
        <row r="1467">
          <cell r="L1467" t="str">
            <v>DZ12V026400</v>
          </cell>
          <cell r="M1467" t="str">
            <v>PCB光板</v>
          </cell>
          <cell r="N1467" t="str">
            <v>4IVAA0 2013-12-16</v>
          </cell>
          <cell r="O1467" t="str">
            <v>PCS</v>
          </cell>
          <cell r="P1467">
            <v>100</v>
          </cell>
          <cell r="Q1467" t="str">
            <v>371,375,444,445,447,475,476,483,484,485,491,510,576,</v>
          </cell>
          <cell r="R1467">
            <v>100</v>
          </cell>
          <cell r="S1467">
            <v>0</v>
          </cell>
        </row>
        <row r="1468">
          <cell r="L1468" t="str">
            <v>DZ12V027101</v>
          </cell>
          <cell r="M1468" t="str">
            <v>PCB光板</v>
          </cell>
          <cell r="N1468" t="str">
            <v>HDBT70PRB1 2015-03-03</v>
          </cell>
          <cell r="O1468" t="str">
            <v>PCS</v>
          </cell>
          <cell r="P1468">
            <v>400</v>
          </cell>
          <cell r="Q1468" t="str">
            <v>371,375,444,445,447,475,476,483,484,485,491,510,576,</v>
          </cell>
          <cell r="R1468">
            <v>400</v>
          </cell>
          <cell r="S1468">
            <v>0</v>
          </cell>
        </row>
        <row r="1469">
          <cell r="L1469" t="str">
            <v>DZ12V027200</v>
          </cell>
          <cell r="M1469" t="str">
            <v>PCB光板</v>
          </cell>
          <cell r="N1469" t="str">
            <v>HDBT70PTB0 2014-01-23</v>
          </cell>
          <cell r="O1469" t="str">
            <v>PCS</v>
          </cell>
          <cell r="P1469">
            <v>200</v>
          </cell>
          <cell r="Q1469" t="str">
            <v>371,375,444,445,447,475,476,483,484,485,491,510,576,</v>
          </cell>
          <cell r="R1469">
            <v>200</v>
          </cell>
          <cell r="S1469">
            <v>0</v>
          </cell>
        </row>
        <row r="1470">
          <cell r="L1470" t="str">
            <v>DZ12V032400</v>
          </cell>
          <cell r="M1470" t="str">
            <v>PCB光板</v>
          </cell>
          <cell r="N1470" t="str">
            <v>4IUHA0 2014-11-05</v>
          </cell>
          <cell r="O1470" t="str">
            <v>PCS</v>
          </cell>
          <cell r="P1470">
            <v>150</v>
          </cell>
          <cell r="Q1470" t="str">
            <v>371,375,444,445,447,475,476,483,484,485,491,510,576,</v>
          </cell>
          <cell r="R1470">
            <v>150</v>
          </cell>
          <cell r="S1470">
            <v>0</v>
          </cell>
        </row>
        <row r="1471">
          <cell r="L1471" t="str">
            <v>DZ12V032601</v>
          </cell>
          <cell r="M1471" t="str">
            <v>PCB光板</v>
          </cell>
          <cell r="N1471" t="str">
            <v>UH0102A2 2015-01-19</v>
          </cell>
          <cell r="O1471" t="str">
            <v>PCS</v>
          </cell>
          <cell r="P1471">
            <v>240</v>
          </cell>
          <cell r="Q1471" t="str">
            <v>371,375,444,445,447,475,476,483,484,485,491,510,576,</v>
          </cell>
          <cell r="R1471">
            <v>240</v>
          </cell>
          <cell r="S1471">
            <v>0</v>
          </cell>
        </row>
        <row r="1472">
          <cell r="L1472" t="str">
            <v>DZ12V032700</v>
          </cell>
          <cell r="M1472" t="str">
            <v>PCB光板</v>
          </cell>
          <cell r="N1472" t="str">
            <v>4IBTA1 2014-09-04</v>
          </cell>
          <cell r="O1472" t="str">
            <v>PCS</v>
          </cell>
          <cell r="P1472">
            <v>50</v>
          </cell>
          <cell r="Q1472" t="str">
            <v>371,375,444,445,447,475,476,483,484,485,491,510,576,</v>
          </cell>
          <cell r="R1472">
            <v>50</v>
          </cell>
          <cell r="S1472">
            <v>0</v>
          </cell>
        </row>
        <row r="1473">
          <cell r="L1473" t="str">
            <v>DZ12V037601</v>
          </cell>
          <cell r="M1473" t="str">
            <v>PCB光板</v>
          </cell>
          <cell r="N1473" t="str">
            <v>SC0601EA2 2015-05-05</v>
          </cell>
          <cell r="O1473" t="str">
            <v>PCS</v>
          </cell>
          <cell r="P1473">
            <v>200</v>
          </cell>
          <cell r="Q1473" t="str">
            <v>371,375,444,445,447,475,476,483,484,485,491,510,576,</v>
          </cell>
          <cell r="R1473">
            <v>200</v>
          </cell>
          <cell r="S1473">
            <v>0</v>
          </cell>
        </row>
        <row r="1474">
          <cell r="L1474" t="str">
            <v>DZ12V039402</v>
          </cell>
          <cell r="M1474" t="str">
            <v>PCB光板</v>
          </cell>
          <cell r="N1474" t="str">
            <v>O-DVAA3 2015-07-29</v>
          </cell>
          <cell r="O1474" t="str">
            <v>PCS</v>
          </cell>
          <cell r="P1474">
            <v>51</v>
          </cell>
          <cell r="Q1474" t="str">
            <v>371,375,444,445,447,475,476,483,484,485,491,510,576,</v>
          </cell>
          <cell r="R1474">
            <v>51</v>
          </cell>
          <cell r="S1474">
            <v>0</v>
          </cell>
        </row>
        <row r="1475">
          <cell r="L1475" t="str">
            <v>DZ12V040000</v>
          </cell>
          <cell r="M1475" t="str">
            <v>PCB光板</v>
          </cell>
          <cell r="N1475" t="str">
            <v>4IHSAA0 2015-06-25</v>
          </cell>
          <cell r="O1475" t="str">
            <v>PCS</v>
          </cell>
          <cell r="P1475">
            <v>100</v>
          </cell>
          <cell r="Q1475" t="str">
            <v>371,375,444,445,447,475,476,483,484,485,491,510,576,</v>
          </cell>
          <cell r="R1475">
            <v>100</v>
          </cell>
          <cell r="S1475">
            <v>0</v>
          </cell>
        </row>
        <row r="1476">
          <cell r="L1476" t="str">
            <v>DZ12V049800</v>
          </cell>
          <cell r="M1476" t="str">
            <v>PCB光板</v>
          </cell>
          <cell r="N1476" t="str">
            <v>4OVSAA0 2016-01-20,单板尺寸:140mm x 171mm,板厚1.6mm,四层板</v>
          </cell>
          <cell r="O1476" t="str">
            <v>PCS</v>
          </cell>
          <cell r="P1476">
            <v>100</v>
          </cell>
          <cell r="Q1476" t="str">
            <v>371,375,444,445,447,475,476,483,484,485,491,510,576,</v>
          </cell>
          <cell r="R1476">
            <v>100</v>
          </cell>
          <cell r="S1476">
            <v>0</v>
          </cell>
        </row>
        <row r="1477">
          <cell r="L1477" t="str">
            <v>DZ12V051600</v>
          </cell>
          <cell r="M1477" t="str">
            <v>PCB光板</v>
          </cell>
          <cell r="N1477" t="str">
            <v>4I2H2SAA0 2016-01-26,单板尺寸:140*171mm,板厚1.6mm,5层板</v>
          </cell>
          <cell r="O1477" t="str">
            <v>PCS</v>
          </cell>
          <cell r="P1477">
            <v>50</v>
          </cell>
          <cell r="Q1477" t="str">
            <v>371,375,444,445,447,475,476,483,484,485,491,510,576,</v>
          </cell>
          <cell r="R1477">
            <v>50</v>
          </cell>
          <cell r="S1477">
            <v>0</v>
          </cell>
        </row>
        <row r="1478">
          <cell r="L1478" t="str">
            <v>DZ12V052900</v>
          </cell>
          <cell r="M1478" t="str">
            <v>PCB光板</v>
          </cell>
          <cell r="N1478" t="str">
            <v>C-PRAA1 2016-04-11,单板尺寸:140*171mm,板厚1.6mm,六层板</v>
          </cell>
          <cell r="O1478" t="str">
            <v>PCS</v>
          </cell>
          <cell r="P1478">
            <v>22</v>
          </cell>
          <cell r="Q1478" t="str">
            <v>371,375,444,445,447,475,476,483,484,485,491,510,576,</v>
          </cell>
          <cell r="R1478">
            <v>22</v>
          </cell>
          <cell r="S1478">
            <v>0</v>
          </cell>
        </row>
        <row r="1479">
          <cell r="L1479" t="str">
            <v>ZF00000002</v>
          </cell>
          <cell r="M1479" t="str">
            <v>测试费</v>
          </cell>
          <cell r="O1479" t="str">
            <v>项</v>
          </cell>
          <cell r="P1479">
            <v>1</v>
          </cell>
          <cell r="Q1479" t="str">
            <v>371,375,444,445,447,475,476,483,484,485,491,510,576,</v>
          </cell>
          <cell r="R1479">
            <v>1</v>
          </cell>
          <cell r="S1479">
            <v>0</v>
          </cell>
        </row>
        <row r="1480">
          <cell r="L1480" t="str">
            <v>ZF00000002</v>
          </cell>
          <cell r="M1480" t="str">
            <v>测试费</v>
          </cell>
          <cell r="O1480" t="str">
            <v>项</v>
          </cell>
          <cell r="P1480">
            <v>1</v>
          </cell>
          <cell r="Q1480" t="str">
            <v>371,375,444,445,447,475,476,483,484,485,491,510,576,</v>
          </cell>
          <cell r="R1480">
            <v>1</v>
          </cell>
          <cell r="S1480">
            <v>0</v>
          </cell>
        </row>
        <row r="1481">
          <cell r="L1481" t="str">
            <v>ZF00000002</v>
          </cell>
          <cell r="M1481" t="str">
            <v>测试费</v>
          </cell>
          <cell r="O1481" t="str">
            <v>项</v>
          </cell>
          <cell r="P1481">
            <v>1</v>
          </cell>
          <cell r="Q1481" t="str">
            <v>371,375,444,445,447,475,476,483,484,485,491,510,576,</v>
          </cell>
          <cell r="R1481">
            <v>1</v>
          </cell>
          <cell r="S1481">
            <v>0</v>
          </cell>
        </row>
        <row r="1482">
          <cell r="L1482" t="str">
            <v>ZF00000002</v>
          </cell>
          <cell r="M1482" t="str">
            <v>测试费</v>
          </cell>
          <cell r="O1482" t="str">
            <v>项</v>
          </cell>
          <cell r="P1482">
            <v>1</v>
          </cell>
          <cell r="Q1482" t="str">
            <v>371,375,444,445,447,475,476,483,484,485,491,510,576,</v>
          </cell>
          <cell r="R1482">
            <v>1</v>
          </cell>
          <cell r="S1482">
            <v>0</v>
          </cell>
        </row>
        <row r="1483">
          <cell r="L1483" t="str">
            <v>ZF00000002</v>
          </cell>
          <cell r="M1483" t="str">
            <v>测试费</v>
          </cell>
          <cell r="O1483" t="str">
            <v>项</v>
          </cell>
          <cell r="P1483">
            <v>1</v>
          </cell>
          <cell r="Q1483" t="str">
            <v>371,375,444,445,447,475,476,483,484,485,491,510,576,</v>
          </cell>
          <cell r="R1483">
            <v>1</v>
          </cell>
          <cell r="S1483">
            <v>0</v>
          </cell>
        </row>
        <row r="1484">
          <cell r="L1484" t="str">
            <v>FL16V006500</v>
          </cell>
          <cell r="M1484" t="str">
            <v>PET哑银贴纸</v>
          </cell>
          <cell r="N1484" t="str">
            <v>60*40MM_PET哑银材质 巴西AUD_NDS-UHM88 UL专用</v>
          </cell>
          <cell r="O1484" t="str">
            <v>PCS</v>
          </cell>
          <cell r="P1484">
            <v>2000</v>
          </cell>
          <cell r="Q1484" t="str">
            <v>641,</v>
          </cell>
          <cell r="R1484">
            <v>2000</v>
          </cell>
          <cell r="S1484">
            <v>0</v>
          </cell>
        </row>
        <row r="1485">
          <cell r="L1485" t="str">
            <v>DZ12V015401</v>
          </cell>
          <cell r="M1485" t="str">
            <v>PCB光板</v>
          </cell>
          <cell r="N1485" t="str">
            <v>HDMI88AC0 2013-10-14</v>
          </cell>
          <cell r="O1485" t="str">
            <v>PCS</v>
          </cell>
          <cell r="P1485">
            <v>105</v>
          </cell>
          <cell r="R1485">
            <v>0</v>
          </cell>
          <cell r="S1485">
            <v>0</v>
          </cell>
        </row>
        <row r="1486">
          <cell r="L1486" t="str">
            <v>XC01V000400</v>
          </cell>
          <cell r="M1486" t="str">
            <v>ACC-PCUS</v>
          </cell>
          <cell r="N1486" t="str">
            <v>WML-AC010 美规三插+品字尾 L=1.8M (UL)SVT 3*18AWG 105℃ BK</v>
          </cell>
          <cell r="O1486" t="str">
            <v>PCS</v>
          </cell>
          <cell r="P1486">
            <v>1000</v>
          </cell>
          <cell r="Q1486" t="str">
            <v>303,</v>
          </cell>
          <cell r="R1486">
            <v>1000</v>
          </cell>
          <cell r="S1486">
            <v>0</v>
          </cell>
        </row>
        <row r="1487">
          <cell r="L1487" t="str">
            <v>FL09V000201</v>
          </cell>
          <cell r="M1487" t="str">
            <v>PET哑银条码纸</v>
          </cell>
          <cell r="N1487" t="str">
            <v>50*10mm 空白(加宽边)</v>
          </cell>
          <cell r="O1487" t="str">
            <v>张</v>
          </cell>
          <cell r="P1487">
            <v>9000</v>
          </cell>
          <cell r="Q1487" t="str">
            <v>292,332,</v>
          </cell>
          <cell r="R1487">
            <v>9000</v>
          </cell>
          <cell r="S1487">
            <v>0</v>
          </cell>
        </row>
        <row r="1488">
          <cell r="L1488" t="str">
            <v>DZ12V041902</v>
          </cell>
          <cell r="M1488" t="str">
            <v>PCB光板</v>
          </cell>
          <cell r="N1488" t="str">
            <v>PA100WAA4 2015-11-30,单板尺寸:137*135mm,板厚1.6mm,2层板</v>
          </cell>
          <cell r="O1488" t="str">
            <v>PCS</v>
          </cell>
          <cell r="P1488">
            <v>100</v>
          </cell>
          <cell r="Q1488" t="str">
            <v>566,</v>
          </cell>
          <cell r="R1488">
            <v>100</v>
          </cell>
          <cell r="S1488">
            <v>0</v>
          </cell>
        </row>
        <row r="1489">
          <cell r="L1489" t="str">
            <v>FL16V006001</v>
          </cell>
          <cell r="M1489" t="str">
            <v>CM-BT20-COMPACT-70彩盒贴纸</v>
          </cell>
          <cell r="N1489" t="str">
            <v>尺寸:170*62mm 背面贴背胶</v>
          </cell>
          <cell r="O1489" t="str">
            <v>PCS</v>
          </cell>
          <cell r="P1489">
            <v>1000</v>
          </cell>
          <cell r="Q1489" t="str">
            <v>441,</v>
          </cell>
          <cell r="R1489">
            <v>1000</v>
          </cell>
          <cell r="S1489">
            <v>0</v>
          </cell>
        </row>
        <row r="1490">
          <cell r="L1490" t="str">
            <v>FL16V006701</v>
          </cell>
          <cell r="M1490" t="str">
            <v>TPUH422(CM-BT20-TXRX100)彩盒贴纸</v>
          </cell>
          <cell r="N1490" t="str">
            <v>尺寸:170*62mm,背面贴背胶</v>
          </cell>
          <cell r="O1490" t="str">
            <v>PCS</v>
          </cell>
          <cell r="P1490">
            <v>210</v>
          </cell>
          <cell r="Q1490" t="str">
            <v>333,</v>
          </cell>
          <cell r="R1490">
            <v>210</v>
          </cell>
          <cell r="S1490">
            <v>0</v>
          </cell>
        </row>
        <row r="1491">
          <cell r="L1491" t="str">
            <v>DZ12V054401</v>
          </cell>
          <cell r="M1491" t="str">
            <v>PCB光板</v>
          </cell>
          <cell r="N1491" t="str">
            <v>BT70P2R1RAA2 2016-07-27 105.6mm*103mm,板厚1.6mm,六层板</v>
          </cell>
          <cell r="O1491" t="str">
            <v>PCS</v>
          </cell>
          <cell r="P1491">
            <v>102</v>
          </cell>
          <cell r="Q1491" t="str">
            <v>444,445,477,</v>
          </cell>
          <cell r="R1491">
            <v>102</v>
          </cell>
          <cell r="S1491">
            <v>0</v>
          </cell>
        </row>
        <row r="1492">
          <cell r="L1492" t="str">
            <v>DZ12V030500</v>
          </cell>
          <cell r="M1492" t="str">
            <v>PCB光板</v>
          </cell>
          <cell r="N1492" t="str">
            <v>HDBT70PT-WPAA1 2014-07-09</v>
          </cell>
          <cell r="O1492" t="str">
            <v>PCS</v>
          </cell>
          <cell r="P1492">
            <v>100</v>
          </cell>
          <cell r="Q1492" t="str">
            <v>444,445,477,</v>
          </cell>
          <cell r="R1492">
            <v>100</v>
          </cell>
          <cell r="S1492">
            <v>0</v>
          </cell>
        </row>
        <row r="1493">
          <cell r="L1493" t="str">
            <v>DZ12V030601</v>
          </cell>
          <cell r="M1493" t="str">
            <v>PCB光板</v>
          </cell>
          <cell r="N1493" t="str">
            <v>HDBT70PT-WPAB3 2014-09-26</v>
          </cell>
          <cell r="O1493" t="str">
            <v>PCS</v>
          </cell>
          <cell r="P1493">
            <v>100</v>
          </cell>
          <cell r="Q1493" t="str">
            <v>444,445,477,</v>
          </cell>
          <cell r="R1493">
            <v>100</v>
          </cell>
          <cell r="S1493">
            <v>0</v>
          </cell>
        </row>
        <row r="1494">
          <cell r="L1494" t="str">
            <v>DZ12V030701</v>
          </cell>
          <cell r="M1494" t="str">
            <v>PCB光板</v>
          </cell>
          <cell r="N1494" t="str">
            <v>HDBT70PT-WPAC3 2014-09-26</v>
          </cell>
          <cell r="O1494" t="str">
            <v>PCS</v>
          </cell>
          <cell r="P1494">
            <v>100</v>
          </cell>
          <cell r="Q1494" t="str">
            <v>444,445,477,</v>
          </cell>
          <cell r="R1494">
            <v>100</v>
          </cell>
          <cell r="S1494">
            <v>0</v>
          </cell>
        </row>
        <row r="1495">
          <cell r="L1495" t="str">
            <v>ZF00000003</v>
          </cell>
          <cell r="M1495" t="str">
            <v>工程费</v>
          </cell>
          <cell r="O1495" t="str">
            <v>项</v>
          </cell>
          <cell r="P1495">
            <v>1</v>
          </cell>
          <cell r="R1495">
            <v>0</v>
          </cell>
          <cell r="S1495">
            <v>1</v>
          </cell>
        </row>
        <row r="1496">
          <cell r="L1496" t="str">
            <v>DZ12V056800</v>
          </cell>
          <cell r="M1496" t="str">
            <v>PCB光板</v>
          </cell>
          <cell r="N1496" t="str">
            <v>BTM70PT3AA1  2016-08-05，单板尺寸：96mm*267mm，板厚1.6mm，六层板</v>
          </cell>
          <cell r="O1496" t="str">
            <v>PCS</v>
          </cell>
          <cell r="P1496">
            <v>12</v>
          </cell>
          <cell r="Q1496" t="str">
            <v>347,473,483,485,</v>
          </cell>
          <cell r="R1496">
            <v>12</v>
          </cell>
          <cell r="S1496">
            <v>0</v>
          </cell>
        </row>
        <row r="1497">
          <cell r="L1497" t="str">
            <v>DZ12V039302</v>
          </cell>
          <cell r="M1497" t="str">
            <v>PCB光板</v>
          </cell>
          <cell r="N1497" t="str">
            <v>I-DVAA2 2016-06-16,单板尺寸:182.6x58mm,板厚1.6mm,四层板</v>
          </cell>
          <cell r="O1497" t="str">
            <v>PCS</v>
          </cell>
          <cell r="P1497">
            <v>51</v>
          </cell>
          <cell r="Q1497" t="str">
            <v>347,473,483,485,</v>
          </cell>
          <cell r="R1497">
            <v>51</v>
          </cell>
          <cell r="S1497">
            <v>0</v>
          </cell>
        </row>
        <row r="1498">
          <cell r="L1498" t="str">
            <v>DZ12V054501</v>
          </cell>
          <cell r="M1498" t="str">
            <v>PCB光板</v>
          </cell>
          <cell r="N1498" t="str">
            <v>BT70P2R1TAA2 2016-07-27 105.6mm*103mm,板厚1.6mm,六层板</v>
          </cell>
          <cell r="O1498" t="str">
            <v>PCS</v>
          </cell>
          <cell r="P1498">
            <v>102</v>
          </cell>
          <cell r="Q1498" t="str">
            <v>347,473,483,485,</v>
          </cell>
          <cell r="R1498">
            <v>102</v>
          </cell>
          <cell r="S1498">
            <v>0</v>
          </cell>
        </row>
        <row r="1499">
          <cell r="L1499" t="str">
            <v>DZ12V015401</v>
          </cell>
          <cell r="M1499" t="str">
            <v>PCB光板</v>
          </cell>
          <cell r="N1499" t="str">
            <v>HDMI88AC0 2013-10-14</v>
          </cell>
          <cell r="O1499" t="str">
            <v>PCS</v>
          </cell>
          <cell r="P1499">
            <v>105</v>
          </cell>
          <cell r="Q1499" t="str">
            <v>347,473,483,485,</v>
          </cell>
          <cell r="R1499">
            <v>105</v>
          </cell>
          <cell r="S1499">
            <v>0</v>
          </cell>
        </row>
        <row r="1500">
          <cell r="L1500" t="str">
            <v>DZ12V044101</v>
          </cell>
          <cell r="M1500" t="str">
            <v>PCB光板</v>
          </cell>
          <cell r="N1500" t="str">
            <v>UHBT44R2-NEA1 2016-05-17 150mm*420mm,板厚1.6mm,四层板</v>
          </cell>
          <cell r="O1500" t="str">
            <v>PCS</v>
          </cell>
          <cell r="P1500">
            <v>30</v>
          </cell>
          <cell r="Q1500" t="str">
            <v>347,473,483,485,</v>
          </cell>
          <cell r="R1500">
            <v>30</v>
          </cell>
          <cell r="S1500">
            <v>0</v>
          </cell>
        </row>
        <row r="1501">
          <cell r="L1501" t="str">
            <v>ZF00000003</v>
          </cell>
          <cell r="M1501" t="str">
            <v>工程费</v>
          </cell>
          <cell r="O1501" t="str">
            <v>项</v>
          </cell>
          <cell r="P1501">
            <v>1</v>
          </cell>
          <cell r="Q1501" t="str">
            <v>347,473,483,485,</v>
          </cell>
          <cell r="R1501">
            <v>1</v>
          </cell>
          <cell r="S1501">
            <v>0</v>
          </cell>
        </row>
        <row r="1502">
          <cell r="L1502" t="str">
            <v>ZF00000003</v>
          </cell>
          <cell r="M1502" t="str">
            <v>工程费</v>
          </cell>
          <cell r="O1502" t="str">
            <v>项</v>
          </cell>
          <cell r="P1502">
            <v>1</v>
          </cell>
          <cell r="Q1502" t="str">
            <v>347,473,483,485,</v>
          </cell>
          <cell r="R1502">
            <v>1</v>
          </cell>
          <cell r="S1502">
            <v>0</v>
          </cell>
        </row>
        <row r="1503">
          <cell r="L1503" t="str">
            <v>ZF00000003</v>
          </cell>
          <cell r="M1503" t="str">
            <v>工程费</v>
          </cell>
          <cell r="O1503" t="str">
            <v>项</v>
          </cell>
          <cell r="P1503">
            <v>1</v>
          </cell>
          <cell r="Q1503" t="str">
            <v>347,473,483,485,</v>
          </cell>
          <cell r="R1503">
            <v>1</v>
          </cell>
          <cell r="S1503">
            <v>0</v>
          </cell>
        </row>
        <row r="1504">
          <cell r="L1504" t="str">
            <v>ZF00000003</v>
          </cell>
          <cell r="M1504" t="str">
            <v>工程费</v>
          </cell>
          <cell r="O1504" t="str">
            <v>项</v>
          </cell>
          <cell r="P1504">
            <v>1</v>
          </cell>
          <cell r="Q1504" t="str">
            <v>347,473,483,485,</v>
          </cell>
          <cell r="R1504">
            <v>1</v>
          </cell>
          <cell r="S1504">
            <v>0</v>
          </cell>
        </row>
        <row r="1505">
          <cell r="L1505" t="str">
            <v>ZF00000003</v>
          </cell>
          <cell r="M1505" t="str">
            <v>工程费</v>
          </cell>
          <cell r="O1505" t="str">
            <v>项</v>
          </cell>
          <cell r="P1505">
            <v>1</v>
          </cell>
          <cell r="R1505">
            <v>0</v>
          </cell>
          <cell r="S1505">
            <v>1</v>
          </cell>
        </row>
        <row r="1506">
          <cell r="L1506" t="str">
            <v>C-CMT00070E00</v>
          </cell>
          <cell r="M1506" t="str">
            <v>BT150PT</v>
          </cell>
          <cell r="O1506" t="str">
            <v>PCS</v>
          </cell>
          <cell r="P1506">
            <v>5</v>
          </cell>
          <cell r="Q1506" t="str">
            <v>326,550,596,724,811,</v>
          </cell>
          <cell r="R1506">
            <v>5</v>
          </cell>
          <cell r="S1506">
            <v>0</v>
          </cell>
        </row>
        <row r="1507">
          <cell r="L1507" t="str">
            <v>C-CMR00070E00</v>
          </cell>
          <cell r="M1507" t="str">
            <v>BT150PR</v>
          </cell>
          <cell r="O1507" t="str">
            <v>PCS</v>
          </cell>
          <cell r="P1507">
            <v>5</v>
          </cell>
          <cell r="Q1507" t="str">
            <v>326,550,596,724,811,</v>
          </cell>
          <cell r="R1507">
            <v>5</v>
          </cell>
          <cell r="S1507">
            <v>0</v>
          </cell>
        </row>
        <row r="1508">
          <cell r="L1508" t="str">
            <v>C-CMT00070E01</v>
          </cell>
          <cell r="M1508" t="str">
            <v>TPUH451T</v>
          </cell>
          <cell r="O1508" t="str">
            <v>PCS</v>
          </cell>
          <cell r="P1508">
            <v>5</v>
          </cell>
          <cell r="Q1508" t="str">
            <v>326,550,596,724,811,</v>
          </cell>
          <cell r="R1508">
            <v>4</v>
          </cell>
          <cell r="S1508">
            <v>1</v>
          </cell>
        </row>
        <row r="1509">
          <cell r="L1509" t="str">
            <v>C-CMR00070E01</v>
          </cell>
          <cell r="M1509" t="str">
            <v>TPUH451R</v>
          </cell>
          <cell r="O1509" t="str">
            <v>PCS</v>
          </cell>
          <cell r="P1509">
            <v>5</v>
          </cell>
          <cell r="Q1509" t="str">
            <v>326,550,596,724,811,</v>
          </cell>
          <cell r="R1509">
            <v>5</v>
          </cell>
          <cell r="S1509">
            <v>0</v>
          </cell>
        </row>
        <row r="1510">
          <cell r="L1510" t="str">
            <v>C-CMR00013E00</v>
          </cell>
          <cell r="M1510" t="str">
            <v>HDBT70PR(NR)</v>
          </cell>
          <cell r="O1510" t="str">
            <v>PCS</v>
          </cell>
          <cell r="P1510">
            <v>200</v>
          </cell>
          <cell r="Q1510" t="str">
            <v>326,550,596,724,811,</v>
          </cell>
          <cell r="R1510">
            <v>200</v>
          </cell>
          <cell r="S1510">
            <v>0</v>
          </cell>
        </row>
        <row r="1511">
          <cell r="L1511" t="str">
            <v>C-GMM00016E00</v>
          </cell>
          <cell r="M1511" t="str">
            <v>THDHD2</v>
          </cell>
          <cell r="O1511" t="str">
            <v>PCS</v>
          </cell>
          <cell r="P1511">
            <v>1</v>
          </cell>
          <cell r="Q1511" t="str">
            <v>597,695,750,</v>
          </cell>
          <cell r="R1511">
            <v>1</v>
          </cell>
          <cell r="S1511">
            <v>0</v>
          </cell>
        </row>
        <row r="1512">
          <cell r="L1512" t="str">
            <v>C-CMT00029A01</v>
          </cell>
          <cell r="M1512" t="str">
            <v>TPHD405PT-WPB</v>
          </cell>
          <cell r="N1512" t="str">
            <v>HDWP70TX-B</v>
          </cell>
          <cell r="O1512" t="str">
            <v>PCS</v>
          </cell>
          <cell r="P1512">
            <v>100</v>
          </cell>
          <cell r="Q1512" t="str">
            <v>597,695,750,</v>
          </cell>
          <cell r="R1512">
            <v>96</v>
          </cell>
          <cell r="S1512">
            <v>4</v>
          </cell>
        </row>
        <row r="1513">
          <cell r="L1513" t="str">
            <v>C-CMM00080A01</v>
          </cell>
          <cell r="M1513" t="str">
            <v>MUH44TPR2-N</v>
          </cell>
          <cell r="N1513" t="str">
            <v>UHMS44PRO</v>
          </cell>
          <cell r="O1513" t="str">
            <v>PCS</v>
          </cell>
          <cell r="P1513">
            <v>30</v>
          </cell>
          <cell r="Q1513" t="str">
            <v>597,695,750,</v>
          </cell>
          <cell r="R1513">
            <v>30</v>
          </cell>
          <cell r="S1513">
            <v>0</v>
          </cell>
        </row>
        <row r="1514">
          <cell r="L1514" t="str">
            <v>C-AMM00001U03</v>
          </cell>
          <cell r="M1514" t="str">
            <v>PA2B</v>
          </cell>
          <cell r="N1514" t="str">
            <v>AMPMA40X</v>
          </cell>
          <cell r="O1514" t="str">
            <v>PCS</v>
          </cell>
          <cell r="P1514">
            <v>80</v>
          </cell>
          <cell r="R1514">
            <v>0</v>
          </cell>
          <cell r="S1514">
            <v>80</v>
          </cell>
        </row>
        <row r="1515">
          <cell r="L1515" t="str">
            <v>A-B12V004700</v>
          </cell>
          <cell r="M1515" t="str">
            <v>ACC-PSU24V65-6</v>
          </cell>
          <cell r="N1515" t="str">
            <v>KPL-065M-VI 24V 2.71A 65W(音叉型插头,带螺帽),黑色1185 18AWG</v>
          </cell>
          <cell r="O1515" t="str">
            <v>PCS</v>
          </cell>
          <cell r="P1515">
            <v>1000</v>
          </cell>
          <cell r="R1515">
            <v>0</v>
          </cell>
          <cell r="S1515">
            <v>1000</v>
          </cell>
        </row>
        <row r="1516">
          <cell r="L1516" t="str">
            <v>DZ08V002301</v>
          </cell>
          <cell r="M1516" t="str">
            <v>电压抑制二极管</v>
          </cell>
          <cell r="N1516" t="str">
            <v>CDDFN10-0524P</v>
          </cell>
          <cell r="O1516" t="str">
            <v>PCS</v>
          </cell>
          <cell r="P1516">
            <v>3000</v>
          </cell>
          <cell r="Q1516" t="str">
            <v>290,</v>
          </cell>
          <cell r="R1516">
            <v>3000</v>
          </cell>
          <cell r="S1516">
            <v>0</v>
          </cell>
        </row>
        <row r="1517">
          <cell r="L1517" t="str">
            <v>DZ18V006900</v>
          </cell>
          <cell r="M1517" t="str">
            <v>内接电源</v>
          </cell>
          <cell r="N1517" t="str">
            <v>LRS-150F-12 12V 12.5A</v>
          </cell>
          <cell r="O1517" t="str">
            <v>PCS</v>
          </cell>
          <cell r="P1517">
            <v>5</v>
          </cell>
          <cell r="Q1517" t="str">
            <v>999,</v>
          </cell>
          <cell r="R1517">
            <v>5</v>
          </cell>
          <cell r="S1517">
            <v>0</v>
          </cell>
        </row>
        <row r="1518">
          <cell r="L1518" t="str">
            <v>BZ12V004200</v>
          </cell>
          <cell r="M1518" t="str">
            <v>电源适配器</v>
          </cell>
          <cell r="N1518" t="str">
            <v>LYD3304000 33V 4A 120W 4芯插头 2464 16#线 L=1.2M</v>
          </cell>
          <cell r="O1518" t="str">
            <v>PCS</v>
          </cell>
          <cell r="P1518">
            <v>20</v>
          </cell>
          <cell r="Q1518" t="str">
            <v>970,</v>
          </cell>
          <cell r="R1518">
            <v>20</v>
          </cell>
          <cell r="S1518">
            <v>0</v>
          </cell>
        </row>
        <row r="1519">
          <cell r="L1519" t="str">
            <v>FL03V000500</v>
          </cell>
          <cell r="M1519" t="str">
            <v>抹机水</v>
          </cell>
          <cell r="N1519" t="str">
            <v>20L/桶,符合RoHS</v>
          </cell>
          <cell r="O1519" t="str">
            <v>桶</v>
          </cell>
          <cell r="P1519">
            <v>1</v>
          </cell>
          <cell r="Q1519" t="str">
            <v>302,</v>
          </cell>
          <cell r="R1519">
            <v>1</v>
          </cell>
          <cell r="S1519">
            <v>0</v>
          </cell>
        </row>
        <row r="1520">
          <cell r="L1520" t="str">
            <v>DZ12V056900</v>
          </cell>
          <cell r="M1520" t="str">
            <v>PCB光板</v>
          </cell>
          <cell r="N1520" t="str">
            <v>BT30PT-WP-VAA2  2016-08-16，单板尺寸：64mm*79mm，板厚1.6mm，六层板 拼板（1*2）</v>
          </cell>
          <cell r="O1520" t="str">
            <v>PCS</v>
          </cell>
          <cell r="P1520">
            <v>10</v>
          </cell>
          <cell r="Q1520" t="str">
            <v>446,485,490,</v>
          </cell>
          <cell r="R1520">
            <v>10</v>
          </cell>
          <cell r="S1520">
            <v>0</v>
          </cell>
        </row>
        <row r="1521">
          <cell r="L1521" t="str">
            <v>DZ12V057000</v>
          </cell>
          <cell r="M1521" t="str">
            <v>PCB光板</v>
          </cell>
          <cell r="N1521" t="str">
            <v>BT30PT-WP-VAB2  2016-08-16，单板尺寸：64mm*79mm，板厚1.6mm，六层板 拼板（2*2）</v>
          </cell>
          <cell r="O1521" t="str">
            <v>PCS</v>
          </cell>
          <cell r="P1521">
            <v>12</v>
          </cell>
          <cell r="Q1521" t="str">
            <v>446,485,490,</v>
          </cell>
          <cell r="R1521">
            <v>12</v>
          </cell>
          <cell r="S1521">
            <v>0</v>
          </cell>
        </row>
        <row r="1522">
          <cell r="L1522" t="str">
            <v>DZ12V057100</v>
          </cell>
          <cell r="M1522" t="str">
            <v>PCB光板</v>
          </cell>
          <cell r="N1522" t="str">
            <v>R3101AA1  2016-08-16，单板尺寸：188.5mm*94.5mm，板厚1.6mm，四层板 拼板（1*1）</v>
          </cell>
          <cell r="O1522" t="str">
            <v>PCS</v>
          </cell>
          <cell r="P1522">
            <v>10</v>
          </cell>
          <cell r="Q1522" t="str">
            <v>446,485,490,</v>
          </cell>
          <cell r="R1522">
            <v>10</v>
          </cell>
          <cell r="S1522">
            <v>0</v>
          </cell>
        </row>
        <row r="1523">
          <cell r="L1523" t="str">
            <v>ZF00000003</v>
          </cell>
          <cell r="M1523" t="str">
            <v>工程费</v>
          </cell>
          <cell r="O1523" t="str">
            <v>项</v>
          </cell>
          <cell r="P1523">
            <v>1</v>
          </cell>
          <cell r="Q1523" t="str">
            <v>446,485,490,</v>
          </cell>
          <cell r="R1523">
            <v>1</v>
          </cell>
          <cell r="S1523">
            <v>0</v>
          </cell>
        </row>
        <row r="1524">
          <cell r="L1524" t="str">
            <v>ZF00000003</v>
          </cell>
          <cell r="M1524" t="str">
            <v>工程费</v>
          </cell>
          <cell r="O1524" t="str">
            <v>项</v>
          </cell>
          <cell r="P1524">
            <v>1</v>
          </cell>
          <cell r="Q1524" t="str">
            <v>446,485,490,</v>
          </cell>
          <cell r="R1524">
            <v>1</v>
          </cell>
          <cell r="S1524">
            <v>0</v>
          </cell>
        </row>
        <row r="1525">
          <cell r="L1525" t="str">
            <v>ZF00000003</v>
          </cell>
          <cell r="M1525" t="str">
            <v>工程费</v>
          </cell>
          <cell r="O1525" t="str">
            <v>项</v>
          </cell>
          <cell r="P1525">
            <v>1</v>
          </cell>
          <cell r="Q1525" t="str">
            <v>446,485,490,</v>
          </cell>
          <cell r="R1525">
            <v>1</v>
          </cell>
          <cell r="S1525">
            <v>0</v>
          </cell>
        </row>
        <row r="1526">
          <cell r="L1526" t="str">
            <v>DZ12V057200</v>
          </cell>
          <cell r="M1526" t="str">
            <v>PCB光板</v>
          </cell>
          <cell r="N1526" t="str">
            <v>R3102AA1  2016-08-16，单板尺寸：188.5mm*94.5mm，板厚1.6mm，四层板 拼板（1*1）</v>
          </cell>
          <cell r="O1526" t="str">
            <v>PCS</v>
          </cell>
          <cell r="P1526">
            <v>10</v>
          </cell>
          <cell r="Q1526" t="str">
            <v>634,</v>
          </cell>
          <cell r="R1526">
            <v>10</v>
          </cell>
          <cell r="S1526">
            <v>0</v>
          </cell>
        </row>
        <row r="1527">
          <cell r="L1527" t="str">
            <v>ZF00000003</v>
          </cell>
          <cell r="M1527" t="str">
            <v>工程费</v>
          </cell>
          <cell r="O1527" t="str">
            <v>项</v>
          </cell>
          <cell r="P1527">
            <v>1</v>
          </cell>
          <cell r="R1527">
            <v>0</v>
          </cell>
          <cell r="S1527">
            <v>1</v>
          </cell>
        </row>
        <row r="1528">
          <cell r="L1528" t="str">
            <v>DZ12V057400</v>
          </cell>
          <cell r="M1528" t="str">
            <v>PCB光板</v>
          </cell>
          <cell r="N1528" t="str">
            <v>SMG02-VGAAA0  2016-07-08，单板尺寸：36mm*36mm，板厚1.6mm，二层板 拼板（3*3）</v>
          </cell>
          <cell r="O1528" t="str">
            <v>PCS</v>
          </cell>
          <cell r="P1528">
            <v>322</v>
          </cell>
          <cell r="Q1528" t="str">
            <v>368,493,</v>
          </cell>
          <cell r="R1528">
            <v>322</v>
          </cell>
          <cell r="S1528">
            <v>0</v>
          </cell>
        </row>
        <row r="1529">
          <cell r="L1529" t="str">
            <v>DZ12V057500</v>
          </cell>
          <cell r="M1529" t="str">
            <v>PCB光板</v>
          </cell>
          <cell r="N1529" t="str">
            <v>SMG03-DPAA0  2016-07-08，单板尺寸：36mm*36mm，板厚1.6mm，四层板 拼板（3*3）</v>
          </cell>
          <cell r="O1529" t="str">
            <v>PCS</v>
          </cell>
          <cell r="P1529">
            <v>252</v>
          </cell>
          <cell r="Q1529" t="str">
            <v>368,493,</v>
          </cell>
          <cell r="R1529">
            <v>252</v>
          </cell>
          <cell r="S1529">
            <v>0</v>
          </cell>
        </row>
        <row r="1530">
          <cell r="L1530" t="str">
            <v>DZ12V057300</v>
          </cell>
          <cell r="M1530" t="str">
            <v>PCB光板</v>
          </cell>
          <cell r="N1530" t="str">
            <v>SMG01-HDAA0  2016-07-08，单板尺寸：36mm*36mm，板厚1.6mm，四层板 拼板（3*3）</v>
          </cell>
          <cell r="O1530" t="str">
            <v>PCS</v>
          </cell>
          <cell r="P1530">
            <v>252</v>
          </cell>
          <cell r="Q1530" t="str">
            <v>368,493,</v>
          </cell>
          <cell r="R1530">
            <v>252</v>
          </cell>
          <cell r="S1530">
            <v>0</v>
          </cell>
        </row>
        <row r="1531">
          <cell r="L1531" t="str">
            <v>DZ12V057300</v>
          </cell>
          <cell r="M1531" t="str">
            <v>PCB光板</v>
          </cell>
          <cell r="N1531" t="str">
            <v>SMG01-HDAA0  2016-07-08，单板尺寸：36mm*36mm，板厚1.6mm，四层板 拼板（3*3）</v>
          </cell>
          <cell r="O1531" t="str">
            <v>PCS</v>
          </cell>
          <cell r="P1531">
            <v>12</v>
          </cell>
          <cell r="Q1531" t="str">
            <v>368,493,</v>
          </cell>
          <cell r="R1531">
            <v>12</v>
          </cell>
          <cell r="S1531">
            <v>0</v>
          </cell>
        </row>
        <row r="1532">
          <cell r="L1532" t="str">
            <v>DZ12V057400</v>
          </cell>
          <cell r="M1532" t="str">
            <v>PCB光板</v>
          </cell>
          <cell r="N1532" t="str">
            <v>SMG02-VGAAA0  2016-07-08，单板尺寸：36mm*36mm，板厚1.6mm，二层板 拼板（3*3）</v>
          </cell>
          <cell r="O1532" t="str">
            <v>PCS</v>
          </cell>
          <cell r="P1532">
            <v>12</v>
          </cell>
          <cell r="Q1532" t="str">
            <v>368,493,</v>
          </cell>
          <cell r="R1532">
            <v>12</v>
          </cell>
          <cell r="S1532">
            <v>0</v>
          </cell>
        </row>
        <row r="1533">
          <cell r="L1533" t="str">
            <v>DZ12V057500</v>
          </cell>
          <cell r="M1533" t="str">
            <v>PCB光板</v>
          </cell>
          <cell r="N1533" t="str">
            <v>SMG03-DPAA0  2016-07-08，单板尺寸：36mm*36mm，板厚1.6mm，四层板 拼板（3*3）</v>
          </cell>
          <cell r="O1533" t="str">
            <v>PCS</v>
          </cell>
          <cell r="P1533">
            <v>12</v>
          </cell>
          <cell r="Q1533" t="str">
            <v>368,493,</v>
          </cell>
          <cell r="R1533">
            <v>12</v>
          </cell>
          <cell r="S1533">
            <v>0</v>
          </cell>
        </row>
        <row r="1534">
          <cell r="L1534" t="str">
            <v>ZF00000003</v>
          </cell>
          <cell r="M1534" t="str">
            <v>工程费</v>
          </cell>
          <cell r="O1534" t="str">
            <v>项</v>
          </cell>
          <cell r="P1534">
            <v>1</v>
          </cell>
          <cell r="Q1534" t="str">
            <v>368,493,</v>
          </cell>
          <cell r="R1534">
            <v>1</v>
          </cell>
          <cell r="S1534">
            <v>0</v>
          </cell>
        </row>
        <row r="1535">
          <cell r="L1535" t="str">
            <v>ZF00000003</v>
          </cell>
          <cell r="M1535" t="str">
            <v>工程费</v>
          </cell>
          <cell r="O1535" t="str">
            <v>项</v>
          </cell>
          <cell r="P1535">
            <v>1</v>
          </cell>
          <cell r="Q1535" t="str">
            <v>368,493,</v>
          </cell>
          <cell r="R1535">
            <v>1</v>
          </cell>
          <cell r="S1535">
            <v>0</v>
          </cell>
        </row>
        <row r="1536">
          <cell r="L1536" t="str">
            <v>ZF00000003</v>
          </cell>
          <cell r="M1536" t="str">
            <v>工程费</v>
          </cell>
          <cell r="O1536" t="str">
            <v>项</v>
          </cell>
          <cell r="P1536">
            <v>1</v>
          </cell>
          <cell r="Q1536" t="str">
            <v>368,493,</v>
          </cell>
          <cell r="R1536">
            <v>1</v>
          </cell>
          <cell r="S1536">
            <v>0</v>
          </cell>
        </row>
        <row r="1537">
          <cell r="L1537" t="str">
            <v>DZ12V042000</v>
          </cell>
          <cell r="M1537" t="str">
            <v>PCB光板</v>
          </cell>
          <cell r="N1537" t="str">
            <v>PA100WAB2 2015-06-12</v>
          </cell>
          <cell r="O1537" t="str">
            <v>PCS</v>
          </cell>
          <cell r="P1537">
            <v>100</v>
          </cell>
          <cell r="Q1537" t="str">
            <v>360,457,</v>
          </cell>
          <cell r="R1537">
            <v>100</v>
          </cell>
          <cell r="S1537">
            <v>0</v>
          </cell>
        </row>
        <row r="1538">
          <cell r="L1538" t="str">
            <v>DZ12V042100</v>
          </cell>
          <cell r="M1538" t="str">
            <v>PCB光板</v>
          </cell>
          <cell r="N1538" t="str">
            <v>PA100WAC2 2015-07-22</v>
          </cell>
          <cell r="O1538" t="str">
            <v>PCS</v>
          </cell>
          <cell r="P1538">
            <v>108</v>
          </cell>
          <cell r="Q1538" t="str">
            <v>360,457,</v>
          </cell>
          <cell r="R1538">
            <v>108</v>
          </cell>
          <cell r="S1538">
            <v>0</v>
          </cell>
        </row>
        <row r="1539">
          <cell r="L1539" t="str">
            <v>DZ12V032302</v>
          </cell>
          <cell r="M1539" t="str">
            <v>PCB光板</v>
          </cell>
          <cell r="N1539" t="str">
            <v>UHBT44AC3 2016-07-27 351mm*35mm,板厚1.6mm,二层板</v>
          </cell>
          <cell r="O1539" t="str">
            <v>PCS</v>
          </cell>
          <cell r="P1539">
            <v>32</v>
          </cell>
          <cell r="Q1539" t="str">
            <v>360,457,</v>
          </cell>
          <cell r="R1539">
            <v>32</v>
          </cell>
          <cell r="S1539">
            <v>0</v>
          </cell>
        </row>
        <row r="1540">
          <cell r="L1540" t="str">
            <v>DZ12V030800</v>
          </cell>
          <cell r="M1540" t="str">
            <v>PCB光板</v>
          </cell>
          <cell r="N1540" t="str">
            <v>HDBT70PT-WPAD2 2014-08-18 T=1.0mm</v>
          </cell>
          <cell r="O1540" t="str">
            <v>PCS</v>
          </cell>
          <cell r="P1540">
            <v>100</v>
          </cell>
          <cell r="Q1540" t="str">
            <v>360,457,</v>
          </cell>
          <cell r="R1540">
            <v>100</v>
          </cell>
          <cell r="S1540">
            <v>0</v>
          </cell>
        </row>
        <row r="1541">
          <cell r="L1541" t="str">
            <v>ZF00000003</v>
          </cell>
          <cell r="M1541" t="str">
            <v>工程费</v>
          </cell>
          <cell r="O1541" t="str">
            <v>项</v>
          </cell>
          <cell r="P1541">
            <v>1</v>
          </cell>
          <cell r="Q1541" t="str">
            <v>360,457,</v>
          </cell>
          <cell r="R1541">
            <v>1</v>
          </cell>
          <cell r="S1541">
            <v>0</v>
          </cell>
        </row>
        <row r="1542">
          <cell r="L1542" t="str">
            <v>ZF00000003</v>
          </cell>
          <cell r="M1542" t="str">
            <v>工程费</v>
          </cell>
          <cell r="O1542" t="str">
            <v>项</v>
          </cell>
          <cell r="P1542">
            <v>1</v>
          </cell>
          <cell r="Q1542" t="str">
            <v>360,457,</v>
          </cell>
          <cell r="R1542">
            <v>1</v>
          </cell>
          <cell r="S1542">
            <v>0</v>
          </cell>
        </row>
        <row r="1543">
          <cell r="L1543" t="str">
            <v>ZF00000003</v>
          </cell>
          <cell r="M1543" t="str">
            <v>工程费</v>
          </cell>
          <cell r="O1543" t="str">
            <v>项</v>
          </cell>
          <cell r="P1543">
            <v>1</v>
          </cell>
          <cell r="Q1543" t="str">
            <v>360,457,</v>
          </cell>
          <cell r="R1543">
            <v>1</v>
          </cell>
          <cell r="S1543">
            <v>0</v>
          </cell>
        </row>
        <row r="1544">
          <cell r="L1544" t="str">
            <v>ZF00000003</v>
          </cell>
          <cell r="M1544" t="str">
            <v>工程费</v>
          </cell>
          <cell r="O1544" t="str">
            <v>项</v>
          </cell>
          <cell r="P1544">
            <v>1</v>
          </cell>
          <cell r="Q1544" t="str">
            <v>360,457,</v>
          </cell>
          <cell r="R1544">
            <v>1</v>
          </cell>
          <cell r="S1544">
            <v>0</v>
          </cell>
        </row>
        <row r="1545">
          <cell r="L1545" t="str">
            <v>ZF00000003</v>
          </cell>
          <cell r="M1545" t="str">
            <v>工程费</v>
          </cell>
          <cell r="O1545" t="str">
            <v>项</v>
          </cell>
          <cell r="P1545">
            <v>1</v>
          </cell>
          <cell r="Q1545" t="str">
            <v>360,457,</v>
          </cell>
          <cell r="R1545">
            <v>1</v>
          </cell>
          <cell r="S1545">
            <v>0</v>
          </cell>
        </row>
        <row r="1546">
          <cell r="L1546" t="str">
            <v>ZF00000003</v>
          </cell>
          <cell r="M1546" t="str">
            <v>工程费</v>
          </cell>
          <cell r="O1546" t="str">
            <v>项</v>
          </cell>
          <cell r="P1546">
            <v>1</v>
          </cell>
          <cell r="Q1546" t="str">
            <v>360,457,</v>
          </cell>
          <cell r="R1546">
            <v>1</v>
          </cell>
          <cell r="S1546">
            <v>0</v>
          </cell>
        </row>
        <row r="1547">
          <cell r="L1547" t="str">
            <v>ZF00000003</v>
          </cell>
          <cell r="M1547" t="str">
            <v>工程费</v>
          </cell>
          <cell r="O1547" t="str">
            <v>项</v>
          </cell>
          <cell r="P1547">
            <v>1</v>
          </cell>
          <cell r="Q1547" t="str">
            <v>360,457,</v>
          </cell>
          <cell r="R1547">
            <v>1</v>
          </cell>
          <cell r="S1547">
            <v>0</v>
          </cell>
        </row>
        <row r="1548">
          <cell r="L1548" t="str">
            <v>ZF00000003</v>
          </cell>
          <cell r="M1548" t="str">
            <v>工程费</v>
          </cell>
          <cell r="O1548" t="str">
            <v>项</v>
          </cell>
          <cell r="P1548">
            <v>1</v>
          </cell>
          <cell r="Q1548" t="str">
            <v>360,457,</v>
          </cell>
          <cell r="R1548">
            <v>1</v>
          </cell>
          <cell r="S1548">
            <v>0</v>
          </cell>
        </row>
        <row r="1549">
          <cell r="L1549" t="str">
            <v>DZ12V011303</v>
          </cell>
          <cell r="M1549" t="str">
            <v>PCB光板</v>
          </cell>
          <cell r="N1549" t="str">
            <v>HDMI88AA2 2014-11-24</v>
          </cell>
          <cell r="O1549" t="str">
            <v>PCS</v>
          </cell>
          <cell r="P1549">
            <v>110</v>
          </cell>
          <cell r="Q1549" t="str">
            <v>826,930,</v>
          </cell>
          <cell r="R1549">
            <v>110</v>
          </cell>
          <cell r="S1549">
            <v>0</v>
          </cell>
        </row>
        <row r="1550">
          <cell r="L1550" t="str">
            <v>DZ12V014702</v>
          </cell>
          <cell r="M1550" t="str">
            <v>PCB光板</v>
          </cell>
          <cell r="N1550" t="str">
            <v>HDMI1616AA0 2013-11-20</v>
          </cell>
          <cell r="O1550" t="str">
            <v>PCS</v>
          </cell>
          <cell r="P1550">
            <v>100</v>
          </cell>
          <cell r="Q1550" t="str">
            <v>826,930,</v>
          </cell>
          <cell r="R1550">
            <v>100</v>
          </cell>
          <cell r="S1550">
            <v>0</v>
          </cell>
        </row>
        <row r="1551">
          <cell r="L1551" t="str">
            <v>P06V0023R1</v>
          </cell>
          <cell r="M1551" t="str">
            <v>电源板（条码纸）</v>
          </cell>
          <cell r="N1551" t="str">
            <v>外协贴插工艺</v>
          </cell>
          <cell r="O1551" t="str">
            <v>PCS</v>
          </cell>
          <cell r="P1551">
            <v>30</v>
          </cell>
          <cell r="R1551">
            <v>0</v>
          </cell>
          <cell r="S1551">
            <v>30</v>
          </cell>
        </row>
        <row r="1552">
          <cell r="L1552" t="str">
            <v>P14V0012R1</v>
          </cell>
          <cell r="M1552" t="str">
            <v>MUH44TPR2主板(条码纸)</v>
          </cell>
          <cell r="N1552" t="str">
            <v>外协贴插工艺</v>
          </cell>
          <cell r="O1552" t="str">
            <v>PCS</v>
          </cell>
          <cell r="P1552">
            <v>55</v>
          </cell>
          <cell r="Q1552" t="str">
            <v>420,421,422,423,426,428,429,430,432,452,453,495,658,889,981,</v>
          </cell>
          <cell r="R1552">
            <v>55</v>
          </cell>
          <cell r="S1552">
            <v>0</v>
          </cell>
        </row>
        <row r="1553">
          <cell r="L1553" t="str">
            <v>P06V0023R1</v>
          </cell>
          <cell r="M1553" t="str">
            <v>电源板（条码纸）</v>
          </cell>
          <cell r="N1553" t="str">
            <v>外协贴插工艺</v>
          </cell>
          <cell r="O1553" t="str">
            <v>PCS</v>
          </cell>
          <cell r="P1553">
            <v>110</v>
          </cell>
          <cell r="R1553">
            <v>0</v>
          </cell>
          <cell r="S1553">
            <v>110</v>
          </cell>
        </row>
        <row r="1554">
          <cell r="L1554" t="str">
            <v>P01V0195R0</v>
          </cell>
          <cell r="M1554" t="str">
            <v>LMX8(MATRIX88-N)(条码纸)</v>
          </cell>
          <cell r="N1554" t="str">
            <v>外协贴插工艺</v>
          </cell>
          <cell r="O1554" t="str">
            <v>PCS</v>
          </cell>
          <cell r="P1554">
            <v>10</v>
          </cell>
          <cell r="Q1554" t="str">
            <v>420,421,422,423,426,428,429,430,432,452,453,495,658,889,981,</v>
          </cell>
          <cell r="R1554">
            <v>10</v>
          </cell>
          <cell r="S1554">
            <v>0</v>
          </cell>
        </row>
        <row r="1555">
          <cell r="L1555" t="str">
            <v>P01V0197R0</v>
          </cell>
          <cell r="M1555" t="str">
            <v>LMX16(MATRIX1616-N)按键板(条码纸)</v>
          </cell>
          <cell r="N1555" t="str">
            <v>外协贴插工艺</v>
          </cell>
          <cell r="O1555" t="str">
            <v>PCS</v>
          </cell>
          <cell r="P1555">
            <v>15</v>
          </cell>
          <cell r="Q1555" t="str">
            <v>420,421,422,423,426,428,429,430,432,452,453,495,658,889,981,</v>
          </cell>
          <cell r="R1555">
            <v>15</v>
          </cell>
          <cell r="S1555">
            <v>0</v>
          </cell>
        </row>
        <row r="1556">
          <cell r="L1556" t="str">
            <v>P06V0024R2</v>
          </cell>
          <cell r="M1556" t="str">
            <v>PA250主板（条码纸）</v>
          </cell>
          <cell r="N1556" t="str">
            <v>外协贴插工艺</v>
          </cell>
          <cell r="O1556" t="str">
            <v>PCS</v>
          </cell>
          <cell r="P1556">
            <v>150</v>
          </cell>
          <cell r="Q1556" t="str">
            <v>420,421,422,423,426,428,429,430,432,452,453,495,658,889,981,</v>
          </cell>
          <cell r="R1556">
            <v>150</v>
          </cell>
          <cell r="S1556">
            <v>0</v>
          </cell>
        </row>
        <row r="1557">
          <cell r="L1557" t="str">
            <v>P06V0025R0</v>
          </cell>
          <cell r="M1557" t="str">
            <v>PA250按键板（条码纸）</v>
          </cell>
          <cell r="N1557" t="str">
            <v>外协贴插工艺</v>
          </cell>
          <cell r="O1557" t="str">
            <v>PCS</v>
          </cell>
          <cell r="P1557">
            <v>150</v>
          </cell>
          <cell r="Q1557" t="str">
            <v>420,421,422,423,426,428,429,430,432,452,453,495,658,889,981,</v>
          </cell>
          <cell r="R1557">
            <v>150</v>
          </cell>
          <cell r="S1557">
            <v>0</v>
          </cell>
        </row>
        <row r="1558">
          <cell r="L1558" t="str">
            <v>P06V0026R0</v>
          </cell>
          <cell r="M1558" t="str">
            <v>PA250接口板（条码纸）</v>
          </cell>
          <cell r="N1558" t="str">
            <v>外协贴插工艺</v>
          </cell>
          <cell r="O1558" t="str">
            <v>PCS</v>
          </cell>
          <cell r="P1558">
            <v>150</v>
          </cell>
          <cell r="Q1558" t="str">
            <v>420,421,422,423,426,428,429,430,432,452,453,495,658,889,981,</v>
          </cell>
          <cell r="R1558">
            <v>150</v>
          </cell>
          <cell r="S1558">
            <v>0</v>
          </cell>
        </row>
        <row r="1559">
          <cell r="L1559" t="str">
            <v>P08V0016R1</v>
          </cell>
          <cell r="M1559" t="str">
            <v>MMX6464视频背板（条码纸）</v>
          </cell>
          <cell r="N1559" t="str">
            <v>外协贴插工艺</v>
          </cell>
          <cell r="O1559" t="str">
            <v>PCS</v>
          </cell>
          <cell r="P1559">
            <v>15</v>
          </cell>
          <cell r="Q1559" t="str">
            <v>420,421,422,423,426,428,429,430,432,452,453,495,658,889,981,</v>
          </cell>
          <cell r="R1559">
            <v>15</v>
          </cell>
          <cell r="S1559">
            <v>0</v>
          </cell>
        </row>
        <row r="1560">
          <cell r="L1560" t="str">
            <v>YMM00053E01</v>
          </cell>
          <cell r="M1560" t="str">
            <v>CTR-PM6</v>
          </cell>
          <cell r="N1560" t="str">
            <v>CTR-PM6</v>
          </cell>
          <cell r="O1560" t="str">
            <v>台</v>
          </cell>
          <cell r="P1560">
            <v>1</v>
          </cell>
          <cell r="Q1560" t="str">
            <v>738,</v>
          </cell>
          <cell r="R1560">
            <v>1</v>
          </cell>
          <cell r="S1560">
            <v>0</v>
          </cell>
        </row>
        <row r="1561">
          <cell r="L1561" t="str">
            <v>DZ12V052300</v>
          </cell>
          <cell r="M1561" t="str">
            <v>PCB光板</v>
          </cell>
          <cell r="N1561" t="str">
            <v>BT150PTAA1 2016-04-01,单板尺寸:91.6*103mm,板厚1.6mm,6层板</v>
          </cell>
          <cell r="O1561" t="str">
            <v>PCS</v>
          </cell>
          <cell r="P1561">
            <v>100</v>
          </cell>
          <cell r="Q1561" t="str">
            <v>458,476,697,</v>
          </cell>
          <cell r="R1561">
            <v>100</v>
          </cell>
          <cell r="S1561">
            <v>0</v>
          </cell>
        </row>
        <row r="1562">
          <cell r="L1562" t="str">
            <v>DZ12V030401</v>
          </cell>
          <cell r="M1562" t="str">
            <v>PCB光板</v>
          </cell>
          <cell r="N1562" t="str">
            <v>4IDSA3 2015-01-03</v>
          </cell>
          <cell r="O1562" t="str">
            <v>PCS</v>
          </cell>
          <cell r="P1562">
            <v>100</v>
          </cell>
          <cell r="Q1562" t="str">
            <v>458,476,697,</v>
          </cell>
          <cell r="R1562">
            <v>100</v>
          </cell>
          <cell r="S1562">
            <v>0</v>
          </cell>
        </row>
        <row r="1563">
          <cell r="L1563" t="str">
            <v>DZ12V033600</v>
          </cell>
          <cell r="M1563" t="str">
            <v>PCB光板</v>
          </cell>
          <cell r="N1563" t="str">
            <v>4ODSA1 2014-12-03</v>
          </cell>
          <cell r="O1563" t="str">
            <v>PCS</v>
          </cell>
          <cell r="P1563">
            <v>100</v>
          </cell>
          <cell r="Q1563" t="str">
            <v>458,476,697,</v>
          </cell>
          <cell r="R1563">
            <v>100</v>
          </cell>
          <cell r="S1563">
            <v>0</v>
          </cell>
        </row>
        <row r="1564">
          <cell r="L1564" t="str">
            <v>FL16V006001</v>
          </cell>
          <cell r="M1564" t="str">
            <v>CM-BT20-COMPACT-70彩盒贴纸</v>
          </cell>
          <cell r="N1564" t="str">
            <v>尺寸:170*62mm 背面贴背胶</v>
          </cell>
          <cell r="O1564" t="str">
            <v>PCS</v>
          </cell>
          <cell r="P1564">
            <v>1000</v>
          </cell>
          <cell r="Q1564" t="str">
            <v>441,</v>
          </cell>
          <cell r="R1564">
            <v>1000</v>
          </cell>
          <cell r="S1564">
            <v>0</v>
          </cell>
        </row>
        <row r="1565">
          <cell r="L1565" t="str">
            <v>BZ05V062900</v>
          </cell>
          <cell r="M1565" t="str">
            <v>说明书</v>
          </cell>
          <cell r="N1565" t="str">
            <v>TPHD-BYE(DL-HD70LS) A5黑白双面打印</v>
          </cell>
          <cell r="O1565" t="str">
            <v>PCS</v>
          </cell>
          <cell r="P1565">
            <v>300</v>
          </cell>
          <cell r="Q1565" t="str">
            <v>441,</v>
          </cell>
          <cell r="R1565">
            <v>300</v>
          </cell>
          <cell r="S1565">
            <v>0</v>
          </cell>
        </row>
        <row r="1566">
          <cell r="L1566" t="str">
            <v>BZ03V008600</v>
          </cell>
          <cell r="M1566" t="str">
            <v>TPUH411R(EVRXHD1)单包珍珠棉</v>
          </cell>
          <cell r="N1566" t="str">
            <v>底(165*135*90)+盖(165*135*5) 白色珍珠棉</v>
          </cell>
          <cell r="O1566" t="str">
            <v>PCS</v>
          </cell>
          <cell r="P1566">
            <v>200</v>
          </cell>
          <cell r="R1566">
            <v>0</v>
          </cell>
          <cell r="S1566">
            <v>200</v>
          </cell>
        </row>
        <row r="1567">
          <cell r="L1567" t="str">
            <v>BZ03V011500</v>
          </cell>
          <cell r="M1567" t="str">
            <v>珍珠棉</v>
          </cell>
          <cell r="N1567" t="str">
            <v>SCUH1819 底(300mm*203mm*65mm)+盖(300mm*203mm*5mm)</v>
          </cell>
          <cell r="O1567" t="str">
            <v>PCS</v>
          </cell>
          <cell r="P1567">
            <v>310</v>
          </cell>
          <cell r="Q1567" t="str">
            <v>613,993,</v>
          </cell>
          <cell r="R1567">
            <v>310</v>
          </cell>
          <cell r="S1567">
            <v>0</v>
          </cell>
        </row>
        <row r="1568">
          <cell r="L1568" t="str">
            <v>BZ02V013800</v>
          </cell>
          <cell r="M1568" t="str">
            <v>TPUH-PSU12内包箱</v>
          </cell>
          <cell r="N1568" t="str">
            <v>内尺寸:530L*447W*98H,K=K黄皮纸(用薄点的坑纸)</v>
          </cell>
          <cell r="O1568" t="str">
            <v>PCS</v>
          </cell>
          <cell r="P1568">
            <v>112</v>
          </cell>
          <cell r="Q1568" t="str">
            <v>715,718,719,763,874,</v>
          </cell>
          <cell r="R1568">
            <v>112</v>
          </cell>
          <cell r="S1568">
            <v>0</v>
          </cell>
        </row>
        <row r="1569">
          <cell r="L1569" t="str">
            <v>BZ01V003700</v>
          </cell>
          <cell r="M1569" t="str">
            <v>MHD44TP内包装箱</v>
          </cell>
          <cell r="N1569" t="str">
            <v>内尺寸:525L*325W*120H(mm),K=K黄皮纸</v>
          </cell>
          <cell r="O1569" t="str">
            <v>PCS</v>
          </cell>
          <cell r="P1569">
            <v>55</v>
          </cell>
          <cell r="Q1569" t="str">
            <v>715,718,719,763,874,</v>
          </cell>
          <cell r="R1569">
            <v>55</v>
          </cell>
          <cell r="S1569">
            <v>0</v>
          </cell>
        </row>
        <row r="1570">
          <cell r="L1570" t="str">
            <v>BZ02V013900</v>
          </cell>
          <cell r="M1570" t="str">
            <v>MHD44TP配件纸盒</v>
          </cell>
          <cell r="N1570" t="str">
            <v>内尺寸:390L*315W*50H(mm),K9K E坑纸板</v>
          </cell>
          <cell r="O1570" t="str">
            <v>PCS</v>
          </cell>
          <cell r="P1570">
            <v>55</v>
          </cell>
          <cell r="Q1570" t="str">
            <v>715,718,719,763,874,</v>
          </cell>
          <cell r="R1570">
            <v>55</v>
          </cell>
          <cell r="S1570">
            <v>0</v>
          </cell>
        </row>
        <row r="1571">
          <cell r="L1571" t="str">
            <v>BZ02V004700</v>
          </cell>
          <cell r="M1571" t="str">
            <v>TPHD405纸箱</v>
          </cell>
          <cell r="N1571" t="str">
            <v>内尺寸:173L*128W*98H</v>
          </cell>
          <cell r="O1571" t="str">
            <v>PCS</v>
          </cell>
          <cell r="P1571">
            <v>200</v>
          </cell>
          <cell r="Q1571" t="str">
            <v>715,718,719,763,874,</v>
          </cell>
          <cell r="R1571">
            <v>200</v>
          </cell>
          <cell r="S1571">
            <v>0</v>
          </cell>
        </row>
        <row r="1572">
          <cell r="L1572" t="str">
            <v>ZF00000005</v>
          </cell>
          <cell r="M1572" t="str">
            <v>刀模费</v>
          </cell>
          <cell r="O1572" t="str">
            <v>项</v>
          </cell>
          <cell r="P1572">
            <v>1</v>
          </cell>
          <cell r="Q1572" t="str">
            <v>715,718,719,763,874,</v>
          </cell>
          <cell r="R1572">
            <v>1</v>
          </cell>
          <cell r="S1572">
            <v>0</v>
          </cell>
        </row>
        <row r="1573">
          <cell r="L1573" t="str">
            <v>ZF00000005</v>
          </cell>
          <cell r="M1573" t="str">
            <v>刀模费</v>
          </cell>
          <cell r="O1573" t="str">
            <v>项</v>
          </cell>
          <cell r="P1573">
            <v>1</v>
          </cell>
          <cell r="Q1573" t="str">
            <v>715,718,719,763,874,</v>
          </cell>
          <cell r="R1573">
            <v>1</v>
          </cell>
          <cell r="S1573">
            <v>0</v>
          </cell>
        </row>
        <row r="1574">
          <cell r="L1574" t="str">
            <v>BZ02V013800</v>
          </cell>
          <cell r="M1574" t="str">
            <v>TPUH-PSU12内包箱</v>
          </cell>
          <cell r="N1574" t="str">
            <v>内尺寸:530L*447W*98H,K=K黄皮纸(用薄点的坑纸)</v>
          </cell>
          <cell r="O1574" t="str">
            <v>PCS</v>
          </cell>
          <cell r="P1574">
            <v>112</v>
          </cell>
          <cell r="Q1574" t="str">
            <v>718,</v>
          </cell>
          <cell r="R1574">
            <v>112</v>
          </cell>
          <cell r="S1574">
            <v>0</v>
          </cell>
        </row>
        <row r="1575">
          <cell r="L1575" t="str">
            <v>DZ12V050500</v>
          </cell>
          <cell r="M1575" t="str">
            <v>PCB光板</v>
          </cell>
          <cell r="N1575" t="str">
            <v>UART IN AA0 2015-12-30,单板尺寸:32mmX50mm,板厚1.6mm,两层板</v>
          </cell>
          <cell r="O1575" t="str">
            <v>PCS</v>
          </cell>
          <cell r="P1575">
            <v>200</v>
          </cell>
          <cell r="Q1575" t="str">
            <v>460,</v>
          </cell>
          <cell r="R1575">
            <v>200</v>
          </cell>
          <cell r="S1575">
            <v>0</v>
          </cell>
        </row>
        <row r="1576">
          <cell r="L1576" t="str">
            <v>DZ12V050601</v>
          </cell>
          <cell r="M1576" t="str">
            <v>PCB光板</v>
          </cell>
          <cell r="N1576" t="str">
            <v>UART_CTRLAB2 2016-04-011,单板尺寸:83x100mm,板厚1.6mm,两层板</v>
          </cell>
          <cell r="O1576" t="str">
            <v>PCS</v>
          </cell>
          <cell r="P1576">
            <v>200</v>
          </cell>
          <cell r="Q1576" t="str">
            <v>460,</v>
          </cell>
          <cell r="R1576">
            <v>200</v>
          </cell>
          <cell r="S1576">
            <v>0</v>
          </cell>
        </row>
        <row r="1577">
          <cell r="L1577" t="str">
            <v>ZF00000003</v>
          </cell>
          <cell r="M1577" t="str">
            <v>工程费</v>
          </cell>
          <cell r="O1577" t="str">
            <v>项</v>
          </cell>
          <cell r="P1577">
            <v>1</v>
          </cell>
          <cell r="Q1577" t="str">
            <v>460,</v>
          </cell>
          <cell r="R1577">
            <v>1</v>
          </cell>
          <cell r="S1577">
            <v>0</v>
          </cell>
        </row>
        <row r="1578">
          <cell r="L1578" t="str">
            <v>ZF00000003</v>
          </cell>
          <cell r="M1578" t="str">
            <v>工程费</v>
          </cell>
          <cell r="O1578" t="str">
            <v>项</v>
          </cell>
          <cell r="P1578">
            <v>1</v>
          </cell>
          <cell r="Q1578" t="str">
            <v>460,</v>
          </cell>
          <cell r="R1578">
            <v>1</v>
          </cell>
          <cell r="S1578">
            <v>0</v>
          </cell>
        </row>
        <row r="1579">
          <cell r="L1579" t="str">
            <v>ZF00000003</v>
          </cell>
          <cell r="M1579" t="str">
            <v>工程费</v>
          </cell>
          <cell r="O1579" t="str">
            <v>项</v>
          </cell>
          <cell r="P1579">
            <v>1</v>
          </cell>
          <cell r="Q1579" t="str">
            <v>460,</v>
          </cell>
          <cell r="R1579">
            <v>1</v>
          </cell>
          <cell r="S1579">
            <v>0</v>
          </cell>
        </row>
        <row r="1580">
          <cell r="L1580" t="str">
            <v>ZF00000003</v>
          </cell>
          <cell r="M1580" t="str">
            <v>工程费</v>
          </cell>
          <cell r="O1580" t="str">
            <v>项</v>
          </cell>
          <cell r="P1580">
            <v>1</v>
          </cell>
          <cell r="Q1580" t="str">
            <v>460,</v>
          </cell>
          <cell r="R1580">
            <v>1</v>
          </cell>
          <cell r="S1580">
            <v>0</v>
          </cell>
        </row>
        <row r="1581">
          <cell r="L1581" t="str">
            <v>FL09V012400</v>
          </cell>
          <cell r="M1581" t="str">
            <v>西班牙FON_PET哑银条码纸</v>
          </cell>
          <cell r="N1581" t="str">
            <v>50*25MM哑银材质</v>
          </cell>
          <cell r="O1581" t="str">
            <v>张</v>
          </cell>
          <cell r="P1581">
            <v>1000</v>
          </cell>
          <cell r="Q1581" t="str">
            <v>358,</v>
          </cell>
          <cell r="R1581">
            <v>1000</v>
          </cell>
          <cell r="S1581">
            <v>0</v>
          </cell>
        </row>
        <row r="1582">
          <cell r="L1582" t="str">
            <v>FL09V012400</v>
          </cell>
          <cell r="M1582" t="str">
            <v>西班牙FON_PET哑银条码纸</v>
          </cell>
          <cell r="N1582" t="str">
            <v>50*25MM哑银材质</v>
          </cell>
          <cell r="O1582" t="str">
            <v>张</v>
          </cell>
          <cell r="P1582">
            <v>4000</v>
          </cell>
          <cell r="Q1582" t="str">
            <v>358,</v>
          </cell>
          <cell r="R1582">
            <v>4000</v>
          </cell>
          <cell r="S1582">
            <v>0</v>
          </cell>
        </row>
        <row r="1583">
          <cell r="L1583" t="str">
            <v>BZ02V014000</v>
          </cell>
          <cell r="M1583" t="str">
            <v>PA250(500217)纸箱</v>
          </cell>
          <cell r="N1583" t="str">
            <v>纸箱内尺寸:310*237*113mm K3K白色纸皮(外层亮白,内层哑白)</v>
          </cell>
          <cell r="O1583" t="str">
            <v>PCS</v>
          </cell>
          <cell r="P1583">
            <v>102</v>
          </cell>
          <cell r="Q1583" t="str">
            <v>568,637,</v>
          </cell>
          <cell r="R1583">
            <v>102</v>
          </cell>
          <cell r="S1583">
            <v>0</v>
          </cell>
        </row>
        <row r="1584">
          <cell r="L1584" t="str">
            <v>BZ02V011200</v>
          </cell>
          <cell r="M1584" t="str">
            <v>SUH2(HDA 1x2S4K)彩盒</v>
          </cell>
          <cell r="N1584" t="str">
            <v>内尺寸:170L*105W*112Hmm K=3K白色纸皮</v>
          </cell>
          <cell r="O1584" t="str">
            <v>PCS</v>
          </cell>
          <cell r="P1584">
            <v>245</v>
          </cell>
          <cell r="Q1584" t="str">
            <v>568,637,</v>
          </cell>
          <cell r="R1584">
            <v>245</v>
          </cell>
          <cell r="S1584">
            <v>0</v>
          </cell>
        </row>
        <row r="1585">
          <cell r="L1585" t="str">
            <v>DZ18V008900</v>
          </cell>
          <cell r="M1585" t="str">
            <v>内接电源</v>
          </cell>
          <cell r="N1585" t="str">
            <v>输入电压200~240V,输出12V,0-2A,输出总功率24W,尺寸:115*49*27mm,LPC-H25S12</v>
          </cell>
          <cell r="O1585" t="str">
            <v>PCS</v>
          </cell>
          <cell r="P1585">
            <v>102</v>
          </cell>
          <cell r="Q1585" t="str">
            <v>615,</v>
          </cell>
          <cell r="R1585">
            <v>102</v>
          </cell>
          <cell r="S1585">
            <v>0</v>
          </cell>
        </row>
        <row r="1586">
          <cell r="L1586" t="str">
            <v>DZ18V002300</v>
          </cell>
          <cell r="M1586" t="str">
            <v>内接电源</v>
          </cell>
          <cell r="N1586" t="str">
            <v>NES-200-12 +12V 17A</v>
          </cell>
          <cell r="O1586" t="str">
            <v>PCS</v>
          </cell>
          <cell r="P1586">
            <v>102</v>
          </cell>
          <cell r="Q1586" t="str">
            <v>356,691,999,</v>
          </cell>
          <cell r="R1586">
            <v>45</v>
          </cell>
          <cell r="S1586">
            <v>57</v>
          </cell>
        </row>
        <row r="1587">
          <cell r="L1587" t="str">
            <v>DZ18V001100</v>
          </cell>
          <cell r="M1587" t="str">
            <v>内接电源</v>
          </cell>
          <cell r="N1587" t="str">
            <v>LPS-100-5 +5V 20A</v>
          </cell>
          <cell r="O1587" t="str">
            <v>PCS</v>
          </cell>
          <cell r="P1587">
            <v>102</v>
          </cell>
          <cell r="Q1587" t="str">
            <v>356,691,999,</v>
          </cell>
          <cell r="R1587">
            <v>102</v>
          </cell>
          <cell r="S1587">
            <v>0</v>
          </cell>
        </row>
        <row r="1588">
          <cell r="L1588" t="str">
            <v>DZ01V030600</v>
          </cell>
          <cell r="M1588" t="str">
            <v>SMD IC</v>
          </cell>
          <cell r="N1588" t="str">
            <v>VS2310TX BGA-356</v>
          </cell>
          <cell r="O1588" t="str">
            <v>PCS</v>
          </cell>
          <cell r="P1588">
            <v>120</v>
          </cell>
          <cell r="Q1588" t="str">
            <v>469,</v>
          </cell>
          <cell r="R1588">
            <v>120</v>
          </cell>
          <cell r="S1588">
            <v>0</v>
          </cell>
        </row>
        <row r="1589">
          <cell r="L1589" t="str">
            <v>DZ01V030700</v>
          </cell>
          <cell r="M1589" t="str">
            <v>SMD IC</v>
          </cell>
          <cell r="N1589" t="str">
            <v>VS2310RX BGA-484</v>
          </cell>
          <cell r="O1589" t="str">
            <v>PCS</v>
          </cell>
          <cell r="P1589">
            <v>120</v>
          </cell>
          <cell r="Q1589" t="str">
            <v>469,</v>
          </cell>
          <cell r="R1589">
            <v>120</v>
          </cell>
          <cell r="S1589">
            <v>0</v>
          </cell>
        </row>
        <row r="1590">
          <cell r="L1590" t="str">
            <v>DZ01V032800</v>
          </cell>
          <cell r="M1590" t="str">
            <v>SMD IC</v>
          </cell>
          <cell r="N1590" t="str">
            <v>VALENS VS2000TX BGA-356</v>
          </cell>
          <cell r="O1590" t="str">
            <v>PCS</v>
          </cell>
          <cell r="P1590">
            <v>360</v>
          </cell>
          <cell r="R1590">
            <v>0</v>
          </cell>
          <cell r="S1590">
            <v>360</v>
          </cell>
        </row>
        <row r="1591">
          <cell r="L1591" t="str">
            <v>DZ01V026500</v>
          </cell>
          <cell r="M1591" t="str">
            <v>SMD IC</v>
          </cell>
          <cell r="N1591" t="str">
            <v>STC15L2K32S2 LQFP32</v>
          </cell>
          <cell r="O1591" t="str">
            <v>PCS</v>
          </cell>
          <cell r="P1591">
            <v>200</v>
          </cell>
          <cell r="R1591">
            <v>0</v>
          </cell>
          <cell r="S1591">
            <v>200</v>
          </cell>
        </row>
        <row r="1592">
          <cell r="L1592" t="str">
            <v>C-CMR00070</v>
          </cell>
          <cell r="M1592" t="str">
            <v>TPUH451R</v>
          </cell>
          <cell r="N1592" t="str">
            <v>待定丝印</v>
          </cell>
          <cell r="O1592" t="str">
            <v>PCS</v>
          </cell>
          <cell r="P1592">
            <v>90</v>
          </cell>
          <cell r="R1592">
            <v>0</v>
          </cell>
          <cell r="S1592">
            <v>0</v>
          </cell>
        </row>
        <row r="1593">
          <cell r="L1593" t="str">
            <v>C-CMT00070</v>
          </cell>
          <cell r="M1593" t="str">
            <v>TPUH451T</v>
          </cell>
          <cell r="N1593" t="str">
            <v>待定丝印</v>
          </cell>
          <cell r="O1593" t="str">
            <v>PCS</v>
          </cell>
          <cell r="P1593">
            <v>90</v>
          </cell>
          <cell r="R1593">
            <v>0</v>
          </cell>
          <cell r="S1593">
            <v>0</v>
          </cell>
        </row>
        <row r="1594">
          <cell r="L1594" t="str">
            <v>C-FMM00077</v>
          </cell>
          <cell r="M1594" t="str">
            <v>MMX3232</v>
          </cell>
          <cell r="N1594" t="str">
            <v>MMX3232</v>
          </cell>
          <cell r="O1594" t="str">
            <v>PCS</v>
          </cell>
          <cell r="P1594">
            <v>5</v>
          </cell>
          <cell r="R1594">
            <v>0</v>
          </cell>
          <cell r="S1594">
            <v>5</v>
          </cell>
        </row>
        <row r="1595">
          <cell r="L1595" t="str">
            <v>C-FMM00066</v>
          </cell>
          <cell r="M1595" t="str">
            <v>MMX1616</v>
          </cell>
          <cell r="N1595" t="str">
            <v>MMX1616</v>
          </cell>
          <cell r="O1595" t="str">
            <v>PCS</v>
          </cell>
          <cell r="P1595">
            <v>20</v>
          </cell>
          <cell r="R1595">
            <v>0</v>
          </cell>
          <cell r="S1595">
            <v>20</v>
          </cell>
        </row>
        <row r="1596">
          <cell r="L1596" t="str">
            <v>C-CMT00013E01</v>
          </cell>
          <cell r="M1596" t="str">
            <v>TPHD402PT(NR)</v>
          </cell>
          <cell r="N1596" t="str">
            <v>TPHD402PT(NR)</v>
          </cell>
          <cell r="O1596" t="str">
            <v>PCS</v>
          </cell>
          <cell r="P1596">
            <v>100</v>
          </cell>
          <cell r="Q1596" t="str">
            <v>550,551,596,</v>
          </cell>
          <cell r="R1596">
            <v>100</v>
          </cell>
          <cell r="S1596">
            <v>0</v>
          </cell>
        </row>
        <row r="1597">
          <cell r="L1597" t="str">
            <v>C-CMR00013E01</v>
          </cell>
          <cell r="M1597" t="str">
            <v>TPHD402PR(NR)</v>
          </cell>
          <cell r="N1597" t="str">
            <v>TPHD402PR(NR)</v>
          </cell>
          <cell r="O1597" t="str">
            <v>PCS</v>
          </cell>
          <cell r="P1597">
            <v>100</v>
          </cell>
          <cell r="Q1597" t="str">
            <v>550,551,596,</v>
          </cell>
          <cell r="R1597">
            <v>100</v>
          </cell>
          <cell r="S1597">
            <v>0</v>
          </cell>
        </row>
        <row r="1598">
          <cell r="L1598" t="str">
            <v>BZ03V000302</v>
          </cell>
          <cell r="M1598" t="str">
            <v>3u珍珠棉</v>
          </cell>
          <cell r="N1598" t="str">
            <v>前罩(550X70X220)+后罩(550X180X220)</v>
          </cell>
          <cell r="O1598" t="str">
            <v>套</v>
          </cell>
          <cell r="P1598">
            <v>200</v>
          </cell>
          <cell r="Q1598" t="str">
            <v>756,824,898,899,</v>
          </cell>
          <cell r="R1598">
            <v>200</v>
          </cell>
          <cell r="S1598">
            <v>0</v>
          </cell>
        </row>
        <row r="1599">
          <cell r="L1599" t="str">
            <v>BZ03V003801</v>
          </cell>
          <cell r="M1599" t="str">
            <v>MHD44TP配件珍珠棉</v>
          </cell>
          <cell r="N1599" t="str">
            <v>390L*138W*45H(mm)</v>
          </cell>
          <cell r="O1599" t="str">
            <v>套</v>
          </cell>
          <cell r="P1599">
            <v>30</v>
          </cell>
          <cell r="Q1599" t="str">
            <v>756,824,898,899,</v>
          </cell>
          <cell r="R1599">
            <v>30</v>
          </cell>
          <cell r="S1599">
            <v>0</v>
          </cell>
        </row>
        <row r="1600">
          <cell r="L1600" t="str">
            <v>BZ03V011400</v>
          </cell>
          <cell r="M1600" t="str">
            <v>MHD44TP珍珠棉</v>
          </cell>
          <cell r="N1600" t="str">
            <v>左右 320L*95W*115H(mm)</v>
          </cell>
          <cell r="O1600" t="str">
            <v>PCS</v>
          </cell>
          <cell r="P1600">
            <v>30</v>
          </cell>
          <cell r="Q1600" t="str">
            <v>756,824,898,899,</v>
          </cell>
          <cell r="R1600">
            <v>30</v>
          </cell>
          <cell r="S1600">
            <v>0</v>
          </cell>
        </row>
        <row r="1601">
          <cell r="L1601" t="str">
            <v>BZ01V000200</v>
          </cell>
          <cell r="M1601" t="str">
            <v>2U纸箱</v>
          </cell>
          <cell r="N1601" t="str">
            <v>内尺寸:550L*385W*220H</v>
          </cell>
          <cell r="O1601" t="str">
            <v>PCS</v>
          </cell>
          <cell r="P1601">
            <v>200</v>
          </cell>
          <cell r="Q1601" t="str">
            <v>719,763,874,</v>
          </cell>
          <cell r="R1601">
            <v>200</v>
          </cell>
          <cell r="S1601">
            <v>0</v>
          </cell>
        </row>
        <row r="1602">
          <cell r="L1602" t="str">
            <v>BZ01V000500</v>
          </cell>
          <cell r="M1602" t="str">
            <v>2号外包箱</v>
          </cell>
          <cell r="N1602" t="str">
            <v>内尺寸:590L*420W*620H</v>
          </cell>
          <cell r="O1602" t="str">
            <v>PCS</v>
          </cell>
          <cell r="P1602">
            <v>115</v>
          </cell>
          <cell r="Q1602" t="str">
            <v>719,763,874,</v>
          </cell>
          <cell r="R1602">
            <v>115</v>
          </cell>
          <cell r="S1602">
            <v>0</v>
          </cell>
        </row>
        <row r="1603">
          <cell r="L1603" t="str">
            <v>BZ01V003700</v>
          </cell>
          <cell r="M1603" t="str">
            <v>MHD44TP内包装箱</v>
          </cell>
          <cell r="N1603" t="str">
            <v>内尺寸:525L*325W*120H(mm),K=K黄皮纸</v>
          </cell>
          <cell r="O1603" t="str">
            <v>PCS</v>
          </cell>
          <cell r="P1603">
            <v>30</v>
          </cell>
          <cell r="Q1603" t="str">
            <v>719,763,874,</v>
          </cell>
          <cell r="R1603">
            <v>30</v>
          </cell>
          <cell r="S1603">
            <v>0</v>
          </cell>
        </row>
        <row r="1604">
          <cell r="L1604" t="str">
            <v>BZ02V013900</v>
          </cell>
          <cell r="M1604" t="str">
            <v>MHD44TP配件纸盒</v>
          </cell>
          <cell r="N1604" t="str">
            <v>内尺寸:390L*315W*50H(mm),K9K E坑纸板</v>
          </cell>
          <cell r="O1604" t="str">
            <v>PCS</v>
          </cell>
          <cell r="P1604">
            <v>30</v>
          </cell>
          <cell r="Q1604" t="str">
            <v>719,763,874,</v>
          </cell>
          <cell r="R1604">
            <v>30</v>
          </cell>
          <cell r="S1604">
            <v>0</v>
          </cell>
        </row>
        <row r="1605">
          <cell r="L1605" t="str">
            <v>BZ02V006701</v>
          </cell>
          <cell r="M1605" t="str">
            <v>PA250内纸箱</v>
          </cell>
          <cell r="N1605" t="str">
            <v>内尺寸:310L*237W*113H(mm)</v>
          </cell>
          <cell r="O1605" t="str">
            <v>PCS</v>
          </cell>
          <cell r="P1605">
            <v>250</v>
          </cell>
          <cell r="Q1605" t="str">
            <v>719,763,874,</v>
          </cell>
          <cell r="R1605">
            <v>250</v>
          </cell>
          <cell r="S1605">
            <v>0</v>
          </cell>
        </row>
        <row r="1606">
          <cell r="L1606" t="str">
            <v>DZ12V037200</v>
          </cell>
          <cell r="M1606" t="str">
            <v>PCB光板</v>
          </cell>
          <cell r="N1606" t="str">
            <v>UHBT44BB0 2015-03-03</v>
          </cell>
          <cell r="O1606" t="str">
            <v>PCS</v>
          </cell>
          <cell r="P1606">
            <v>30</v>
          </cell>
          <cell r="Q1606" t="str">
            <v>459,</v>
          </cell>
          <cell r="R1606">
            <v>30</v>
          </cell>
          <cell r="S1606">
            <v>0</v>
          </cell>
        </row>
        <row r="1607">
          <cell r="L1607" t="str">
            <v>ZF00000003</v>
          </cell>
          <cell r="M1607" t="str">
            <v>工程费</v>
          </cell>
          <cell r="O1607" t="str">
            <v>项</v>
          </cell>
          <cell r="P1607">
            <v>1</v>
          </cell>
          <cell r="Q1607" t="str">
            <v>459,</v>
          </cell>
          <cell r="R1607">
            <v>1</v>
          </cell>
          <cell r="S1607">
            <v>0</v>
          </cell>
        </row>
        <row r="1608">
          <cell r="L1608" t="str">
            <v>SJ00V0035R0</v>
          </cell>
          <cell r="M1608" t="str">
            <v>绝缘塑胶管</v>
          </cell>
          <cell r="N1608" t="str">
            <v>t014 直径14mm纤维管</v>
          </cell>
          <cell r="O1608" t="str">
            <v>米</v>
          </cell>
          <cell r="P1608">
            <v>100</v>
          </cell>
          <cell r="Q1608" t="str">
            <v>506,558,</v>
          </cell>
          <cell r="R1608">
            <v>100</v>
          </cell>
          <cell r="S1608">
            <v>0</v>
          </cell>
        </row>
        <row r="1609">
          <cell r="L1609" t="str">
            <v>XC04V002100</v>
          </cell>
          <cell r="M1609" t="str">
            <v>灰排线</v>
          </cell>
          <cell r="N1609" t="str">
            <v>16P(2*8p)-2.54mm L=750mm UL2651#28灰色电脑排线16P 两端带扣转弯</v>
          </cell>
          <cell r="O1609" t="str">
            <v>PCS</v>
          </cell>
          <cell r="P1609">
            <v>500</v>
          </cell>
          <cell r="Q1609" t="str">
            <v>506,558,</v>
          </cell>
          <cell r="R1609">
            <v>500</v>
          </cell>
          <cell r="S1609">
            <v>0</v>
          </cell>
        </row>
        <row r="1610">
          <cell r="L1610" t="str">
            <v>DZ18V008800</v>
          </cell>
          <cell r="M1610" t="str">
            <v>船型开关</v>
          </cell>
          <cell r="N1610" t="str">
            <v>KCD18 最大额定电压250VAC,最大额定电流6A</v>
          </cell>
          <cell r="O1610" t="str">
            <v>PCS</v>
          </cell>
          <cell r="P1610">
            <v>500</v>
          </cell>
          <cell r="Q1610" t="str">
            <v>508,</v>
          </cell>
          <cell r="R1610">
            <v>500</v>
          </cell>
          <cell r="S1610">
            <v>0</v>
          </cell>
        </row>
        <row r="1611">
          <cell r="L1611" t="str">
            <v>DZ03V008400</v>
          </cell>
          <cell r="M1611" t="str">
            <v>DIP电解电容</v>
          </cell>
          <cell r="N1611" t="str">
            <v>220uF/25V±20% φ8*12 105℃</v>
          </cell>
          <cell r="O1611" t="str">
            <v>PCS</v>
          </cell>
          <cell r="P1611">
            <v>2500</v>
          </cell>
          <cell r="Q1611" t="str">
            <v>507,</v>
          </cell>
          <cell r="R1611">
            <v>2500</v>
          </cell>
          <cell r="S1611">
            <v>0</v>
          </cell>
        </row>
        <row r="1612">
          <cell r="L1612" t="str">
            <v>DZ03V015800</v>
          </cell>
          <cell r="M1612" t="str">
            <v>DIP电解电容</v>
          </cell>
          <cell r="N1612" t="str">
            <v>2200uf/50V (PXΦXh=7.0X18.0x31.5)</v>
          </cell>
          <cell r="O1612" t="str">
            <v>PCS</v>
          </cell>
          <cell r="P1612">
            <v>1000</v>
          </cell>
          <cell r="Q1612" t="str">
            <v>549,</v>
          </cell>
          <cell r="R1612">
            <v>1000</v>
          </cell>
          <cell r="S1612">
            <v>0</v>
          </cell>
        </row>
        <row r="1613">
          <cell r="L1613" t="str">
            <v>DZ04V001500</v>
          </cell>
          <cell r="M1613" t="str">
            <v>DIP电感</v>
          </cell>
          <cell r="N1613" t="str">
            <v>15UH 4A 0.045R 10% P=6.0mm (RI0912-15UH)</v>
          </cell>
          <cell r="O1613" t="str">
            <v>PCS</v>
          </cell>
          <cell r="P1613">
            <v>1000</v>
          </cell>
          <cell r="Q1613" t="str">
            <v>599,</v>
          </cell>
          <cell r="R1613">
            <v>1000</v>
          </cell>
          <cell r="S1613">
            <v>0</v>
          </cell>
        </row>
        <row r="1614">
          <cell r="L1614" t="str">
            <v>DZ10V000200</v>
          </cell>
          <cell r="M1614" t="str">
            <v>DIP无源晶振</v>
          </cell>
          <cell r="N1614" t="str">
            <v>8MHz(20PPM) CL=20PF</v>
          </cell>
          <cell r="O1614" t="str">
            <v>PCS</v>
          </cell>
          <cell r="P1614">
            <v>1000</v>
          </cell>
          <cell r="Q1614" t="str">
            <v>622,</v>
          </cell>
          <cell r="R1614">
            <v>1000</v>
          </cell>
          <cell r="S1614">
            <v>0</v>
          </cell>
        </row>
        <row r="1615">
          <cell r="L1615" t="str">
            <v>DZ10V000300</v>
          </cell>
          <cell r="M1615" t="str">
            <v>DIP无源晶振</v>
          </cell>
          <cell r="N1615" t="str">
            <v>7.3728MHz(20PPM) 49S CL=20PF</v>
          </cell>
          <cell r="O1615" t="str">
            <v>PCS</v>
          </cell>
          <cell r="P1615">
            <v>2000</v>
          </cell>
          <cell r="Q1615" t="str">
            <v>622,</v>
          </cell>
          <cell r="R1615">
            <v>2000</v>
          </cell>
          <cell r="S1615">
            <v>0</v>
          </cell>
        </row>
        <row r="1616">
          <cell r="L1616" t="str">
            <v>DZ10V000500</v>
          </cell>
          <cell r="M1616" t="str">
            <v>DIP无源晶振</v>
          </cell>
          <cell r="N1616" t="str">
            <v>12MHz(20PPM) CL=20PF</v>
          </cell>
          <cell r="O1616" t="str">
            <v>PCS</v>
          </cell>
          <cell r="P1616">
            <v>1000</v>
          </cell>
          <cell r="Q1616" t="str">
            <v>622,</v>
          </cell>
          <cell r="R1616">
            <v>1000</v>
          </cell>
          <cell r="S1616">
            <v>0</v>
          </cell>
        </row>
        <row r="1617">
          <cell r="L1617" t="str">
            <v>DZ17V004100</v>
          </cell>
          <cell r="M1617" t="str">
            <v>DVI座</v>
          </cell>
          <cell r="N1617" t="str">
            <v>24+5 母头 白色 配螺丝 卧式90°</v>
          </cell>
          <cell r="O1617" t="str">
            <v>PCS</v>
          </cell>
          <cell r="P1617">
            <v>1500</v>
          </cell>
          <cell r="Q1617" t="str">
            <v>643,</v>
          </cell>
          <cell r="R1617">
            <v>1500</v>
          </cell>
          <cell r="S1617">
            <v>0</v>
          </cell>
        </row>
        <row r="1618">
          <cell r="L1618" t="str">
            <v>DZ17V007400</v>
          </cell>
          <cell r="M1618" t="str">
            <v>电源座</v>
          </cell>
          <cell r="N1618" t="str">
            <v>5557-2*2P 立式180°</v>
          </cell>
          <cell r="O1618" t="str">
            <v>PCS</v>
          </cell>
          <cell r="P1618">
            <v>2000</v>
          </cell>
          <cell r="Q1618" t="str">
            <v>643,</v>
          </cell>
          <cell r="R1618">
            <v>2000</v>
          </cell>
          <cell r="S1618">
            <v>0</v>
          </cell>
        </row>
        <row r="1619">
          <cell r="L1619" t="str">
            <v>DZ17V012800</v>
          </cell>
          <cell r="M1619" t="str">
            <v>扁平座</v>
          </cell>
          <cell r="N1619" t="str">
            <v>FPC22P-1.0mm 立式180°</v>
          </cell>
          <cell r="O1619" t="str">
            <v>PCS</v>
          </cell>
          <cell r="P1619">
            <v>1000</v>
          </cell>
          <cell r="Q1619" t="str">
            <v>643,</v>
          </cell>
          <cell r="R1619">
            <v>1000</v>
          </cell>
          <cell r="S1619">
            <v>0</v>
          </cell>
        </row>
        <row r="1620">
          <cell r="L1620" t="str">
            <v>DZ17V015400</v>
          </cell>
          <cell r="M1620" t="str">
            <v>USB座</v>
          </cell>
          <cell r="N1620" t="str">
            <v>(HSZ-USB-14W-90平)AF 侧插短体弯脚无卷边 卧式90°</v>
          </cell>
          <cell r="O1620" t="str">
            <v>PCS</v>
          </cell>
          <cell r="P1620">
            <v>1000</v>
          </cell>
          <cell r="Q1620" t="str">
            <v>643,</v>
          </cell>
          <cell r="R1620">
            <v>1000</v>
          </cell>
          <cell r="S1620">
            <v>0</v>
          </cell>
        </row>
        <row r="1621">
          <cell r="L1621" t="str">
            <v>DZ17V011701</v>
          </cell>
          <cell r="M1621" t="str">
            <v>电源座</v>
          </cell>
          <cell r="N1621" t="str">
            <v>MPC-4-001B 带铁壳 4芯插座 卧式90°</v>
          </cell>
          <cell r="O1621" t="str">
            <v>PCS</v>
          </cell>
          <cell r="P1621">
            <v>1000</v>
          </cell>
          <cell r="Q1621" t="str">
            <v>789,</v>
          </cell>
          <cell r="R1621">
            <v>1000</v>
          </cell>
          <cell r="S1621">
            <v>0</v>
          </cell>
        </row>
        <row r="1622">
          <cell r="L1622" t="str">
            <v>XC06V000201</v>
          </cell>
          <cell r="M1622" t="str">
            <v>ACC-RS9</v>
          </cell>
          <cell r="N1622" t="str">
            <v>YLS-VGA-160222-1 RS232一公一母L=1.35M</v>
          </cell>
          <cell r="O1622" t="str">
            <v>PCS</v>
          </cell>
          <cell r="P1622">
            <v>1000</v>
          </cell>
          <cell r="Q1622" t="str">
            <v>834,</v>
          </cell>
          <cell r="R1622">
            <v>999</v>
          </cell>
          <cell r="S1622">
            <v>1</v>
          </cell>
        </row>
        <row r="1623">
          <cell r="L1623" t="str">
            <v>C-CMR00035N04</v>
          </cell>
          <cell r="M1623" t="str">
            <v>VL120007R</v>
          </cell>
          <cell r="N1623" t="str">
            <v>TPHD-BYE-R</v>
          </cell>
          <cell r="O1623" t="str">
            <v>PCS</v>
          </cell>
          <cell r="P1623">
            <v>30</v>
          </cell>
          <cell r="Q1623" t="str">
            <v>551,594,</v>
          </cell>
          <cell r="R1623">
            <v>30</v>
          </cell>
          <cell r="S1623">
            <v>0</v>
          </cell>
        </row>
        <row r="1624">
          <cell r="L1624" t="str">
            <v>C-CMR00013I02</v>
          </cell>
          <cell r="M1624" t="str">
            <v>MPTP-T70R</v>
          </cell>
          <cell r="N1624" t="str">
            <v>TPHD402PR(NR)</v>
          </cell>
          <cell r="O1624" t="str">
            <v>PCS</v>
          </cell>
          <cell r="P1624">
            <v>15</v>
          </cell>
          <cell r="Q1624" t="str">
            <v>551,594,</v>
          </cell>
          <cell r="R1624">
            <v>15</v>
          </cell>
          <cell r="S1624">
            <v>0</v>
          </cell>
        </row>
        <row r="1625">
          <cell r="L1625" t="str">
            <v>WJ00V0313R0</v>
          </cell>
          <cell r="M1625" t="str">
            <v>MMX6464把手</v>
          </cell>
          <cell r="N1625" t="str">
            <v>表面黑色细砂粉L443.7*W24.5</v>
          </cell>
          <cell r="O1625" t="str">
            <v>PCS</v>
          </cell>
          <cell r="P1625">
            <v>10</v>
          </cell>
          <cell r="Q1625" t="str">
            <v>344,517,596,644,811,</v>
          </cell>
          <cell r="R1625">
            <v>4</v>
          </cell>
          <cell r="S1625">
            <v>6</v>
          </cell>
        </row>
        <row r="1626">
          <cell r="L1626" t="str">
            <v>C-FMM00086E00</v>
          </cell>
          <cell r="M1626" t="str">
            <v>MODULAR6464</v>
          </cell>
          <cell r="N1626" t="str">
            <v>MMX6464</v>
          </cell>
          <cell r="O1626" t="str">
            <v>PCS</v>
          </cell>
          <cell r="P1626">
            <v>5</v>
          </cell>
          <cell r="R1626">
            <v>0</v>
          </cell>
          <cell r="S1626">
            <v>5</v>
          </cell>
        </row>
        <row r="1627">
          <cell r="L1627" t="str">
            <v>C-FMM00094E00</v>
          </cell>
          <cell r="M1627" t="str">
            <v>X64-N</v>
          </cell>
          <cell r="N1627" t="str">
            <v>LMX64-N</v>
          </cell>
          <cell r="O1627" t="str">
            <v>PCS</v>
          </cell>
          <cell r="P1627">
            <v>10</v>
          </cell>
          <cell r="Q1627" t="str">
            <v>344,517,596,644,811,</v>
          </cell>
          <cell r="R1627">
            <v>10</v>
          </cell>
          <cell r="S1627">
            <v>0</v>
          </cell>
        </row>
        <row r="1628">
          <cell r="L1628" t="str">
            <v>C-CMR00013U17</v>
          </cell>
          <cell r="M1628" t="str">
            <v>AVS-HDB-RX</v>
          </cell>
          <cell r="N1628" t="str">
            <v>TPHD402PR(NR)</v>
          </cell>
          <cell r="O1628" t="str">
            <v>PCS</v>
          </cell>
          <cell r="P1628">
            <v>300</v>
          </cell>
          <cell r="Q1628" t="str">
            <v>344,517,596,644,811,</v>
          </cell>
          <cell r="R1628">
            <v>300</v>
          </cell>
          <cell r="S1628">
            <v>0</v>
          </cell>
        </row>
        <row r="1629">
          <cell r="L1629" t="str">
            <v>C-CMT00013U17</v>
          </cell>
          <cell r="M1629" t="str">
            <v>AVS-HDB-TX</v>
          </cell>
          <cell r="N1629" t="str">
            <v>TPHD402PT(NR)</v>
          </cell>
          <cell r="O1629" t="str">
            <v>PCS</v>
          </cell>
          <cell r="P1629">
            <v>70</v>
          </cell>
          <cell r="Q1629" t="str">
            <v>344,517,596,644,811,</v>
          </cell>
          <cell r="R1629">
            <v>70</v>
          </cell>
          <cell r="S1629">
            <v>0</v>
          </cell>
        </row>
        <row r="1630">
          <cell r="L1630" t="str">
            <v>C-FMM00087K01</v>
          </cell>
          <cell r="M1630" t="str">
            <v>SY-MMU-6464</v>
          </cell>
          <cell r="N1630" t="str">
            <v>MMX6464</v>
          </cell>
          <cell r="O1630" t="str">
            <v>PCS</v>
          </cell>
          <cell r="P1630">
            <v>2</v>
          </cell>
          <cell r="Q1630" t="str">
            <v>344,517,596,644,811,</v>
          </cell>
          <cell r="R1630">
            <v>2</v>
          </cell>
          <cell r="S1630">
            <v>0</v>
          </cell>
        </row>
        <row r="1631">
          <cell r="L1631" t="str">
            <v>C-CMT00033I02</v>
          </cell>
          <cell r="M1631" t="str">
            <v>MPTP-T70HDVT</v>
          </cell>
          <cell r="N1631" t="str">
            <v>TPM408T</v>
          </cell>
          <cell r="O1631" t="str">
            <v>PCS</v>
          </cell>
          <cell r="P1631">
            <v>25</v>
          </cell>
          <cell r="Q1631" t="str">
            <v>682,</v>
          </cell>
          <cell r="R1631">
            <v>24</v>
          </cell>
          <cell r="S1631">
            <v>1</v>
          </cell>
        </row>
        <row r="1632">
          <cell r="L1632" t="str">
            <v>C-CMR00033I02</v>
          </cell>
          <cell r="M1632" t="str">
            <v>MPTP-T70HDVR</v>
          </cell>
          <cell r="N1632" t="str">
            <v>TPM408R</v>
          </cell>
          <cell r="O1632" t="str">
            <v>PCS</v>
          </cell>
          <cell r="P1632">
            <v>25</v>
          </cell>
          <cell r="Q1632" t="str">
            <v>682,</v>
          </cell>
          <cell r="R1632">
            <v>25</v>
          </cell>
          <cell r="S1632">
            <v>0</v>
          </cell>
        </row>
        <row r="1633">
          <cell r="L1633" t="str">
            <v>C-AMM00004E00</v>
          </cell>
          <cell r="M1633" t="str">
            <v>PA100W</v>
          </cell>
          <cell r="N1633" t="str">
            <v>PA250</v>
          </cell>
          <cell r="O1633" t="str">
            <v>PCS</v>
          </cell>
          <cell r="P1633">
            <v>30</v>
          </cell>
          <cell r="Q1633" t="str">
            <v>682,</v>
          </cell>
          <cell r="R1633">
            <v>30</v>
          </cell>
          <cell r="S1633">
            <v>0</v>
          </cell>
        </row>
        <row r="1634">
          <cell r="L1634" t="str">
            <v>DZ08V008600</v>
          </cell>
          <cell r="M1634" t="str">
            <v>SMD 保险丝</v>
          </cell>
          <cell r="N1634" t="str">
            <v>SMD2920P185TF L2920</v>
          </cell>
          <cell r="O1634" t="str">
            <v>PCS</v>
          </cell>
          <cell r="P1634">
            <v>1500</v>
          </cell>
          <cell r="R1634">
            <v>0</v>
          </cell>
          <cell r="S1634">
            <v>1500</v>
          </cell>
        </row>
        <row r="1635">
          <cell r="L1635" t="str">
            <v>C-CMT00034S03</v>
          </cell>
          <cell r="M1635" t="str">
            <v>SCUH1819</v>
          </cell>
          <cell r="N1635" t="str">
            <v>SCUH1819</v>
          </cell>
          <cell r="O1635" t="str">
            <v>PCS</v>
          </cell>
          <cell r="P1635">
            <v>300</v>
          </cell>
          <cell r="R1635">
            <v>0</v>
          </cell>
          <cell r="S1635">
            <v>300</v>
          </cell>
        </row>
        <row r="1636">
          <cell r="L1636" t="str">
            <v>C-AMM00004</v>
          </cell>
          <cell r="M1636" t="str">
            <v>待定丝印</v>
          </cell>
          <cell r="N1636" t="str">
            <v>PA250</v>
          </cell>
          <cell r="O1636" t="str">
            <v>PCS</v>
          </cell>
          <cell r="P1636">
            <v>70</v>
          </cell>
          <cell r="R1636">
            <v>0</v>
          </cell>
          <cell r="S1636">
            <v>70</v>
          </cell>
        </row>
        <row r="1637">
          <cell r="L1637" t="str">
            <v>C-GMM00032E01</v>
          </cell>
          <cell r="M1637" t="str">
            <v>SC51T</v>
          </cell>
          <cell r="N1637" t="str">
            <v>SC51T</v>
          </cell>
          <cell r="O1637" t="str">
            <v>PCS</v>
          </cell>
          <cell r="P1637">
            <v>50</v>
          </cell>
          <cell r="Q1637" t="str">
            <v>516,526,605,679,695,750,753,846,</v>
          </cell>
          <cell r="R1637">
            <v>49</v>
          </cell>
          <cell r="S1637">
            <v>1</v>
          </cell>
        </row>
        <row r="1638">
          <cell r="L1638" t="str">
            <v>C-HMM00014I02</v>
          </cell>
          <cell r="M1638" t="str">
            <v>MP-EDU-KIT-Pad</v>
          </cell>
          <cell r="N1638" t="str">
            <v>K12-PAD1</v>
          </cell>
          <cell r="O1638" t="str">
            <v>PCS</v>
          </cell>
          <cell r="P1638">
            <v>20</v>
          </cell>
          <cell r="Q1638" t="str">
            <v>516,526,605,679,695,750,753,846,</v>
          </cell>
          <cell r="R1638">
            <v>20</v>
          </cell>
          <cell r="S1638">
            <v>0</v>
          </cell>
        </row>
        <row r="1639">
          <cell r="L1639" t="str">
            <v>C-CMT00101I02</v>
          </cell>
          <cell r="M1639" t="str">
            <v>MP-EDU-KIT-Tx</v>
          </cell>
          <cell r="N1639" t="str">
            <v>K12-TX1</v>
          </cell>
          <cell r="O1639" t="str">
            <v>PCS</v>
          </cell>
          <cell r="P1639">
            <v>20</v>
          </cell>
          <cell r="Q1639" t="str">
            <v>516,526,605,679,695,750,753,846,</v>
          </cell>
          <cell r="R1639">
            <v>18</v>
          </cell>
          <cell r="S1639">
            <v>2</v>
          </cell>
        </row>
        <row r="1640">
          <cell r="L1640" t="str">
            <v>C-CMR00101I02</v>
          </cell>
          <cell r="M1640" t="str">
            <v>K12-Rx1</v>
          </cell>
          <cell r="N1640" t="str">
            <v>MP-EDU-KIT-Rx</v>
          </cell>
          <cell r="O1640" t="str">
            <v>PCS</v>
          </cell>
          <cell r="P1640">
            <v>20</v>
          </cell>
          <cell r="Q1640" t="str">
            <v>516,526,605,679,695,750,753,846,</v>
          </cell>
          <cell r="R1640">
            <v>20</v>
          </cell>
          <cell r="S1640">
            <v>0</v>
          </cell>
        </row>
        <row r="1641">
          <cell r="L1641" t="str">
            <v>C-GMM00026I02</v>
          </cell>
          <cell r="M1641" t="str">
            <v>MP-SC-12D-TN</v>
          </cell>
          <cell r="N1641" t="str">
            <v>SC121D-TN（P)</v>
          </cell>
          <cell r="O1641" t="str">
            <v>PCS</v>
          </cell>
          <cell r="P1641">
            <v>15</v>
          </cell>
          <cell r="Q1641" t="str">
            <v>516,526,605,679,695,750,753,846,</v>
          </cell>
          <cell r="R1641">
            <v>15</v>
          </cell>
          <cell r="S1641">
            <v>0</v>
          </cell>
        </row>
        <row r="1642">
          <cell r="L1642" t="str">
            <v>C-GMM00016I02</v>
          </cell>
          <cell r="M1642" t="str">
            <v>MP-HDDE3</v>
          </cell>
          <cell r="N1642" t="str">
            <v>CUHA2</v>
          </cell>
          <cell r="O1642" t="str">
            <v>PCS</v>
          </cell>
          <cell r="P1642">
            <v>15</v>
          </cell>
          <cell r="Q1642" t="str">
            <v>516,526,605,679,695,750,753,846,</v>
          </cell>
          <cell r="R1642">
            <v>15</v>
          </cell>
          <cell r="S1642">
            <v>0</v>
          </cell>
        </row>
        <row r="1643">
          <cell r="L1643" t="str">
            <v>C-CMT00051I02</v>
          </cell>
          <cell r="M1643" t="str">
            <v>MPTP-T70ST</v>
          </cell>
          <cell r="N1643" t="str">
            <v>TPUH412T</v>
          </cell>
          <cell r="O1643" t="str">
            <v>PCS</v>
          </cell>
          <cell r="P1643">
            <v>25</v>
          </cell>
          <cell r="Q1643" t="str">
            <v>516,526,605,679,695,750,753,846,</v>
          </cell>
          <cell r="R1643">
            <v>25</v>
          </cell>
          <cell r="S1643">
            <v>0</v>
          </cell>
        </row>
        <row r="1644">
          <cell r="L1644" t="str">
            <v>C-CMR00051I02</v>
          </cell>
          <cell r="M1644" t="str">
            <v>MPTP-T70SR</v>
          </cell>
          <cell r="N1644" t="str">
            <v>TPUH412R</v>
          </cell>
          <cell r="O1644" t="str">
            <v>PCS</v>
          </cell>
          <cell r="P1644">
            <v>25</v>
          </cell>
          <cell r="Q1644" t="str">
            <v>516,526,605,679,695,750,753,846,</v>
          </cell>
          <cell r="R1644">
            <v>25</v>
          </cell>
          <cell r="S1644">
            <v>0</v>
          </cell>
        </row>
        <row r="1645">
          <cell r="L1645" t="str">
            <v>C-CMT00053I02</v>
          </cell>
          <cell r="M1645" t="str">
            <v>MPTP-T100ST</v>
          </cell>
          <cell r="N1645" t="str">
            <v>TPUH422T</v>
          </cell>
          <cell r="O1645" t="str">
            <v>PCS</v>
          </cell>
          <cell r="P1645">
            <v>25</v>
          </cell>
          <cell r="Q1645" t="str">
            <v>516,526,605,679,695,750,753,846,</v>
          </cell>
          <cell r="R1645">
            <v>25</v>
          </cell>
          <cell r="S1645">
            <v>0</v>
          </cell>
        </row>
        <row r="1646">
          <cell r="L1646" t="str">
            <v>C-CMR00053I02</v>
          </cell>
          <cell r="M1646" t="str">
            <v>MPTP-T100SR</v>
          </cell>
          <cell r="N1646" t="str">
            <v>TPUH422R</v>
          </cell>
          <cell r="O1646" t="str">
            <v>PCS</v>
          </cell>
          <cell r="P1646">
            <v>25</v>
          </cell>
          <cell r="Q1646" t="str">
            <v>516,526,605,679,695,750,753,846,</v>
          </cell>
          <cell r="R1646">
            <v>25</v>
          </cell>
          <cell r="S1646">
            <v>0</v>
          </cell>
        </row>
        <row r="1647">
          <cell r="L1647" t="str">
            <v>WJ05V0045R0E00</v>
          </cell>
          <cell r="M1647" t="str">
            <v>4IDS 插板</v>
          </cell>
          <cell r="N1647" t="str">
            <v>表面喷黑色细沙粉194.94mm*25.2mm</v>
          </cell>
          <cell r="O1647" t="str">
            <v>PCS</v>
          </cell>
          <cell r="P1647">
            <v>50</v>
          </cell>
          <cell r="R1647">
            <v>0</v>
          </cell>
          <cell r="S1647">
            <v>50</v>
          </cell>
        </row>
        <row r="1648">
          <cell r="L1648" t="str">
            <v>WJ05V0072R0E00</v>
          </cell>
          <cell r="M1648" t="str">
            <v>FMX-OVG带音频挡板</v>
          </cell>
          <cell r="N1648" t="str">
            <v>外表面喷黑色细砂粉,需要丝印L75*23.4mm</v>
          </cell>
          <cell r="O1648" t="str">
            <v>PCS</v>
          </cell>
          <cell r="P1648">
            <v>50</v>
          </cell>
          <cell r="R1648">
            <v>0</v>
          </cell>
          <cell r="S1648">
            <v>50</v>
          </cell>
        </row>
        <row r="1649">
          <cell r="L1649" t="str">
            <v>DZ18V005001</v>
          </cell>
          <cell r="M1649" t="str">
            <v>风扇</v>
          </cell>
          <cell r="N1649" t="str">
            <v>6025B风扇 5V 2600RPM+6公分银网罩 2P-2.54mm L=300mm</v>
          </cell>
          <cell r="O1649" t="str">
            <v>PCS</v>
          </cell>
          <cell r="P1649">
            <v>1000</v>
          </cell>
          <cell r="Q1649" t="str">
            <v>788,</v>
          </cell>
          <cell r="R1649">
            <v>1000</v>
          </cell>
          <cell r="S1649">
            <v>0</v>
          </cell>
        </row>
        <row r="1650">
          <cell r="L1650" t="str">
            <v>DZ18V001500</v>
          </cell>
          <cell r="M1650" t="str">
            <v>风扇</v>
          </cell>
          <cell r="N1650" t="str">
            <v>8025B风扇 12V+网 2900RPM 2P-2.54mm L=210mm</v>
          </cell>
          <cell r="O1650" t="str">
            <v>PCS</v>
          </cell>
          <cell r="P1650">
            <v>500</v>
          </cell>
          <cell r="Q1650" t="str">
            <v>788,</v>
          </cell>
          <cell r="R1650">
            <v>500</v>
          </cell>
          <cell r="S1650">
            <v>0</v>
          </cell>
        </row>
        <row r="1651">
          <cell r="L1651" t="str">
            <v>YU19T0005R0</v>
          </cell>
          <cell r="M1651" t="str">
            <v>FOUH303T</v>
          </cell>
          <cell r="N1651" t="str">
            <v>祼机(FOUH303T)/不配电源,标配2个隔热胶垫</v>
          </cell>
          <cell r="O1651" t="str">
            <v>PCS</v>
          </cell>
          <cell r="P1651">
            <v>104</v>
          </cell>
          <cell r="Q1651" t="str">
            <v>670,</v>
          </cell>
          <cell r="R1651">
            <v>104</v>
          </cell>
          <cell r="S1651">
            <v>0</v>
          </cell>
        </row>
        <row r="1652">
          <cell r="L1652" t="str">
            <v>YU19R0005R0</v>
          </cell>
          <cell r="M1652" t="str">
            <v>FOUH303R</v>
          </cell>
          <cell r="N1652" t="str">
            <v>祼机(FOUH303R)/不配电源,标配2个隔热胶垫</v>
          </cell>
          <cell r="O1652" t="str">
            <v>PCS</v>
          </cell>
          <cell r="P1652">
            <v>100</v>
          </cell>
          <cell r="Q1652" t="str">
            <v>670,</v>
          </cell>
          <cell r="R1652">
            <v>100</v>
          </cell>
          <cell r="S1652">
            <v>0</v>
          </cell>
        </row>
        <row r="1653">
          <cell r="L1653" t="str">
            <v>DZ12V031201</v>
          </cell>
          <cell r="M1653" t="str">
            <v>PCB光板</v>
          </cell>
          <cell r="N1653" t="str">
            <v>UHBT14A3 2015-07-09</v>
          </cell>
          <cell r="O1653" t="str">
            <v>PCS</v>
          </cell>
          <cell r="P1653">
            <v>100</v>
          </cell>
          <cell r="Q1653" t="str">
            <v>575,</v>
          </cell>
          <cell r="R1653">
            <v>100</v>
          </cell>
          <cell r="S1653">
            <v>0</v>
          </cell>
        </row>
        <row r="1654">
          <cell r="L1654" t="str">
            <v>DZ12V039402</v>
          </cell>
          <cell r="M1654" t="str">
            <v>PCB光板</v>
          </cell>
          <cell r="N1654" t="str">
            <v>O-DVAA3 2015-07-29</v>
          </cell>
          <cell r="O1654" t="str">
            <v>PCS</v>
          </cell>
          <cell r="P1654">
            <v>51</v>
          </cell>
          <cell r="Q1654" t="str">
            <v>575,</v>
          </cell>
          <cell r="R1654">
            <v>51</v>
          </cell>
          <cell r="S1654">
            <v>0</v>
          </cell>
        </row>
        <row r="1655">
          <cell r="L1655" t="str">
            <v>DZ12V052400</v>
          </cell>
          <cell r="M1655" t="str">
            <v>PCB光板</v>
          </cell>
          <cell r="N1655" t="str">
            <v>BT150PRAA1 2016-04-01,单板尺寸:91.6x103mm,板厚1.6mm,6层板</v>
          </cell>
          <cell r="O1655" t="str">
            <v>PCS</v>
          </cell>
          <cell r="P1655">
            <v>100</v>
          </cell>
          <cell r="Q1655" t="str">
            <v>575,</v>
          </cell>
          <cell r="R1655">
            <v>100</v>
          </cell>
          <cell r="S1655">
            <v>0</v>
          </cell>
        </row>
        <row r="1656">
          <cell r="L1656" t="str">
            <v>ZF00000003</v>
          </cell>
          <cell r="M1656" t="str">
            <v>工程费</v>
          </cell>
          <cell r="O1656" t="str">
            <v>项</v>
          </cell>
          <cell r="P1656">
            <v>1</v>
          </cell>
          <cell r="Q1656" t="str">
            <v>575,</v>
          </cell>
          <cell r="R1656">
            <v>1</v>
          </cell>
          <cell r="S1656">
            <v>0</v>
          </cell>
        </row>
        <row r="1657">
          <cell r="L1657" t="str">
            <v>C-AMM00001U03</v>
          </cell>
          <cell r="M1657" t="str">
            <v>AMPMA40X</v>
          </cell>
          <cell r="N1657" t="str">
            <v>PA2B</v>
          </cell>
          <cell r="O1657" t="str">
            <v>PCS</v>
          </cell>
          <cell r="P1657">
            <v>80</v>
          </cell>
          <cell r="Q1657" t="str">
            <v>578,696,</v>
          </cell>
          <cell r="R1657">
            <v>79</v>
          </cell>
          <cell r="S1657">
            <v>1</v>
          </cell>
        </row>
        <row r="1658">
          <cell r="L1658" t="str">
            <v>DZ01V018000</v>
          </cell>
          <cell r="M1658" t="str">
            <v>SMD IC</v>
          </cell>
          <cell r="N1658" t="str">
            <v>ADV7611 LQFP64P_EPAD</v>
          </cell>
          <cell r="O1658" t="str">
            <v>PCS</v>
          </cell>
          <cell r="P1658">
            <v>1500</v>
          </cell>
          <cell r="Q1658" t="str">
            <v>667,</v>
          </cell>
          <cell r="R1658">
            <v>1500</v>
          </cell>
          <cell r="S1658">
            <v>0</v>
          </cell>
        </row>
        <row r="1659">
          <cell r="L1659" t="str">
            <v>DZ01V018000</v>
          </cell>
          <cell r="M1659" t="str">
            <v>SMD IC</v>
          </cell>
          <cell r="N1659" t="str">
            <v>ADV7611 LQFP64P_EPAD</v>
          </cell>
          <cell r="O1659" t="str">
            <v>PCS</v>
          </cell>
          <cell r="P1659">
            <v>1500</v>
          </cell>
          <cell r="R1659">
            <v>0</v>
          </cell>
          <cell r="S1659">
            <v>1500</v>
          </cell>
        </row>
        <row r="1660">
          <cell r="L1660" t="str">
            <v>C-FMM00073C31</v>
          </cell>
          <cell r="M1660" t="str">
            <v>LMX16</v>
          </cell>
          <cell r="N1660" t="str">
            <v>LMX16</v>
          </cell>
          <cell r="O1660" t="str">
            <v>PCS</v>
          </cell>
          <cell r="P1660">
            <v>10</v>
          </cell>
          <cell r="Q1660" t="str">
            <v>742,753,848,867,906,935,</v>
          </cell>
          <cell r="R1660">
            <v>4</v>
          </cell>
          <cell r="S1660">
            <v>6</v>
          </cell>
        </row>
        <row r="1661">
          <cell r="L1661" t="str">
            <v>C-FMM00061C31</v>
          </cell>
          <cell r="M1661" t="str">
            <v>LMX8</v>
          </cell>
          <cell r="N1661" t="str">
            <v>LMX8</v>
          </cell>
          <cell r="O1661" t="str">
            <v>PCS</v>
          </cell>
          <cell r="P1661">
            <v>10</v>
          </cell>
          <cell r="Q1661" t="str">
            <v>742,753,848,867,906,935,</v>
          </cell>
          <cell r="R1661">
            <v>9</v>
          </cell>
          <cell r="S1661">
            <v>1</v>
          </cell>
        </row>
        <row r="1662">
          <cell r="L1662" t="str">
            <v>C-FMM00073C31</v>
          </cell>
          <cell r="M1662" t="str">
            <v>LMX16</v>
          </cell>
          <cell r="N1662" t="str">
            <v>LMX16</v>
          </cell>
          <cell r="O1662" t="str">
            <v>PCS</v>
          </cell>
          <cell r="P1662">
            <v>90</v>
          </cell>
          <cell r="R1662">
            <v>0</v>
          </cell>
          <cell r="S1662">
            <v>90</v>
          </cell>
        </row>
        <row r="1663">
          <cell r="L1663" t="str">
            <v>C-FMM00061C31</v>
          </cell>
          <cell r="M1663" t="str">
            <v>LMX8</v>
          </cell>
          <cell r="N1663" t="str">
            <v>LMX8</v>
          </cell>
          <cell r="O1663" t="str">
            <v>PCS</v>
          </cell>
          <cell r="P1663">
            <v>90</v>
          </cell>
          <cell r="R1663">
            <v>0</v>
          </cell>
          <cell r="S1663">
            <v>90</v>
          </cell>
        </row>
        <row r="1664">
          <cell r="L1664" t="str">
            <v>YMM00053E00</v>
          </cell>
          <cell r="M1664" t="str">
            <v>CTR-PM6</v>
          </cell>
          <cell r="N1664" t="str">
            <v>CTR-PM6</v>
          </cell>
          <cell r="O1664" t="str">
            <v>台</v>
          </cell>
          <cell r="P1664">
            <v>5</v>
          </cell>
          <cell r="R1664">
            <v>0</v>
          </cell>
          <cell r="S1664">
            <v>5</v>
          </cell>
        </row>
        <row r="1665">
          <cell r="L1665" t="str">
            <v>BZ00V001600</v>
          </cell>
          <cell r="M1665" t="str">
            <v>航空箱（PT-BOX)</v>
          </cell>
          <cell r="N1665" t="str">
            <v>5U 黑色木箱 外尺寸:L70*W53*H26mm 印PTN LOGO</v>
          </cell>
          <cell r="O1665" t="str">
            <v>PCS</v>
          </cell>
          <cell r="P1665">
            <v>20</v>
          </cell>
          <cell r="Q1665" t="str">
            <v>509,</v>
          </cell>
          <cell r="R1665">
            <v>20</v>
          </cell>
          <cell r="S1665">
            <v>0</v>
          </cell>
        </row>
        <row r="1666">
          <cell r="L1666" t="str">
            <v>C-AMM00004</v>
          </cell>
          <cell r="M1666" t="str">
            <v>待定丝印</v>
          </cell>
          <cell r="N1666" t="str">
            <v>PA250</v>
          </cell>
          <cell r="O1666" t="str">
            <v>PCS</v>
          </cell>
          <cell r="P1666">
            <v>70</v>
          </cell>
          <cell r="R1666">
            <v>0</v>
          </cell>
          <cell r="S1666">
            <v>70</v>
          </cell>
        </row>
        <row r="1667">
          <cell r="L1667" t="str">
            <v>C-CMR00070</v>
          </cell>
          <cell r="M1667" t="str">
            <v>待定丝印</v>
          </cell>
          <cell r="N1667" t="str">
            <v>TPUH451R</v>
          </cell>
          <cell r="O1667" t="str">
            <v>PCS</v>
          </cell>
          <cell r="P1667">
            <v>90</v>
          </cell>
          <cell r="R1667">
            <v>0</v>
          </cell>
          <cell r="S1667">
            <v>90</v>
          </cell>
        </row>
        <row r="1668">
          <cell r="L1668" t="str">
            <v>C-CMT00070</v>
          </cell>
          <cell r="M1668" t="str">
            <v>待定丝印</v>
          </cell>
          <cell r="N1668" t="str">
            <v>TPUH451T</v>
          </cell>
          <cell r="O1668" t="str">
            <v>PCS</v>
          </cell>
          <cell r="P1668">
            <v>90</v>
          </cell>
          <cell r="R1668">
            <v>0</v>
          </cell>
          <cell r="S1668">
            <v>90</v>
          </cell>
        </row>
        <row r="1669">
          <cell r="L1669" t="str">
            <v>BZ06V000600</v>
          </cell>
          <cell r="M1669" t="str">
            <v>平口胶袋</v>
          </cell>
          <cell r="N1669" t="str">
            <v>18cm*45cm*10cc</v>
          </cell>
          <cell r="O1669" t="str">
            <v>PCS</v>
          </cell>
          <cell r="P1669">
            <v>1000</v>
          </cell>
          <cell r="Q1669" t="str">
            <v>759,</v>
          </cell>
          <cell r="R1669">
            <v>1000</v>
          </cell>
          <cell r="S1669">
            <v>0</v>
          </cell>
        </row>
        <row r="1670">
          <cell r="L1670" t="str">
            <v>BZ06V001400</v>
          </cell>
          <cell r="M1670" t="str">
            <v>平口胶袋</v>
          </cell>
          <cell r="N1670" t="str">
            <v>18cm*38cm*10cc</v>
          </cell>
          <cell r="O1670" t="str">
            <v>PCS</v>
          </cell>
          <cell r="P1670">
            <v>1000</v>
          </cell>
          <cell r="Q1670" t="str">
            <v>959,</v>
          </cell>
          <cell r="R1670">
            <v>1000</v>
          </cell>
          <cell r="S1670">
            <v>0</v>
          </cell>
        </row>
        <row r="1671">
          <cell r="L1671" t="str">
            <v>BZ05V061200</v>
          </cell>
          <cell r="M1671" t="str">
            <v>说明书</v>
          </cell>
          <cell r="N1671" t="str">
            <v>SCUH1819 A5黑白双面打印 PTN英文</v>
          </cell>
          <cell r="O1671" t="str">
            <v>PCS</v>
          </cell>
          <cell r="P1671">
            <v>300</v>
          </cell>
          <cell r="R1671">
            <v>0</v>
          </cell>
          <cell r="S1671">
            <v>300</v>
          </cell>
        </row>
        <row r="1672">
          <cell r="L1672" t="str">
            <v>FL19V001500</v>
          </cell>
          <cell r="M1672" t="str">
            <v>散热硅胶</v>
          </cell>
          <cell r="N1672" t="str">
            <v>20x20x6.5mm 灰色 2.0导热系数 硬度35</v>
          </cell>
          <cell r="O1672" t="str">
            <v>PCS</v>
          </cell>
          <cell r="P1672">
            <v>620</v>
          </cell>
          <cell r="Q1672" t="str">
            <v>631,</v>
          </cell>
          <cell r="R1672">
            <v>620</v>
          </cell>
          <cell r="S1672">
            <v>0</v>
          </cell>
        </row>
        <row r="1673">
          <cell r="L1673" t="str">
            <v>BZ03V010501</v>
          </cell>
          <cell r="M1673" t="str">
            <v>CM-BT20-COMPACT70珍珠棉</v>
          </cell>
          <cell r="N1673" t="str">
            <v>底(135*168*55mm)+盖(225*168*5mm)+(120*110*5mm)套 白色</v>
          </cell>
          <cell r="O1673" t="str">
            <v>pcs</v>
          </cell>
          <cell r="P1673">
            <v>1000</v>
          </cell>
          <cell r="Q1673" t="str">
            <v>442,</v>
          </cell>
          <cell r="R1673">
            <v>1000</v>
          </cell>
          <cell r="S1673">
            <v>0</v>
          </cell>
        </row>
        <row r="1674">
          <cell r="L1674" t="str">
            <v>BZ03V011300</v>
          </cell>
          <cell r="M1674" t="str">
            <v>TPHD-BYE(CM-BT15-COMPACT70)珍珠棉</v>
          </cell>
          <cell r="N1674" t="str">
            <v>底(170mm*136mm*55mm)+盖(226mm*170mm*5mm)</v>
          </cell>
          <cell r="O1674" t="str">
            <v>PCS</v>
          </cell>
          <cell r="P1674">
            <v>2010</v>
          </cell>
          <cell r="Q1674" t="str">
            <v>442,</v>
          </cell>
          <cell r="R1674">
            <v>2010</v>
          </cell>
          <cell r="S1674">
            <v>0</v>
          </cell>
        </row>
        <row r="1675">
          <cell r="L1675" t="str">
            <v>DZ12V053600</v>
          </cell>
          <cell r="M1675" t="str">
            <v>PCB光板</v>
          </cell>
          <cell r="N1675" t="str">
            <v>ADM16AA1 2016-04-29,单板尺寸:407mm*90mm,板厚2.5mm,十层板</v>
          </cell>
          <cell r="O1675" t="str">
            <v>PCS</v>
          </cell>
          <cell r="P1675">
            <v>36</v>
          </cell>
          <cell r="Q1675" t="str">
            <v>825,</v>
          </cell>
          <cell r="R1675">
            <v>36</v>
          </cell>
          <cell r="S1675">
            <v>0</v>
          </cell>
        </row>
        <row r="1676">
          <cell r="L1676" t="str">
            <v>BZ02V013900</v>
          </cell>
          <cell r="M1676" t="str">
            <v>MHD44TP配件纸盒</v>
          </cell>
          <cell r="N1676" t="str">
            <v>内尺寸:390L*315W*50H(mm),K9K E坑纸板</v>
          </cell>
          <cell r="O1676" t="str">
            <v>PCS</v>
          </cell>
          <cell r="P1676">
            <v>10</v>
          </cell>
          <cell r="Q1676" t="str">
            <v>763,874,</v>
          </cell>
          <cell r="R1676">
            <v>10</v>
          </cell>
          <cell r="S1676">
            <v>0</v>
          </cell>
        </row>
        <row r="1677">
          <cell r="L1677" t="str">
            <v>BZ02V004700</v>
          </cell>
          <cell r="M1677" t="str">
            <v>TPHD405纸箱</v>
          </cell>
          <cell r="N1677" t="str">
            <v>内尺寸:173L*128W*98H</v>
          </cell>
          <cell r="O1677" t="str">
            <v>PCS</v>
          </cell>
          <cell r="P1677">
            <v>100</v>
          </cell>
          <cell r="Q1677" t="str">
            <v>763,874,</v>
          </cell>
          <cell r="R1677">
            <v>100</v>
          </cell>
          <cell r="S1677">
            <v>0</v>
          </cell>
        </row>
        <row r="1678">
          <cell r="L1678" t="str">
            <v>BZ01V003800</v>
          </cell>
          <cell r="M1678" t="str">
            <v>MUH88E内包装箱</v>
          </cell>
          <cell r="N1678" t="str">
            <v>纸箱内尺寸:535L*375W*120H(mm) K=K加强纸板</v>
          </cell>
          <cell r="O1678" t="str">
            <v>pcs</v>
          </cell>
          <cell r="P1678">
            <v>10</v>
          </cell>
          <cell r="Q1678" t="str">
            <v>719,</v>
          </cell>
          <cell r="R1678">
            <v>10</v>
          </cell>
          <cell r="S1678">
            <v>0</v>
          </cell>
        </row>
        <row r="1679">
          <cell r="L1679" t="str">
            <v>BZ03V011700</v>
          </cell>
          <cell r="M1679" t="str">
            <v>MUH88E配件珍珠棉</v>
          </cell>
          <cell r="N1679" t="str">
            <v>尺寸：386L*314W*45H(mm) 白色珍珠棉</v>
          </cell>
          <cell r="O1679" t="str">
            <v>pcs</v>
          </cell>
          <cell r="P1679">
            <v>10</v>
          </cell>
          <cell r="Q1679" t="str">
            <v>756,</v>
          </cell>
          <cell r="R1679">
            <v>10</v>
          </cell>
          <cell r="S1679">
            <v>0</v>
          </cell>
        </row>
        <row r="1680">
          <cell r="L1680" t="str">
            <v>BZ03V011800</v>
          </cell>
          <cell r="M1680" t="str">
            <v>MUH88E珍珠棉</v>
          </cell>
          <cell r="N1680" t="str">
            <v>尺寸：373L*95W*115H(mm) 白色珍珠棉</v>
          </cell>
          <cell r="O1680" t="str">
            <v>pcs</v>
          </cell>
          <cell r="P1680">
            <v>10</v>
          </cell>
          <cell r="Q1680" t="str">
            <v>756,</v>
          </cell>
          <cell r="R1680">
            <v>10</v>
          </cell>
          <cell r="S1680">
            <v>0</v>
          </cell>
        </row>
        <row r="1681">
          <cell r="L1681" t="str">
            <v>P17V0112R0</v>
          </cell>
          <cell r="M1681" t="str">
            <v>SCUH1819主板</v>
          </cell>
          <cell r="O1681" t="str">
            <v>PCS</v>
          </cell>
          <cell r="P1681">
            <v>10</v>
          </cell>
          <cell r="Q1681" t="str">
            <v>923,</v>
          </cell>
          <cell r="R1681">
            <v>10</v>
          </cell>
          <cell r="S1681">
            <v>0</v>
          </cell>
        </row>
        <row r="1682">
          <cell r="L1682" t="str">
            <v>P14V0018R0</v>
          </cell>
          <cell r="M1682" t="str">
            <v>MUH88E Kit 上板</v>
          </cell>
          <cell r="O1682" t="str">
            <v>PCS</v>
          </cell>
          <cell r="P1682">
            <v>10</v>
          </cell>
          <cell r="Q1682" t="str">
            <v>547,563,574,</v>
          </cell>
          <cell r="R1682">
            <v>10</v>
          </cell>
          <cell r="S1682">
            <v>0</v>
          </cell>
        </row>
        <row r="1683">
          <cell r="L1683" t="str">
            <v>P14V0019R0</v>
          </cell>
          <cell r="M1683" t="str">
            <v>MUH88E Kit 按键</v>
          </cell>
          <cell r="O1683" t="str">
            <v>PCS</v>
          </cell>
          <cell r="P1683">
            <v>10</v>
          </cell>
          <cell r="Q1683" t="str">
            <v>547,563,574,</v>
          </cell>
          <cell r="R1683">
            <v>10</v>
          </cell>
          <cell r="S1683">
            <v>0</v>
          </cell>
        </row>
        <row r="1684">
          <cell r="L1684" t="str">
            <v>P05V0052R0</v>
          </cell>
          <cell r="M1684" t="str">
            <v>TPUH-PSU12按键板(条码纸)</v>
          </cell>
          <cell r="O1684" t="str">
            <v>PCS</v>
          </cell>
          <cell r="P1684">
            <v>25</v>
          </cell>
          <cell r="Q1684" t="str">
            <v>547,563,574,</v>
          </cell>
          <cell r="R1684">
            <v>25</v>
          </cell>
          <cell r="S1684">
            <v>0</v>
          </cell>
        </row>
        <row r="1685">
          <cell r="L1685" t="str">
            <v>P14V0017R0</v>
          </cell>
          <cell r="M1685" t="str">
            <v>MUH88E Kit 主板</v>
          </cell>
          <cell r="O1685" t="str">
            <v>PCS</v>
          </cell>
          <cell r="P1685">
            <v>10</v>
          </cell>
          <cell r="Q1685" t="str">
            <v>602,603,606,607,661,952,</v>
          </cell>
          <cell r="R1685">
            <v>10</v>
          </cell>
          <cell r="S1685">
            <v>0</v>
          </cell>
        </row>
        <row r="1686">
          <cell r="L1686" t="str">
            <v>P05V0051R0</v>
          </cell>
          <cell r="M1686" t="str">
            <v>TPUH-PSU12主板(条码纸)</v>
          </cell>
          <cell r="O1686" t="str">
            <v>PCS</v>
          </cell>
          <cell r="P1686">
            <v>25</v>
          </cell>
          <cell r="Q1686" t="str">
            <v>602,603,606,607,661,952,</v>
          </cell>
          <cell r="R1686">
            <v>25</v>
          </cell>
          <cell r="S1686">
            <v>0</v>
          </cell>
        </row>
        <row r="1687">
          <cell r="L1687" t="str">
            <v>ZF00000010</v>
          </cell>
          <cell r="M1687" t="str">
            <v>网板费</v>
          </cell>
          <cell r="O1687" t="str">
            <v>PCS</v>
          </cell>
          <cell r="P1687">
            <v>1</v>
          </cell>
          <cell r="R1687">
            <v>0</v>
          </cell>
          <cell r="S1687">
            <v>1</v>
          </cell>
        </row>
        <row r="1688">
          <cell r="L1688" t="str">
            <v>ZF00000010</v>
          </cell>
          <cell r="M1688" t="str">
            <v>网板费</v>
          </cell>
          <cell r="O1688" t="str">
            <v>PCS</v>
          </cell>
          <cell r="P1688">
            <v>1</v>
          </cell>
          <cell r="R1688">
            <v>0</v>
          </cell>
          <cell r="S1688">
            <v>1</v>
          </cell>
        </row>
        <row r="1689">
          <cell r="L1689" t="str">
            <v>ZF00000014</v>
          </cell>
          <cell r="M1689" t="str">
            <v>夹具费</v>
          </cell>
          <cell r="O1689" t="str">
            <v>项</v>
          </cell>
          <cell r="P1689">
            <v>2</v>
          </cell>
          <cell r="R1689">
            <v>0</v>
          </cell>
          <cell r="S1689">
            <v>2</v>
          </cell>
        </row>
        <row r="1690">
          <cell r="L1690" t="str">
            <v>ZF00000014</v>
          </cell>
          <cell r="M1690" t="str">
            <v>夹具费</v>
          </cell>
          <cell r="O1690" t="str">
            <v>项</v>
          </cell>
          <cell r="P1690">
            <v>2</v>
          </cell>
          <cell r="R1690">
            <v>0</v>
          </cell>
          <cell r="S1690">
            <v>2</v>
          </cell>
        </row>
        <row r="1691">
          <cell r="L1691" t="str">
            <v>P14V0011R0</v>
          </cell>
          <cell r="M1691" t="str">
            <v>MUH44TP IR232连接板(条码纸)</v>
          </cell>
          <cell r="O1691" t="str">
            <v>PCS</v>
          </cell>
          <cell r="P1691">
            <v>55</v>
          </cell>
          <cell r="Q1691" t="str">
            <v>564,</v>
          </cell>
          <cell r="R1691">
            <v>55</v>
          </cell>
          <cell r="S1691">
            <v>0</v>
          </cell>
        </row>
        <row r="1692">
          <cell r="L1692" t="str">
            <v>P14V0003R1</v>
          </cell>
          <cell r="M1692" t="str">
            <v>MUH44TP液晶板(条码纸)</v>
          </cell>
          <cell r="O1692" t="str">
            <v>PCS</v>
          </cell>
          <cell r="P1692">
            <v>30</v>
          </cell>
          <cell r="R1692">
            <v>0</v>
          </cell>
          <cell r="S1692">
            <v>30</v>
          </cell>
        </row>
        <row r="1693">
          <cell r="L1693" t="str">
            <v>P14V0014R1</v>
          </cell>
          <cell r="M1693" t="str">
            <v>MUH44E主板(条码纸)</v>
          </cell>
          <cell r="O1693" t="str">
            <v>PCS</v>
          </cell>
          <cell r="P1693">
            <v>100</v>
          </cell>
          <cell r="R1693">
            <v>0</v>
          </cell>
          <cell r="S1693">
            <v>100</v>
          </cell>
        </row>
        <row r="1694">
          <cell r="L1694" t="str">
            <v>P09V0037R2</v>
          </cell>
          <cell r="M1694" t="str">
            <v>GUI模块网卡板（条码纸）</v>
          </cell>
          <cell r="O1694" t="str">
            <v>PCS</v>
          </cell>
          <cell r="P1694">
            <v>60</v>
          </cell>
          <cell r="Q1694" t="str">
            <v>627,</v>
          </cell>
          <cell r="R1694">
            <v>60</v>
          </cell>
          <cell r="S1694">
            <v>0</v>
          </cell>
        </row>
        <row r="1695">
          <cell r="L1695" t="str">
            <v>SJ03V0013R0</v>
          </cell>
          <cell r="M1695" t="str">
            <v>ACC-DTYP</v>
          </cell>
          <cell r="N1695" t="str">
            <v>DVI(24+5)公座 转 红绿蓝RCA母头</v>
          </cell>
          <cell r="O1695" t="str">
            <v>PCS</v>
          </cell>
          <cell r="P1695">
            <v>500</v>
          </cell>
          <cell r="Q1695" t="str">
            <v>669,838,</v>
          </cell>
          <cell r="R1695">
            <v>500</v>
          </cell>
          <cell r="S1695">
            <v>0</v>
          </cell>
        </row>
        <row r="1696">
          <cell r="L1696" t="str">
            <v>DZ04V005700</v>
          </cell>
          <cell r="M1696" t="str">
            <v>SMD电感</v>
          </cell>
          <cell r="N1696" t="str">
            <v>TMPC1004H-1R0M 1uH 18A 11*10*3.8mm</v>
          </cell>
          <cell r="O1696" t="str">
            <v>pcs</v>
          </cell>
          <cell r="P1696">
            <v>3000</v>
          </cell>
          <cell r="Q1696" t="str">
            <v>619,</v>
          </cell>
          <cell r="R1696">
            <v>3000</v>
          </cell>
          <cell r="S1696">
            <v>0</v>
          </cell>
        </row>
        <row r="1697">
          <cell r="L1697" t="str">
            <v>P09V0037R2</v>
          </cell>
          <cell r="M1697" t="str">
            <v>GUI模块网卡板（条码纸）</v>
          </cell>
          <cell r="O1697" t="str">
            <v>PCS</v>
          </cell>
          <cell r="P1697">
            <v>60</v>
          </cell>
          <cell r="Q1697" t="str">
            <v>624,625,626,628,675,702,</v>
          </cell>
          <cell r="R1697">
            <v>60</v>
          </cell>
          <cell r="S1697">
            <v>0</v>
          </cell>
        </row>
        <row r="1698">
          <cell r="L1698" t="str">
            <v>P09V0074R1</v>
          </cell>
          <cell r="M1698" t="str">
            <v>MDV66TP网卡板(条码纸)</v>
          </cell>
          <cell r="O1698" t="str">
            <v>PCS</v>
          </cell>
          <cell r="P1698">
            <v>165</v>
          </cell>
          <cell r="Q1698" t="str">
            <v>624,625,626,628,675,702,</v>
          </cell>
          <cell r="R1698">
            <v>165</v>
          </cell>
          <cell r="S1698">
            <v>0</v>
          </cell>
        </row>
        <row r="1699">
          <cell r="L1699" t="str">
            <v>P17V0081R0</v>
          </cell>
          <cell r="M1699" t="str">
            <v>TPHD-BYE-R(EVRXHDB1)（条码纸）</v>
          </cell>
          <cell r="O1699" t="str">
            <v>PCS</v>
          </cell>
          <cell r="P1699">
            <v>300</v>
          </cell>
          <cell r="Q1699" t="str">
            <v>624,625,626,628,675,702,</v>
          </cell>
          <cell r="R1699">
            <v>300</v>
          </cell>
          <cell r="S1699">
            <v>0</v>
          </cell>
        </row>
        <row r="1700">
          <cell r="L1700" t="str">
            <v>P17V0109R0</v>
          </cell>
          <cell r="M1700" t="str">
            <v>TPHD-BYE-R(K02)（条码纸）</v>
          </cell>
          <cell r="O1700" t="str">
            <v>PCS</v>
          </cell>
          <cell r="P1700">
            <v>19</v>
          </cell>
          <cell r="Q1700" t="str">
            <v>624,625,626,628,675,702,</v>
          </cell>
          <cell r="R1700">
            <v>19</v>
          </cell>
          <cell r="S1700">
            <v>0</v>
          </cell>
        </row>
        <row r="1701">
          <cell r="L1701" t="str">
            <v>P17V0082R0</v>
          </cell>
          <cell r="M1701" t="str">
            <v>TPHD-BYE-T(EVTXHDB1)（条码纸）</v>
          </cell>
          <cell r="O1701" t="str">
            <v>PCS</v>
          </cell>
          <cell r="P1701">
            <v>313</v>
          </cell>
          <cell r="R1701">
            <v>0</v>
          </cell>
          <cell r="S1701">
            <v>0</v>
          </cell>
        </row>
        <row r="1702">
          <cell r="L1702" t="str">
            <v>P17V0082R0</v>
          </cell>
          <cell r="M1702" t="str">
            <v>TPHD-BYE-T(EVTXHDB1)（条码纸）</v>
          </cell>
          <cell r="O1702" t="str">
            <v>PCS</v>
          </cell>
          <cell r="P1702">
            <v>313</v>
          </cell>
          <cell r="Q1702" t="str">
            <v>624,625,626,628,675,702,</v>
          </cell>
          <cell r="R1702">
            <v>313</v>
          </cell>
          <cell r="S1702">
            <v>0</v>
          </cell>
        </row>
        <row r="1703">
          <cell r="L1703" t="str">
            <v>C-GMM00035I02</v>
          </cell>
          <cell r="M1703" t="str">
            <v>MP-SC-5TDS</v>
          </cell>
          <cell r="N1703" t="str">
            <v>SC51TS</v>
          </cell>
          <cell r="O1703" t="str">
            <v>PCS</v>
          </cell>
          <cell r="P1703">
            <v>25</v>
          </cell>
          <cell r="Q1703" t="str">
            <v>645,671,819,906,997,</v>
          </cell>
          <cell r="R1703">
            <v>25</v>
          </cell>
          <cell r="S1703">
            <v>0</v>
          </cell>
        </row>
        <row r="1704">
          <cell r="L1704" t="str">
            <v>C-CMR00043I02</v>
          </cell>
          <cell r="M1704" t="str">
            <v>MPTP-MB70R</v>
          </cell>
          <cell r="N1704" t="str">
            <v>TPUH411R</v>
          </cell>
          <cell r="O1704" t="str">
            <v>PCS</v>
          </cell>
          <cell r="P1704">
            <v>25</v>
          </cell>
          <cell r="Q1704" t="str">
            <v>645,671,819,906,997,</v>
          </cell>
          <cell r="R1704">
            <v>25</v>
          </cell>
          <cell r="S1704">
            <v>0</v>
          </cell>
        </row>
        <row r="1705">
          <cell r="L1705" t="str">
            <v>C-CMM00095U13</v>
          </cell>
          <cell r="M1705" t="str">
            <v>SP-HDBT1X4</v>
          </cell>
          <cell r="N1705" t="str">
            <v>SUH4T</v>
          </cell>
          <cell r="O1705" t="str">
            <v>PCS</v>
          </cell>
          <cell r="P1705">
            <v>70</v>
          </cell>
          <cell r="Q1705" t="str">
            <v>645,671,819,906,997,</v>
          </cell>
          <cell r="R1705">
            <v>70</v>
          </cell>
          <cell r="S1705">
            <v>0</v>
          </cell>
        </row>
        <row r="1706">
          <cell r="L1706" t="str">
            <v>C-CMT00035E00</v>
          </cell>
          <cell r="M1706" t="str">
            <v>UHBT70PT</v>
          </cell>
          <cell r="N1706" t="str">
            <v>TPHD-BYE-T</v>
          </cell>
          <cell r="O1706" t="str">
            <v>PCS</v>
          </cell>
          <cell r="P1706">
            <v>150</v>
          </cell>
          <cell r="Q1706" t="str">
            <v>721,</v>
          </cell>
          <cell r="R1706">
            <v>150</v>
          </cell>
          <cell r="S1706">
            <v>0</v>
          </cell>
        </row>
        <row r="1707">
          <cell r="L1707" t="str">
            <v>C-CMR00035E00</v>
          </cell>
          <cell r="M1707" t="str">
            <v>UHBT70PR</v>
          </cell>
          <cell r="N1707" t="str">
            <v>TPHD-BYE-R</v>
          </cell>
          <cell r="O1707" t="str">
            <v>PCS</v>
          </cell>
          <cell r="P1707">
            <v>150</v>
          </cell>
          <cell r="Q1707" t="str">
            <v>721,</v>
          </cell>
          <cell r="R1707">
            <v>148</v>
          </cell>
          <cell r="S1707">
            <v>2</v>
          </cell>
        </row>
        <row r="1708">
          <cell r="L1708" t="str">
            <v>C-CMM00085E00</v>
          </cell>
          <cell r="M1708" t="str">
            <v>UHBT66R2</v>
          </cell>
          <cell r="N1708" t="str">
            <v>MUH66TPR2</v>
          </cell>
          <cell r="O1708" t="str">
            <v>PCS</v>
          </cell>
          <cell r="P1708">
            <v>10</v>
          </cell>
          <cell r="R1708">
            <v>0</v>
          </cell>
          <cell r="S1708">
            <v>10</v>
          </cell>
        </row>
        <row r="1709">
          <cell r="L1709" t="str">
            <v>C-CMM00092U18</v>
          </cell>
          <cell r="M1709" t="str">
            <v>EVMX4K08</v>
          </cell>
          <cell r="N1709" t="str">
            <v>MUH88TPR2-TN</v>
          </cell>
          <cell r="O1709" t="str">
            <v>PCS</v>
          </cell>
          <cell r="P1709">
            <v>51</v>
          </cell>
          <cell r="R1709">
            <v>0</v>
          </cell>
          <cell r="S1709">
            <v>51</v>
          </cell>
        </row>
        <row r="1710">
          <cell r="L1710" t="str">
            <v>C-CMM00084N02</v>
          </cell>
          <cell r="M1710" t="str">
            <v>HMX 663LP4K</v>
          </cell>
          <cell r="N1710" t="str">
            <v>MUH66TP-N</v>
          </cell>
          <cell r="O1710" t="str">
            <v>PCS</v>
          </cell>
          <cell r="P1710">
            <v>10</v>
          </cell>
          <cell r="R1710">
            <v>0</v>
          </cell>
          <cell r="S1710">
            <v>10</v>
          </cell>
        </row>
        <row r="1711">
          <cell r="L1711" t="str">
            <v>C-CMM00088N02</v>
          </cell>
          <cell r="M1711" t="str">
            <v>HMX 884LP4K</v>
          </cell>
          <cell r="N1711" t="str">
            <v>MUH88TP-N</v>
          </cell>
          <cell r="O1711" t="str">
            <v>PCS</v>
          </cell>
          <cell r="P1711">
            <v>10</v>
          </cell>
          <cell r="Q1711" t="str">
            <v>997,</v>
          </cell>
          <cell r="R1711">
            <v>10</v>
          </cell>
          <cell r="S1711">
            <v>0</v>
          </cell>
        </row>
        <row r="1712">
          <cell r="L1712" t="str">
            <v>C-CMR00038U18</v>
          </cell>
          <cell r="M1712" t="str">
            <v>EVRXHDB1</v>
          </cell>
          <cell r="N1712" t="str">
            <v>TPHD-BYE-R</v>
          </cell>
          <cell r="O1712" t="str">
            <v>PCS</v>
          </cell>
          <cell r="P1712">
            <v>1510</v>
          </cell>
          <cell r="R1712">
            <v>0</v>
          </cell>
          <cell r="S1712">
            <v>1510</v>
          </cell>
        </row>
        <row r="1713">
          <cell r="L1713" t="str">
            <v>C-CMT00038U18</v>
          </cell>
          <cell r="M1713" t="str">
            <v>EVTXHDB1</v>
          </cell>
          <cell r="N1713" t="str">
            <v>TPHD-BYE-T</v>
          </cell>
          <cell r="O1713" t="str">
            <v>PCS</v>
          </cell>
          <cell r="P1713">
            <v>1510</v>
          </cell>
          <cell r="R1713">
            <v>0</v>
          </cell>
          <cell r="S1713">
            <v>1510</v>
          </cell>
        </row>
        <row r="1714">
          <cell r="L1714" t="str">
            <v>C-BMM00010E00</v>
          </cell>
          <cell r="M1714" t="str">
            <v>DX16</v>
          </cell>
          <cell r="N1714" t="str">
            <v>FMX16</v>
          </cell>
          <cell r="O1714" t="str">
            <v>PCS</v>
          </cell>
          <cell r="P1714">
            <v>20</v>
          </cell>
          <cell r="R1714">
            <v>0</v>
          </cell>
          <cell r="S1714">
            <v>20</v>
          </cell>
        </row>
        <row r="1715">
          <cell r="L1715" t="str">
            <v>C-BMM00010</v>
          </cell>
          <cell r="M1715" t="str">
            <v>待定丝印</v>
          </cell>
          <cell r="N1715" t="str">
            <v>FMX16</v>
          </cell>
          <cell r="O1715" t="str">
            <v>PCS</v>
          </cell>
          <cell r="P1715">
            <v>15</v>
          </cell>
          <cell r="R1715">
            <v>0</v>
          </cell>
          <cell r="S1715">
            <v>15</v>
          </cell>
        </row>
        <row r="1716">
          <cell r="L1716" t="str">
            <v>C-BMM00010</v>
          </cell>
          <cell r="M1716" t="str">
            <v>待定丝印</v>
          </cell>
          <cell r="N1716" t="str">
            <v>FMX16</v>
          </cell>
          <cell r="O1716" t="str">
            <v>PCS</v>
          </cell>
          <cell r="P1716">
            <v>15</v>
          </cell>
          <cell r="R1716">
            <v>0</v>
          </cell>
          <cell r="S1716">
            <v>15</v>
          </cell>
        </row>
        <row r="1717">
          <cell r="L1717" t="str">
            <v>P01V0162R0</v>
          </cell>
          <cell r="M1717" t="str">
            <v>MV4网卡板（条码纸）</v>
          </cell>
          <cell r="O1717" t="str">
            <v>PCS</v>
          </cell>
          <cell r="P1717">
            <v>200</v>
          </cell>
          <cell r="Q1717" t="str">
            <v>608,609,610,611,650,662,710,711,</v>
          </cell>
          <cell r="R1717">
            <v>200</v>
          </cell>
          <cell r="S1717">
            <v>0</v>
          </cell>
        </row>
        <row r="1718">
          <cell r="L1718" t="str">
            <v>P01V0188R0</v>
          </cell>
          <cell r="M1718" t="str">
            <v>迅控矩阵 控制板(条码纸)</v>
          </cell>
          <cell r="O1718" t="str">
            <v>PCS</v>
          </cell>
          <cell r="P1718">
            <v>200</v>
          </cell>
          <cell r="Q1718" t="str">
            <v>608,609,610,611,650,662,710,711,</v>
          </cell>
          <cell r="R1718">
            <v>200</v>
          </cell>
          <cell r="S1718">
            <v>0</v>
          </cell>
        </row>
        <row r="1719">
          <cell r="L1719" t="str">
            <v>P01V0189R1</v>
          </cell>
          <cell r="M1719" t="str">
            <v>LMX8串口接口板(条码纸)</v>
          </cell>
          <cell r="O1719" t="str">
            <v>PCS</v>
          </cell>
          <cell r="P1719">
            <v>100</v>
          </cell>
          <cell r="Q1719" t="str">
            <v>608,609,610,611,650,662,710,711,</v>
          </cell>
          <cell r="R1719">
            <v>100</v>
          </cell>
          <cell r="S1719">
            <v>0</v>
          </cell>
        </row>
        <row r="1720">
          <cell r="L1720" t="str">
            <v>P01V0190R1</v>
          </cell>
          <cell r="M1720" t="str">
            <v>LMX16串口接口板(条码纸)</v>
          </cell>
          <cell r="O1720" t="str">
            <v>PCS</v>
          </cell>
          <cell r="P1720">
            <v>100</v>
          </cell>
          <cell r="Q1720" t="str">
            <v>608,609,610,611,650,662,710,711,</v>
          </cell>
          <cell r="R1720">
            <v>100</v>
          </cell>
          <cell r="S1720">
            <v>0</v>
          </cell>
        </row>
        <row r="1721">
          <cell r="L1721" t="str">
            <v>ZF00000010</v>
          </cell>
          <cell r="M1721" t="str">
            <v>网板费</v>
          </cell>
          <cell r="O1721" t="str">
            <v>PCS</v>
          </cell>
          <cell r="P1721">
            <v>1</v>
          </cell>
          <cell r="R1721">
            <v>0</v>
          </cell>
          <cell r="S1721">
            <v>1</v>
          </cell>
        </row>
        <row r="1722">
          <cell r="L1722" t="str">
            <v>DZ12V038800</v>
          </cell>
          <cell r="M1722" t="str">
            <v>PCB光板</v>
          </cell>
          <cell r="N1722" t="str">
            <v>MVC1204AB1 2015-05-19</v>
          </cell>
          <cell r="O1722" t="str">
            <v>PCS</v>
          </cell>
          <cell r="P1722">
            <v>118</v>
          </cell>
          <cell r="Q1722" t="str">
            <v>555,633,712,</v>
          </cell>
          <cell r="R1722">
            <v>118</v>
          </cell>
          <cell r="S1722">
            <v>0</v>
          </cell>
        </row>
        <row r="1723">
          <cell r="L1723" t="str">
            <v>DZ12V042400</v>
          </cell>
          <cell r="M1723" t="str">
            <v>PCB光板</v>
          </cell>
          <cell r="N1723" t="str">
            <v>MVC12PCAB1 2015-08-19,单板尺寸:67x275 mm,板厚1.6mm,两层板</v>
          </cell>
          <cell r="O1723" t="str">
            <v>PCS</v>
          </cell>
          <cell r="P1723">
            <v>40</v>
          </cell>
          <cell r="Q1723" t="str">
            <v>555,633,712,</v>
          </cell>
          <cell r="R1723">
            <v>40</v>
          </cell>
          <cell r="S1723">
            <v>0</v>
          </cell>
        </row>
        <row r="1724">
          <cell r="L1724" t="str">
            <v>DZ12V030901</v>
          </cell>
          <cell r="M1724" t="str">
            <v>PCB光板</v>
          </cell>
          <cell r="N1724" t="str">
            <v>HDBT70PT-WPAE2 2014-11-13</v>
          </cell>
          <cell r="O1724" t="str">
            <v>PCS</v>
          </cell>
          <cell r="P1724">
            <v>100</v>
          </cell>
          <cell r="Q1724" t="str">
            <v>555,633,712,</v>
          </cell>
          <cell r="R1724">
            <v>100</v>
          </cell>
          <cell r="S1724">
            <v>0</v>
          </cell>
        </row>
        <row r="1725">
          <cell r="L1725" t="str">
            <v>DZ12V031001</v>
          </cell>
          <cell r="M1725" t="str">
            <v>PCB光板</v>
          </cell>
          <cell r="N1725" t="str">
            <v>HDBT70PT-WPAF3 2014-11-13</v>
          </cell>
          <cell r="O1725" t="str">
            <v>PCS</v>
          </cell>
          <cell r="P1725">
            <v>102</v>
          </cell>
          <cell r="Q1725" t="str">
            <v>555,633,712,</v>
          </cell>
          <cell r="R1725">
            <v>102</v>
          </cell>
          <cell r="S1725">
            <v>0</v>
          </cell>
        </row>
        <row r="1726">
          <cell r="L1726" t="str">
            <v>ZF00000003</v>
          </cell>
          <cell r="M1726" t="str">
            <v>工程费</v>
          </cell>
          <cell r="O1726" t="str">
            <v>项</v>
          </cell>
          <cell r="P1726">
            <v>1</v>
          </cell>
          <cell r="Q1726" t="str">
            <v>555,633,712,</v>
          </cell>
          <cell r="R1726">
            <v>1</v>
          </cell>
          <cell r="S1726">
            <v>0</v>
          </cell>
        </row>
        <row r="1727">
          <cell r="L1727" t="str">
            <v>ZF00000003</v>
          </cell>
          <cell r="M1727" t="str">
            <v>工程费</v>
          </cell>
          <cell r="O1727" t="str">
            <v>项</v>
          </cell>
          <cell r="P1727">
            <v>1</v>
          </cell>
          <cell r="Q1727" t="str">
            <v>555,633,712,</v>
          </cell>
          <cell r="R1727">
            <v>1</v>
          </cell>
          <cell r="S1727">
            <v>0</v>
          </cell>
        </row>
        <row r="1728">
          <cell r="L1728" t="str">
            <v>ZF00000003</v>
          </cell>
          <cell r="M1728" t="str">
            <v>工程费</v>
          </cell>
          <cell r="O1728" t="str">
            <v>项</v>
          </cell>
          <cell r="P1728">
            <v>1</v>
          </cell>
          <cell r="Q1728" t="str">
            <v>555,633,712,</v>
          </cell>
          <cell r="R1728">
            <v>1</v>
          </cell>
          <cell r="S1728">
            <v>0</v>
          </cell>
        </row>
        <row r="1729">
          <cell r="L1729" t="str">
            <v>ZF00000003</v>
          </cell>
          <cell r="M1729" t="str">
            <v>工程费</v>
          </cell>
          <cell r="O1729" t="str">
            <v>项</v>
          </cell>
          <cell r="P1729">
            <v>1</v>
          </cell>
          <cell r="Q1729" t="str">
            <v>555,633,712,</v>
          </cell>
          <cell r="R1729">
            <v>1</v>
          </cell>
          <cell r="S1729">
            <v>0</v>
          </cell>
        </row>
        <row r="1730">
          <cell r="L1730" t="str">
            <v>ZF00000003</v>
          </cell>
          <cell r="M1730" t="str">
            <v>工程费</v>
          </cell>
          <cell r="O1730" t="str">
            <v>项</v>
          </cell>
          <cell r="P1730">
            <v>1</v>
          </cell>
          <cell r="Q1730" t="str">
            <v>555,633,712,</v>
          </cell>
          <cell r="R1730">
            <v>1</v>
          </cell>
          <cell r="S1730">
            <v>0</v>
          </cell>
        </row>
        <row r="1731">
          <cell r="L1731" t="str">
            <v>ZF00000003</v>
          </cell>
          <cell r="M1731" t="str">
            <v>工程费</v>
          </cell>
          <cell r="O1731" t="str">
            <v>项</v>
          </cell>
          <cell r="P1731">
            <v>1</v>
          </cell>
          <cell r="Q1731" t="str">
            <v>555,633,712,</v>
          </cell>
          <cell r="R1731">
            <v>1</v>
          </cell>
          <cell r="S1731">
            <v>0</v>
          </cell>
        </row>
        <row r="1732">
          <cell r="L1732" t="str">
            <v>ZF00000003</v>
          </cell>
          <cell r="M1732" t="str">
            <v>工程费</v>
          </cell>
          <cell r="O1732" t="str">
            <v>项</v>
          </cell>
          <cell r="P1732">
            <v>1</v>
          </cell>
          <cell r="Q1732" t="str">
            <v>555,633,712,</v>
          </cell>
          <cell r="R1732">
            <v>1</v>
          </cell>
          <cell r="S1732">
            <v>0</v>
          </cell>
        </row>
        <row r="1733">
          <cell r="L1733" t="str">
            <v>ZF00000003</v>
          </cell>
          <cell r="M1733" t="str">
            <v>工程费</v>
          </cell>
          <cell r="O1733" t="str">
            <v>项</v>
          </cell>
          <cell r="P1733">
            <v>1</v>
          </cell>
          <cell r="Q1733" t="str">
            <v>555,633,712,</v>
          </cell>
          <cell r="R1733">
            <v>1</v>
          </cell>
          <cell r="S1733">
            <v>0</v>
          </cell>
        </row>
        <row r="1734">
          <cell r="L1734" t="str">
            <v>DZ12V042500</v>
          </cell>
          <cell r="M1734" t="str">
            <v>PCB光板</v>
          </cell>
          <cell r="N1734" t="str">
            <v>MVC12PCAC1 2015-08-19,单板尺寸:57x275 mm,板厚1.6mm,两层板</v>
          </cell>
          <cell r="O1734" t="str">
            <v>PCS</v>
          </cell>
          <cell r="P1734">
            <v>66</v>
          </cell>
          <cell r="Q1734" t="str">
            <v>787,812,</v>
          </cell>
          <cell r="R1734">
            <v>66</v>
          </cell>
          <cell r="S1734">
            <v>0</v>
          </cell>
        </row>
        <row r="1735">
          <cell r="L1735" t="str">
            <v>DZ12V042600</v>
          </cell>
          <cell r="M1735" t="str">
            <v>PCB光板</v>
          </cell>
          <cell r="N1735" t="str">
            <v>MVC12PCAD0 2015-07-29,单板尺寸:51x125 mm,板厚1.6mm,两层板</v>
          </cell>
          <cell r="O1735" t="str">
            <v>PCS</v>
          </cell>
          <cell r="P1735">
            <v>72</v>
          </cell>
          <cell r="Q1735" t="str">
            <v>787,812,</v>
          </cell>
          <cell r="R1735">
            <v>72</v>
          </cell>
          <cell r="S1735">
            <v>0</v>
          </cell>
        </row>
        <row r="1736">
          <cell r="L1736" t="str">
            <v>XC07V004800</v>
          </cell>
          <cell r="M1736" t="str">
            <v>ACC-DTCV</v>
          </cell>
          <cell r="N1736" t="str">
            <v>DVI(24+5)公座 转 RCA黄色母座,L=300MM</v>
          </cell>
          <cell r="O1736" t="str">
            <v>PCS</v>
          </cell>
          <cell r="P1736">
            <v>500</v>
          </cell>
          <cell r="R1736">
            <v>0</v>
          </cell>
          <cell r="S1736">
            <v>500</v>
          </cell>
        </row>
        <row r="1737">
          <cell r="L1737" t="str">
            <v>P01V0167R0</v>
          </cell>
          <cell r="M1737" t="str">
            <v>MMX160160背板(条码纸)</v>
          </cell>
          <cell r="O1737" t="str">
            <v>PCS</v>
          </cell>
          <cell r="P1737">
            <v>17</v>
          </cell>
          <cell r="R1737">
            <v>0</v>
          </cell>
          <cell r="S1737">
            <v>17</v>
          </cell>
        </row>
        <row r="1738">
          <cell r="L1738" t="str">
            <v>P01V0169R0</v>
          </cell>
          <cell r="M1738" t="str">
            <v>MMX160160输入转接板(条码纸)</v>
          </cell>
          <cell r="O1738" t="str">
            <v>PCS</v>
          </cell>
          <cell r="P1738">
            <v>216</v>
          </cell>
          <cell r="Q1738" t="str">
            <v>649,687,705,706,792,793,984,</v>
          </cell>
          <cell r="R1738">
            <v>209</v>
          </cell>
          <cell r="S1738">
            <v>7</v>
          </cell>
        </row>
        <row r="1739">
          <cell r="L1739" t="str">
            <v>P01V0170R0</v>
          </cell>
          <cell r="M1739" t="str">
            <v>MMX160160输出转接板(条码纸)</v>
          </cell>
          <cell r="O1739" t="str">
            <v>PCS</v>
          </cell>
          <cell r="P1739">
            <v>216</v>
          </cell>
          <cell r="Q1739" t="str">
            <v>649,687,705,706,792,793,984,</v>
          </cell>
          <cell r="R1739">
            <v>132</v>
          </cell>
          <cell r="S1739">
            <v>84</v>
          </cell>
        </row>
        <row r="1740">
          <cell r="L1740" t="str">
            <v>P01V0171R0</v>
          </cell>
          <cell r="M1740" t="str">
            <v>MMX160160电流板(条码纸)</v>
          </cell>
          <cell r="O1740" t="str">
            <v>PCS</v>
          </cell>
          <cell r="P1740">
            <v>68</v>
          </cell>
          <cell r="Q1740" t="str">
            <v>649,687,705,706,792,793,984,</v>
          </cell>
          <cell r="R1740">
            <v>68</v>
          </cell>
          <cell r="S1740">
            <v>0</v>
          </cell>
        </row>
        <row r="1741">
          <cell r="L1741" t="str">
            <v>P01V0168R0</v>
          </cell>
          <cell r="M1741" t="str">
            <v>MMX160160按键板(条码纸)</v>
          </cell>
          <cell r="O1741" t="str">
            <v>PCS</v>
          </cell>
          <cell r="P1741">
            <v>24</v>
          </cell>
          <cell r="Q1741" t="str">
            <v>649,687,705,706,792,793,984,</v>
          </cell>
          <cell r="R1741">
            <v>24</v>
          </cell>
          <cell r="S1741">
            <v>0</v>
          </cell>
        </row>
        <row r="1742">
          <cell r="L1742" t="str">
            <v>SJ03V0014R0</v>
          </cell>
          <cell r="M1742" t="str">
            <v>ACC-DTVG</v>
          </cell>
          <cell r="N1742" t="str">
            <v>DVI(24+5)公座 转 VGA蓝色母头</v>
          </cell>
          <cell r="O1742" t="str">
            <v>PCS</v>
          </cell>
          <cell r="P1742">
            <v>500</v>
          </cell>
          <cell r="Q1742" t="str">
            <v>891,</v>
          </cell>
          <cell r="R1742">
            <v>500</v>
          </cell>
          <cell r="S1742">
            <v>0</v>
          </cell>
        </row>
        <row r="1743">
          <cell r="L1743" t="str">
            <v>DZ18V006100</v>
          </cell>
          <cell r="M1743" t="str">
            <v>内接电源</v>
          </cell>
          <cell r="N1743" t="str">
            <v>RSP-150-48 48V/3.2A</v>
          </cell>
          <cell r="O1743" t="str">
            <v>PCS</v>
          </cell>
          <cell r="P1743">
            <v>110</v>
          </cell>
          <cell r="R1743">
            <v>0</v>
          </cell>
          <cell r="S1743">
            <v>110</v>
          </cell>
        </row>
        <row r="1744">
          <cell r="L1744" t="str">
            <v>DZ01V014101</v>
          </cell>
          <cell r="M1744" t="str">
            <v>SMD IC</v>
          </cell>
          <cell r="N1744" t="str">
            <v>VALENS VS010RX-A1 BGA-268</v>
          </cell>
          <cell r="O1744" t="str">
            <v>PCS</v>
          </cell>
          <cell r="P1744">
            <v>3000</v>
          </cell>
          <cell r="R1744">
            <v>0</v>
          </cell>
          <cell r="S1744">
            <v>3000</v>
          </cell>
        </row>
        <row r="1745">
          <cell r="L1745" t="str">
            <v>A-B12V004900</v>
          </cell>
          <cell r="M1745" t="str">
            <v>ACC-PSU12V12-6</v>
          </cell>
          <cell r="N1745" t="str">
            <v>NBS12E120100UV 12V1A 12W 带螺纹 标配含美、英、欧、澳转换头,</v>
          </cell>
          <cell r="O1745" t="str">
            <v>PCS</v>
          </cell>
          <cell r="P1745">
            <v>3000</v>
          </cell>
          <cell r="R1745">
            <v>0</v>
          </cell>
          <cell r="S1745">
            <v>0</v>
          </cell>
        </row>
        <row r="1746">
          <cell r="L1746" t="str">
            <v>DZ12V056900</v>
          </cell>
          <cell r="M1746" t="str">
            <v>PCB光板</v>
          </cell>
          <cell r="N1746" t="str">
            <v>BT30PT-WP-VAA2  2016-08-16，单板尺寸：64mm*79mm，板厚1.6mm，六层板 拼板（1*2）</v>
          </cell>
          <cell r="O1746" t="str">
            <v>PCS</v>
          </cell>
          <cell r="P1746">
            <v>10</v>
          </cell>
          <cell r="Q1746" t="str">
            <v>477,632,635,672,688,697,730,798,910,</v>
          </cell>
          <cell r="R1746">
            <v>10</v>
          </cell>
          <cell r="S1746">
            <v>0</v>
          </cell>
        </row>
        <row r="1747">
          <cell r="L1747" t="str">
            <v>DZ12V057000</v>
          </cell>
          <cell r="M1747" t="str">
            <v>PCB光板</v>
          </cell>
          <cell r="N1747" t="str">
            <v>BT30PT-WP-VAB2  2016-08-16，单板尺寸：64mm*79mm，板厚1.6mm，六层板 拼板（2*2）</v>
          </cell>
          <cell r="O1747" t="str">
            <v>PCS</v>
          </cell>
          <cell r="P1747">
            <v>10</v>
          </cell>
          <cell r="Q1747" t="str">
            <v>477,632,635,672,688,697,730,798,910,</v>
          </cell>
          <cell r="R1747">
            <v>10</v>
          </cell>
          <cell r="S1747">
            <v>0</v>
          </cell>
        </row>
        <row r="1748">
          <cell r="L1748" t="str">
            <v>DZ12V057200</v>
          </cell>
          <cell r="M1748" t="str">
            <v>PCB光板</v>
          </cell>
          <cell r="N1748" t="str">
            <v>R3102AA1  2016-08-16，单板尺寸：188.5mm*94.5mm，板厚1.6mm，四层板 拼板（1*1）</v>
          </cell>
          <cell r="O1748" t="str">
            <v>PCS</v>
          </cell>
          <cell r="P1748">
            <v>10</v>
          </cell>
          <cell r="Q1748" t="str">
            <v>477,632,635,672,688,697,730,798,910,</v>
          </cell>
          <cell r="R1748">
            <v>10</v>
          </cell>
          <cell r="S1748">
            <v>0</v>
          </cell>
        </row>
        <row r="1749">
          <cell r="L1749" t="str">
            <v>DZ12V057100</v>
          </cell>
          <cell r="M1749" t="str">
            <v>PCB光板</v>
          </cell>
          <cell r="N1749" t="str">
            <v>R3101AA1  2016-08-16，单板尺寸：188.5mm*94.5mm，板厚1.6mm，四层板 拼板（1*1）</v>
          </cell>
          <cell r="O1749" t="str">
            <v>PCS</v>
          </cell>
          <cell r="P1749">
            <v>10</v>
          </cell>
          <cell r="Q1749" t="str">
            <v>477,632,635,672,688,697,730,798,910,</v>
          </cell>
          <cell r="R1749">
            <v>10</v>
          </cell>
          <cell r="S1749">
            <v>0</v>
          </cell>
        </row>
        <row r="1750">
          <cell r="L1750" t="str">
            <v>DZ12V026501</v>
          </cell>
          <cell r="M1750" t="str">
            <v>PCB光板</v>
          </cell>
          <cell r="N1750" t="str">
            <v>HDBT88AA2 2014-12-18</v>
          </cell>
          <cell r="O1750" t="str">
            <v>PCS</v>
          </cell>
          <cell r="P1750">
            <v>110</v>
          </cell>
          <cell r="Q1750" t="str">
            <v>477,632,635,672,688,697,730,798,910,</v>
          </cell>
          <cell r="R1750">
            <v>110</v>
          </cell>
          <cell r="S1750">
            <v>0</v>
          </cell>
        </row>
        <row r="1751">
          <cell r="L1751" t="str">
            <v>DZ12V039800</v>
          </cell>
          <cell r="M1751" t="str">
            <v>PCB光板</v>
          </cell>
          <cell r="N1751" t="str">
            <v>UHBT88CD0 2015-06-04</v>
          </cell>
          <cell r="O1751" t="str">
            <v>PCS</v>
          </cell>
          <cell r="P1751">
            <v>390</v>
          </cell>
          <cell r="Q1751" t="str">
            <v>477,632,635,672,688,697,730,798,910,</v>
          </cell>
          <cell r="R1751">
            <v>390</v>
          </cell>
          <cell r="S1751">
            <v>0</v>
          </cell>
        </row>
        <row r="1752">
          <cell r="L1752" t="str">
            <v>DZ12V037501</v>
          </cell>
          <cell r="M1752" t="str">
            <v>PCB光板</v>
          </cell>
          <cell r="N1752" t="str">
            <v>UHBT88BH1 2015-03-19</v>
          </cell>
          <cell r="O1752" t="str">
            <v>PCS</v>
          </cell>
          <cell r="P1752">
            <v>390</v>
          </cell>
          <cell r="Q1752" t="str">
            <v>477,632,635,672,688,697,730,798,910,</v>
          </cell>
          <cell r="R1752">
            <v>390</v>
          </cell>
          <cell r="S1752">
            <v>0</v>
          </cell>
        </row>
        <row r="1753">
          <cell r="L1753" t="str">
            <v>DZ12V037400</v>
          </cell>
          <cell r="M1753" t="str">
            <v>PCB光板</v>
          </cell>
          <cell r="N1753" t="str">
            <v>UHBT88BE0 2015-03-03</v>
          </cell>
          <cell r="O1753" t="str">
            <v>PCS</v>
          </cell>
          <cell r="P1753">
            <v>390</v>
          </cell>
          <cell r="Q1753" t="str">
            <v>477,632,635,672,688,697,730,798,910,</v>
          </cell>
          <cell r="R1753">
            <v>390</v>
          </cell>
          <cell r="S1753">
            <v>0</v>
          </cell>
        </row>
        <row r="1754">
          <cell r="L1754" t="str">
            <v>DZ12V051300</v>
          </cell>
          <cell r="M1754" t="str">
            <v>PCB光板</v>
          </cell>
          <cell r="N1754" t="str">
            <v>UHBT70PRC1 2016-03-11,单板尺寸:63x115.2mm,板厚1.6mm,4层板</v>
          </cell>
          <cell r="O1754" t="str">
            <v>PCS</v>
          </cell>
          <cell r="P1754">
            <v>1500</v>
          </cell>
          <cell r="Q1754" t="str">
            <v>477,632,635,672,688,697,730,798,910,</v>
          </cell>
          <cell r="R1754">
            <v>1500</v>
          </cell>
          <cell r="S1754">
            <v>0</v>
          </cell>
        </row>
        <row r="1755">
          <cell r="L1755" t="str">
            <v>DZ12V051400</v>
          </cell>
          <cell r="M1755" t="str">
            <v>PCB光板</v>
          </cell>
          <cell r="N1755" t="str">
            <v>UHBT70PTC1 2016-03-11,单板尺寸:63x115.2mm,板厚1.6mm,4层板</v>
          </cell>
          <cell r="O1755" t="str">
            <v>PCS</v>
          </cell>
          <cell r="P1755">
            <v>1500</v>
          </cell>
          <cell r="Q1755" t="str">
            <v>477,632,635,672,688,697,730,798,910,</v>
          </cell>
          <cell r="R1755">
            <v>1500</v>
          </cell>
          <cell r="S1755">
            <v>0</v>
          </cell>
        </row>
        <row r="1756">
          <cell r="L1756" t="str">
            <v>BZ02V006102</v>
          </cell>
          <cell r="M1756" t="str">
            <v>FOUH303纸盒(中性)</v>
          </cell>
          <cell r="N1756" t="str">
            <v>内尺寸:176x110x68mm 黄色</v>
          </cell>
          <cell r="O1756" t="str">
            <v>PCS</v>
          </cell>
          <cell r="P1756">
            <v>100</v>
          </cell>
          <cell r="Q1756" t="str">
            <v>757,</v>
          </cell>
          <cell r="R1756">
            <v>100</v>
          </cell>
          <cell r="S1756">
            <v>0</v>
          </cell>
        </row>
        <row r="1757">
          <cell r="L1757" t="str">
            <v>FL19V001200</v>
          </cell>
          <cell r="M1757" t="str">
            <v>散热硅胶</v>
          </cell>
          <cell r="N1757" t="str">
            <v>HPT-TC200-T68SH20 25*25*6.8T 灰色 2.0W导热系数 硬度20</v>
          </cell>
          <cell r="O1757" t="str">
            <v>PCS</v>
          </cell>
          <cell r="P1757">
            <v>2000</v>
          </cell>
          <cell r="Q1757" t="str">
            <v>631,</v>
          </cell>
          <cell r="R1757">
            <v>2000</v>
          </cell>
          <cell r="S1757">
            <v>0</v>
          </cell>
        </row>
        <row r="1758">
          <cell r="L1758" t="str">
            <v>FL19V001600</v>
          </cell>
          <cell r="M1758" t="str">
            <v>散热硅胶</v>
          </cell>
          <cell r="N1758" t="str">
            <v>20*20*1.2T 灰色  2.0W导热系数</v>
          </cell>
          <cell r="O1758" t="str">
            <v>pcs</v>
          </cell>
          <cell r="P1758">
            <v>100</v>
          </cell>
          <cell r="Q1758" t="str">
            <v>631,</v>
          </cell>
          <cell r="R1758">
            <v>100</v>
          </cell>
          <cell r="S1758">
            <v>0</v>
          </cell>
        </row>
        <row r="1759">
          <cell r="L1759" t="str">
            <v>DZ12V042400</v>
          </cell>
          <cell r="M1759" t="str">
            <v>PCB光板</v>
          </cell>
          <cell r="N1759" t="str">
            <v>MVC12PCAB1 2015-08-19,单板尺寸:67x275 mm,板厚1.6mm,两层板</v>
          </cell>
          <cell r="O1759" t="str">
            <v>PCS</v>
          </cell>
          <cell r="P1759">
            <v>16</v>
          </cell>
          <cell r="Q1759" t="str">
            <v>633,</v>
          </cell>
          <cell r="R1759">
            <v>16</v>
          </cell>
          <cell r="S1759">
            <v>0</v>
          </cell>
        </row>
        <row r="1760">
          <cell r="L1760" t="str">
            <v>ZF00000003</v>
          </cell>
          <cell r="M1760" t="str">
            <v>工程费</v>
          </cell>
          <cell r="O1760" t="str">
            <v>项</v>
          </cell>
          <cell r="P1760">
            <v>1</v>
          </cell>
          <cell r="R1760">
            <v>0</v>
          </cell>
          <cell r="S1760">
            <v>1</v>
          </cell>
        </row>
        <row r="1761">
          <cell r="L1761" t="str">
            <v>DZ12V034700</v>
          </cell>
          <cell r="M1761" t="str">
            <v>PCB光板</v>
          </cell>
          <cell r="N1761" t="str">
            <v>MVC2408AA1 2015-01-23</v>
          </cell>
          <cell r="O1761" t="str">
            <v>PCS</v>
          </cell>
          <cell r="P1761">
            <v>15</v>
          </cell>
          <cell r="Q1761" t="str">
            <v>651,</v>
          </cell>
          <cell r="R1761">
            <v>15</v>
          </cell>
          <cell r="S1761">
            <v>0</v>
          </cell>
        </row>
        <row r="1762">
          <cell r="L1762" t="str">
            <v>P17V0110R0</v>
          </cell>
          <cell r="M1762" t="str">
            <v>TPUH422T(U10)(条码纸）</v>
          </cell>
          <cell r="O1762" t="str">
            <v>PCS</v>
          </cell>
          <cell r="P1762">
            <v>100</v>
          </cell>
          <cell r="Q1762" t="str">
            <v>877,878,988,989,</v>
          </cell>
          <cell r="R1762">
            <v>100</v>
          </cell>
          <cell r="S1762">
            <v>0</v>
          </cell>
        </row>
        <row r="1763">
          <cell r="L1763" t="str">
            <v>P17V0111R0</v>
          </cell>
          <cell r="M1763" t="str">
            <v>TPUH422R(U10)(条码纸）</v>
          </cell>
          <cell r="O1763" t="str">
            <v>PCS</v>
          </cell>
          <cell r="P1763">
            <v>100</v>
          </cell>
          <cell r="Q1763" t="str">
            <v>877,878,988,989,</v>
          </cell>
          <cell r="R1763">
            <v>96</v>
          </cell>
          <cell r="S1763">
            <v>4</v>
          </cell>
        </row>
        <row r="1764">
          <cell r="L1764" t="str">
            <v>P01V0198R0</v>
          </cell>
          <cell r="M1764" t="str">
            <v>ADM32主板(条码纸)</v>
          </cell>
          <cell r="O1764" t="str">
            <v>PCS</v>
          </cell>
          <cell r="P1764">
            <v>5</v>
          </cell>
          <cell r="Q1764" t="str">
            <v>648,660,664,704,744,755,827,839,887,890,892,902,</v>
          </cell>
          <cell r="R1764">
            <v>5</v>
          </cell>
          <cell r="S1764">
            <v>0</v>
          </cell>
        </row>
        <row r="1765">
          <cell r="L1765" t="str">
            <v>P05V0018R1</v>
          </cell>
          <cell r="M1765" t="str">
            <v>主板（条码纸）</v>
          </cell>
          <cell r="O1765" t="str">
            <v>PCS</v>
          </cell>
          <cell r="P1765">
            <v>100</v>
          </cell>
          <cell r="Q1765" t="str">
            <v>648,660,664,704,744,755,827,839,887,890,892,902,</v>
          </cell>
          <cell r="R1765">
            <v>100</v>
          </cell>
          <cell r="S1765">
            <v>0</v>
          </cell>
        </row>
        <row r="1766">
          <cell r="L1766" t="str">
            <v>P08V0046R0</v>
          </cell>
          <cell r="M1766" t="str">
            <v>FMX-ITP输入卡板(条码纸)</v>
          </cell>
          <cell r="O1766" t="str">
            <v>PCS</v>
          </cell>
          <cell r="P1766">
            <v>18</v>
          </cell>
          <cell r="Q1766" t="str">
            <v>648,660,664,704,744,755,827,839,887,890,892,902,</v>
          </cell>
          <cell r="R1766">
            <v>15</v>
          </cell>
          <cell r="S1766">
            <v>3</v>
          </cell>
        </row>
        <row r="1767">
          <cell r="L1767" t="str">
            <v>P04V0049R0</v>
          </cell>
          <cell r="M1767" t="str">
            <v>TPHD402PT（NR条码纸）</v>
          </cell>
          <cell r="O1767" t="str">
            <v>PCS</v>
          </cell>
          <cell r="P1767">
            <v>270</v>
          </cell>
          <cell r="Q1767" t="str">
            <v>648,660,664,704,744,755,827,839,887,890,892,902,</v>
          </cell>
          <cell r="R1767">
            <v>270</v>
          </cell>
          <cell r="S1767">
            <v>0</v>
          </cell>
        </row>
        <row r="1768">
          <cell r="L1768" t="str">
            <v>P04V0052R1</v>
          </cell>
          <cell r="M1768" t="str">
            <v>TPHD402PR（条码纸）</v>
          </cell>
          <cell r="O1768" t="str">
            <v>PCS</v>
          </cell>
          <cell r="P1768">
            <v>700</v>
          </cell>
          <cell r="Q1768" t="str">
            <v>648,660,664,704,744,755,827,839,887,890,892,902,</v>
          </cell>
          <cell r="R1768">
            <v>700</v>
          </cell>
          <cell r="S1768">
            <v>0</v>
          </cell>
        </row>
        <row r="1769">
          <cell r="L1769" t="str">
            <v>P08V0025R1</v>
          </cell>
          <cell r="M1769" t="str">
            <v>MMX输出板（条码纸）</v>
          </cell>
          <cell r="O1769" t="str">
            <v>PCS</v>
          </cell>
          <cell r="P1769">
            <v>100</v>
          </cell>
          <cell r="Q1769" t="str">
            <v>648,660,664,704,744,755,827,839,887,890,892,902,</v>
          </cell>
          <cell r="R1769">
            <v>100</v>
          </cell>
          <cell r="S1769">
            <v>0</v>
          </cell>
        </row>
        <row r="1770">
          <cell r="L1770" t="str">
            <v>P08V0015R1</v>
          </cell>
          <cell r="M1770" t="str">
            <v>MMX输入板（条码纸）</v>
          </cell>
          <cell r="O1770" t="str">
            <v>PCS</v>
          </cell>
          <cell r="P1770">
            <v>50</v>
          </cell>
          <cell r="Q1770" t="str">
            <v>743,768,791,852,888,982,995,</v>
          </cell>
          <cell r="R1770">
            <v>0</v>
          </cell>
          <cell r="S1770">
            <v>50</v>
          </cell>
        </row>
        <row r="1771">
          <cell r="L1771" t="str">
            <v>P07V0016R0</v>
          </cell>
          <cell r="M1771" t="str">
            <v>MMX音频输入板（条码纸）</v>
          </cell>
          <cell r="O1771" t="str">
            <v>PCS</v>
          </cell>
          <cell r="P1771">
            <v>100</v>
          </cell>
          <cell r="Q1771" t="str">
            <v>743,768,791,852,888,982,995,</v>
          </cell>
          <cell r="R1771">
            <v>100</v>
          </cell>
          <cell r="S1771">
            <v>0</v>
          </cell>
        </row>
        <row r="1772">
          <cell r="L1772" t="str">
            <v>P08V0048R0</v>
          </cell>
          <cell r="M1772" t="str">
            <v>MMX输入板（条码纸）</v>
          </cell>
          <cell r="O1772" t="str">
            <v>PCS</v>
          </cell>
          <cell r="P1772">
            <v>100</v>
          </cell>
          <cell r="Q1772" t="str">
            <v>743,768,791,852,888,982,995,</v>
          </cell>
          <cell r="R1772">
            <v>48</v>
          </cell>
          <cell r="S1772">
            <v>52</v>
          </cell>
        </row>
        <row r="1773">
          <cell r="L1773" t="str">
            <v>P08V0063R0</v>
          </cell>
          <cell r="M1773" t="str">
            <v>MMX-4O-VS输出卡板(条码纸)</v>
          </cell>
          <cell r="O1773" t="str">
            <v>PCS</v>
          </cell>
          <cell r="P1773">
            <v>100</v>
          </cell>
          <cell r="Q1773" t="str">
            <v>743,768,791,852,888,982,995,</v>
          </cell>
          <cell r="R1773">
            <v>93</v>
          </cell>
          <cell r="S1773">
            <v>7</v>
          </cell>
        </row>
        <row r="1774">
          <cell r="L1774" t="str">
            <v>P08V0065R0</v>
          </cell>
          <cell r="M1774" t="str">
            <v>MMX-4I-SH输入卡板(条码纸)</v>
          </cell>
          <cell r="O1774" t="str">
            <v>PCS</v>
          </cell>
          <cell r="P1774">
            <v>50</v>
          </cell>
          <cell r="R1774">
            <v>0</v>
          </cell>
          <cell r="S1774">
            <v>50</v>
          </cell>
        </row>
        <row r="1775">
          <cell r="L1775" t="str">
            <v>P15V0004R0</v>
          </cell>
          <cell r="M1775" t="str">
            <v>4K*2K输入板(条码纸)</v>
          </cell>
          <cell r="O1775" t="str">
            <v>PCS</v>
          </cell>
          <cell r="P1775">
            <v>150</v>
          </cell>
          <cell r="Q1775" t="str">
            <v>743,768,791,852,888,982,995,</v>
          </cell>
          <cell r="R1775">
            <v>150</v>
          </cell>
          <cell r="S1775">
            <v>0</v>
          </cell>
        </row>
        <row r="1776">
          <cell r="L1776" t="str">
            <v>P05V0045R1</v>
          </cell>
          <cell r="M1776" t="str">
            <v>SC61E 主板（条码纸）</v>
          </cell>
          <cell r="O1776" t="str">
            <v>PCS</v>
          </cell>
          <cell r="P1776">
            <v>200</v>
          </cell>
          <cell r="Q1776" t="str">
            <v>1005,703,805,823,951,953,954,957,</v>
          </cell>
          <cell r="R1776">
            <v>200</v>
          </cell>
          <cell r="S1776">
            <v>0</v>
          </cell>
        </row>
        <row r="1777">
          <cell r="L1777" t="str">
            <v>P17V0098R0</v>
          </cell>
          <cell r="M1777" t="str">
            <v>MUH44TPR2-N(UHMS44PRO)主板(条码纸）</v>
          </cell>
          <cell r="O1777" t="str">
            <v>PCS</v>
          </cell>
          <cell r="P1777">
            <v>30</v>
          </cell>
          <cell r="Q1777" t="str">
            <v>1005,703,805,823,951,953,954,957,</v>
          </cell>
          <cell r="R1777">
            <v>30</v>
          </cell>
          <cell r="S1777">
            <v>0</v>
          </cell>
        </row>
        <row r="1778">
          <cell r="L1778" t="str">
            <v>P17V0016R0</v>
          </cell>
          <cell r="M1778" t="str">
            <v>SUH2(HDA 1x2S4K)主板(条码纸)</v>
          </cell>
          <cell r="O1778" t="str">
            <v>PCS</v>
          </cell>
          <cell r="P1778">
            <v>240</v>
          </cell>
          <cell r="Q1778" t="str">
            <v>1005,703,805,823,951,953,954,957,</v>
          </cell>
          <cell r="R1778">
            <v>240</v>
          </cell>
          <cell r="S1778">
            <v>0</v>
          </cell>
        </row>
        <row r="1779">
          <cell r="L1779" t="str">
            <v>P16V0032R1</v>
          </cell>
          <cell r="M1779" t="str">
            <v>TPUH412T(条码纸)</v>
          </cell>
          <cell r="O1779" t="str">
            <v>PCS</v>
          </cell>
          <cell r="P1779">
            <v>100</v>
          </cell>
          <cell r="Q1779" t="str">
            <v>1005,703,805,823,951,953,954,957,</v>
          </cell>
          <cell r="R1779">
            <v>100</v>
          </cell>
          <cell r="S1779">
            <v>0</v>
          </cell>
        </row>
        <row r="1780">
          <cell r="L1780" t="str">
            <v>P16V0031R1</v>
          </cell>
          <cell r="M1780" t="str">
            <v>TPUH412R(条码纸)</v>
          </cell>
          <cell r="O1780" t="str">
            <v>PCS</v>
          </cell>
          <cell r="P1780">
            <v>100</v>
          </cell>
          <cell r="Q1780" t="str">
            <v>1005,703,805,823,951,953,954,957,</v>
          </cell>
          <cell r="R1780">
            <v>100</v>
          </cell>
          <cell r="S1780">
            <v>0</v>
          </cell>
        </row>
        <row r="1781">
          <cell r="L1781" t="str">
            <v>ZF00000010</v>
          </cell>
          <cell r="M1781" t="str">
            <v>网板费</v>
          </cell>
          <cell r="O1781" t="str">
            <v>PCS</v>
          </cell>
          <cell r="P1781">
            <v>1</v>
          </cell>
          <cell r="R1781">
            <v>0</v>
          </cell>
          <cell r="S1781">
            <v>1</v>
          </cell>
        </row>
        <row r="1782">
          <cell r="L1782" t="str">
            <v>ZF00000010</v>
          </cell>
          <cell r="M1782" t="str">
            <v>网板费</v>
          </cell>
          <cell r="O1782" t="str">
            <v>PCS</v>
          </cell>
          <cell r="P1782">
            <v>1</v>
          </cell>
          <cell r="R1782">
            <v>0</v>
          </cell>
          <cell r="S1782">
            <v>1</v>
          </cell>
        </row>
        <row r="1783">
          <cell r="L1783" t="str">
            <v>ZF00000014</v>
          </cell>
          <cell r="M1783" t="str">
            <v>夹具费</v>
          </cell>
          <cell r="O1783" t="str">
            <v>项</v>
          </cell>
          <cell r="P1783">
            <v>6</v>
          </cell>
          <cell r="R1783">
            <v>0</v>
          </cell>
          <cell r="S1783">
            <v>6</v>
          </cell>
        </row>
        <row r="1784">
          <cell r="L1784" t="str">
            <v>ZF00000014</v>
          </cell>
          <cell r="M1784" t="str">
            <v>夹具费</v>
          </cell>
          <cell r="O1784" t="str">
            <v>项</v>
          </cell>
          <cell r="P1784">
            <v>3</v>
          </cell>
          <cell r="R1784">
            <v>0</v>
          </cell>
          <cell r="S1784">
            <v>3</v>
          </cell>
        </row>
        <row r="1785">
          <cell r="L1785" t="str">
            <v>P15V0006R0</v>
          </cell>
          <cell r="M1785" t="str">
            <v>4K*2K输入板(条码纸)</v>
          </cell>
          <cell r="O1785" t="str">
            <v>PCS</v>
          </cell>
          <cell r="P1785">
            <v>50</v>
          </cell>
          <cell r="R1785">
            <v>0</v>
          </cell>
          <cell r="S1785">
            <v>50</v>
          </cell>
        </row>
        <row r="1786">
          <cell r="L1786" t="str">
            <v>P08V0003R1</v>
          </cell>
          <cell r="M1786" t="str">
            <v>MMX输入板（条码纸）</v>
          </cell>
          <cell r="O1786" t="str">
            <v>PCS</v>
          </cell>
          <cell r="P1786">
            <v>100</v>
          </cell>
          <cell r="Q1786" t="str">
            <v>882,883,885,886,893,</v>
          </cell>
          <cell r="R1786">
            <v>95</v>
          </cell>
          <cell r="S1786">
            <v>5</v>
          </cell>
        </row>
        <row r="1787">
          <cell r="L1787" t="str">
            <v>P08V0006R2</v>
          </cell>
          <cell r="M1787" t="str">
            <v>MMX输出板（条码纸）</v>
          </cell>
          <cell r="O1787" t="str">
            <v>PCS</v>
          </cell>
          <cell r="P1787">
            <v>100</v>
          </cell>
          <cell r="Q1787" t="str">
            <v>882,883,885,886,893,</v>
          </cell>
          <cell r="R1787">
            <v>100</v>
          </cell>
          <cell r="S1787">
            <v>0</v>
          </cell>
        </row>
        <row r="1788">
          <cell r="L1788" t="str">
            <v>P08V0032R0</v>
          </cell>
          <cell r="M1788" t="str">
            <v>MMX无缝输出卡板（条码纸）</v>
          </cell>
          <cell r="O1788" t="str">
            <v>PCS</v>
          </cell>
          <cell r="P1788">
            <v>100</v>
          </cell>
          <cell r="Q1788" t="str">
            <v>882,883,885,886,893,</v>
          </cell>
          <cell r="R1788">
            <v>99</v>
          </cell>
          <cell r="S1788">
            <v>1</v>
          </cell>
        </row>
        <row r="1789">
          <cell r="L1789" t="str">
            <v>P08V0030R1</v>
          </cell>
          <cell r="M1789" t="str">
            <v>MMX无缝输入板（条码纸）</v>
          </cell>
          <cell r="O1789" t="str">
            <v>PCS</v>
          </cell>
          <cell r="P1789">
            <v>100</v>
          </cell>
          <cell r="Q1789" t="str">
            <v>882,883,885,886,893,</v>
          </cell>
          <cell r="R1789">
            <v>95</v>
          </cell>
          <cell r="S1789">
            <v>5</v>
          </cell>
        </row>
        <row r="1790">
          <cell r="L1790" t="str">
            <v>P06V0024R2</v>
          </cell>
          <cell r="M1790" t="str">
            <v>PA250主板（条码纸）</v>
          </cell>
          <cell r="O1790" t="str">
            <v>PCS</v>
          </cell>
          <cell r="P1790">
            <v>100</v>
          </cell>
          <cell r="Q1790" t="str">
            <v>745,840,875,884,894,895,977,980,</v>
          </cell>
          <cell r="R1790">
            <v>99</v>
          </cell>
          <cell r="S1790">
            <v>1</v>
          </cell>
        </row>
        <row r="1791">
          <cell r="L1791" t="str">
            <v>P06V0025R0</v>
          </cell>
          <cell r="M1791" t="str">
            <v>PA250按键板（条码纸）</v>
          </cell>
          <cell r="O1791" t="str">
            <v>PCS</v>
          </cell>
          <cell r="P1791">
            <v>100</v>
          </cell>
          <cell r="Q1791" t="str">
            <v>745,840,875,884,894,895,977,980,</v>
          </cell>
          <cell r="R1791">
            <v>40</v>
          </cell>
          <cell r="S1791">
            <v>60</v>
          </cell>
        </row>
        <row r="1792">
          <cell r="L1792" t="str">
            <v>P06V0026R0</v>
          </cell>
          <cell r="M1792" t="str">
            <v>PA250接口板（条码纸）</v>
          </cell>
          <cell r="O1792" t="str">
            <v>PCS</v>
          </cell>
          <cell r="P1792">
            <v>100</v>
          </cell>
          <cell r="Q1792" t="str">
            <v>745,840,875,884,894,895,977,980,</v>
          </cell>
          <cell r="R1792">
            <v>100</v>
          </cell>
          <cell r="S1792">
            <v>0</v>
          </cell>
        </row>
        <row r="1793">
          <cell r="L1793" t="str">
            <v>P01V0195R0</v>
          </cell>
          <cell r="M1793" t="str">
            <v>LMX8(MATRIX88-N)(条码纸)</v>
          </cell>
          <cell r="O1793" t="str">
            <v>PCS</v>
          </cell>
          <cell r="P1793">
            <v>45</v>
          </cell>
          <cell r="Q1793" t="str">
            <v>745,840,875,884,894,895,977,980,</v>
          </cell>
          <cell r="R1793">
            <v>45</v>
          </cell>
          <cell r="S1793">
            <v>0</v>
          </cell>
        </row>
        <row r="1794">
          <cell r="L1794" t="str">
            <v>P01V0196R0</v>
          </cell>
          <cell r="M1794" t="str">
            <v>LMX8(MATRIX88-N)按键板(条码纸)</v>
          </cell>
          <cell r="O1794" t="str">
            <v>PCS</v>
          </cell>
          <cell r="P1794">
            <v>44</v>
          </cell>
          <cell r="Q1794" t="str">
            <v>745,840,875,884,894,895,977,980,</v>
          </cell>
          <cell r="R1794">
            <v>44</v>
          </cell>
          <cell r="S1794">
            <v>0</v>
          </cell>
        </row>
        <row r="1795">
          <cell r="L1795" t="str">
            <v>P01V0197R0</v>
          </cell>
          <cell r="M1795" t="str">
            <v>LMX16(MATRIX1616-N)按键板(条码纸)</v>
          </cell>
          <cell r="O1795" t="str">
            <v>PCS</v>
          </cell>
          <cell r="P1795">
            <v>45</v>
          </cell>
          <cell r="Q1795" t="str">
            <v>745,840,875,884,894,895,977,980,</v>
          </cell>
          <cell r="R1795">
            <v>45</v>
          </cell>
          <cell r="S1795">
            <v>0</v>
          </cell>
        </row>
        <row r="1796">
          <cell r="L1796" t="str">
            <v>P08V0008R3</v>
          </cell>
          <cell r="M1796" t="str">
            <v>MMX切换板（条码纸）</v>
          </cell>
          <cell r="O1796" t="str">
            <v>PCS</v>
          </cell>
          <cell r="P1796">
            <v>160</v>
          </cell>
          <cell r="Q1796" t="str">
            <v>941,972,973,974,976,</v>
          </cell>
          <cell r="R1796">
            <v>160</v>
          </cell>
          <cell r="S1796">
            <v>0</v>
          </cell>
        </row>
        <row r="1797">
          <cell r="L1797" t="str">
            <v>P08V0010R1</v>
          </cell>
          <cell r="M1797" t="str">
            <v>MMX1616视频背板（条码纸）</v>
          </cell>
          <cell r="O1797" t="str">
            <v>PCS</v>
          </cell>
          <cell r="P1797">
            <v>120</v>
          </cell>
          <cell r="R1797">
            <v>0</v>
          </cell>
          <cell r="S1797">
            <v>120</v>
          </cell>
        </row>
        <row r="1798">
          <cell r="L1798" t="str">
            <v>P08V0016R1</v>
          </cell>
          <cell r="M1798" t="str">
            <v>MMX6464视频背板（条码纸）</v>
          </cell>
          <cell r="O1798" t="str">
            <v>PCS</v>
          </cell>
          <cell r="P1798">
            <v>12</v>
          </cell>
          <cell r="Q1798" t="str">
            <v>941,972,973,974,976,</v>
          </cell>
          <cell r="R1798">
            <v>11</v>
          </cell>
          <cell r="S1798">
            <v>1</v>
          </cell>
        </row>
        <row r="1799">
          <cell r="L1799" t="str">
            <v>P14V0001R1</v>
          </cell>
          <cell r="M1799" t="str">
            <v>SUH4T主板(条码纸)</v>
          </cell>
          <cell r="O1799" t="str">
            <v>PCS</v>
          </cell>
          <cell r="P1799">
            <v>125</v>
          </cell>
          <cell r="Q1799" t="str">
            <v>941,972,973,974,976,</v>
          </cell>
          <cell r="R1799">
            <v>68</v>
          </cell>
          <cell r="S1799">
            <v>57</v>
          </cell>
        </row>
        <row r="1800">
          <cell r="L1800" t="str">
            <v>P08V0011R1</v>
          </cell>
          <cell r="M1800" t="str">
            <v>MMX3232视频背板（条码纸）</v>
          </cell>
          <cell r="O1800" t="str">
            <v>PCS</v>
          </cell>
          <cell r="P1800">
            <v>15</v>
          </cell>
          <cell r="Q1800" t="str">
            <v>941,972,973,974,976,</v>
          </cell>
          <cell r="R1800">
            <v>15</v>
          </cell>
          <cell r="S1800">
            <v>0</v>
          </cell>
        </row>
        <row r="1801">
          <cell r="L1801" t="str">
            <v>P14V0003R2</v>
          </cell>
          <cell r="M1801" t="str">
            <v>MUH44TP液晶板(条码纸)</v>
          </cell>
          <cell r="O1801" t="str">
            <v>PCS</v>
          </cell>
          <cell r="P1801">
            <v>30</v>
          </cell>
          <cell r="Q1801" t="str">
            <v>804,806,</v>
          </cell>
          <cell r="R1801">
            <v>30</v>
          </cell>
          <cell r="S1801">
            <v>0</v>
          </cell>
        </row>
        <row r="1802">
          <cell r="L1802" t="str">
            <v>P09V0074R1</v>
          </cell>
          <cell r="M1802" t="str">
            <v>MDV66TP网卡板(条码纸)</v>
          </cell>
          <cell r="O1802" t="str">
            <v>PCS</v>
          </cell>
          <cell r="P1802">
            <v>207</v>
          </cell>
          <cell r="R1802">
            <v>0</v>
          </cell>
          <cell r="S1802">
            <v>207</v>
          </cell>
        </row>
        <row r="1803">
          <cell r="L1803" t="str">
            <v>P08V0012R1</v>
          </cell>
          <cell r="M1803" t="str">
            <v>MMX_LCD板（条码纸）</v>
          </cell>
          <cell r="O1803" t="str">
            <v>PCS</v>
          </cell>
          <cell r="P1803">
            <v>192</v>
          </cell>
          <cell r="Q1803" t="str">
            <v>804,806,</v>
          </cell>
          <cell r="R1803">
            <v>192</v>
          </cell>
          <cell r="S1803">
            <v>0</v>
          </cell>
        </row>
        <row r="1804">
          <cell r="L1804" t="str">
            <v>ZF00000010</v>
          </cell>
          <cell r="M1804" t="str">
            <v>网板费</v>
          </cell>
          <cell r="O1804" t="str">
            <v>PCS</v>
          </cell>
          <cell r="P1804">
            <v>1</v>
          </cell>
          <cell r="R1804">
            <v>0</v>
          </cell>
          <cell r="S1804">
            <v>1</v>
          </cell>
        </row>
        <row r="1805">
          <cell r="L1805" t="str">
            <v>YMM00047E00</v>
          </cell>
          <cell r="M1805" t="str">
            <v>MD-2350</v>
          </cell>
          <cell r="N1805" t="str">
            <v>MD-2350</v>
          </cell>
          <cell r="O1805" t="str">
            <v>台</v>
          </cell>
          <cell r="P1805">
            <v>1</v>
          </cell>
          <cell r="R1805">
            <v>0</v>
          </cell>
          <cell r="S1805">
            <v>1</v>
          </cell>
        </row>
        <row r="1806">
          <cell r="L1806" t="str">
            <v>YMM00065E00</v>
          </cell>
          <cell r="M1806" t="str">
            <v>D-3002</v>
          </cell>
          <cell r="N1806" t="str">
            <v>D-3002</v>
          </cell>
          <cell r="O1806" t="str">
            <v>台</v>
          </cell>
          <cell r="P1806">
            <v>2</v>
          </cell>
          <cell r="Q1806" t="str">
            <v>543,</v>
          </cell>
          <cell r="R1806">
            <v>2</v>
          </cell>
          <cell r="S1806">
            <v>0</v>
          </cell>
        </row>
        <row r="1807">
          <cell r="L1807" t="str">
            <v>YMM00053E00</v>
          </cell>
          <cell r="M1807" t="str">
            <v>CTR-PM6</v>
          </cell>
          <cell r="N1807" t="str">
            <v>CTR-PM6</v>
          </cell>
          <cell r="O1807" t="str">
            <v>台</v>
          </cell>
          <cell r="P1807">
            <v>1</v>
          </cell>
          <cell r="Q1807" t="str">
            <v>536,</v>
          </cell>
          <cell r="R1807">
            <v>1</v>
          </cell>
          <cell r="S1807">
            <v>0</v>
          </cell>
        </row>
        <row r="1808">
          <cell r="L1808" t="str">
            <v>DZ03V013500</v>
          </cell>
          <cell r="M1808" t="str">
            <v>SMD电解电容</v>
          </cell>
          <cell r="N1808" t="str">
            <v>100uF/63V±20% φ10.0*10.0mm</v>
          </cell>
          <cell r="O1808" t="str">
            <v>PCS</v>
          </cell>
          <cell r="P1808">
            <v>1000</v>
          </cell>
          <cell r="R1808">
            <v>0</v>
          </cell>
          <cell r="S1808">
            <v>1000</v>
          </cell>
        </row>
        <row r="1809">
          <cell r="L1809" t="str">
            <v>DZ08V001300</v>
          </cell>
          <cell r="M1809" t="str">
            <v>SMD二极管</v>
          </cell>
          <cell r="N1809" t="str">
            <v>BAT54S 0.2A 30V SOT-23</v>
          </cell>
          <cell r="O1809" t="str">
            <v>PCS</v>
          </cell>
          <cell r="P1809">
            <v>9000</v>
          </cell>
          <cell r="Q1809" t="str">
            <v>726,</v>
          </cell>
          <cell r="R1809">
            <v>9000</v>
          </cell>
          <cell r="S1809">
            <v>0</v>
          </cell>
        </row>
        <row r="1810">
          <cell r="L1810" t="str">
            <v>DZ09V001200</v>
          </cell>
          <cell r="M1810" t="str">
            <v>MOSFET(场效应管）</v>
          </cell>
          <cell r="N1810" t="str">
            <v>CJ3401A SOT-23 SMD</v>
          </cell>
          <cell r="O1810" t="str">
            <v>PCS</v>
          </cell>
          <cell r="P1810">
            <v>3000</v>
          </cell>
          <cell r="Q1810" t="str">
            <v>726,</v>
          </cell>
          <cell r="R1810">
            <v>3000</v>
          </cell>
          <cell r="S1810">
            <v>0</v>
          </cell>
        </row>
        <row r="1811">
          <cell r="L1811" t="str">
            <v>DZ08V002900</v>
          </cell>
          <cell r="M1811" t="str">
            <v>DIP发光二极管</v>
          </cell>
          <cell r="N1811" t="str">
            <v>LED Φ3 平头高亮 红色</v>
          </cell>
          <cell r="O1811" t="str">
            <v>PCS</v>
          </cell>
          <cell r="P1811">
            <v>3000</v>
          </cell>
          <cell r="Q1811" t="str">
            <v>621,</v>
          </cell>
          <cell r="R1811">
            <v>3000</v>
          </cell>
          <cell r="S1811">
            <v>0</v>
          </cell>
        </row>
        <row r="1812">
          <cell r="L1812" t="str">
            <v>DZ01V037300</v>
          </cell>
          <cell r="M1812" t="str">
            <v>SMD IC</v>
          </cell>
          <cell r="N1812" t="str">
            <v>ADCMP608BKSZ-REEL7 KS-6</v>
          </cell>
          <cell r="O1812" t="str">
            <v>PCS</v>
          </cell>
          <cell r="P1812">
            <v>70</v>
          </cell>
          <cell r="Q1812" t="str">
            <v>561,729,</v>
          </cell>
          <cell r="R1812">
            <v>70</v>
          </cell>
          <cell r="S1812">
            <v>0</v>
          </cell>
        </row>
        <row r="1813">
          <cell r="L1813" t="str">
            <v>DZ01V034800</v>
          </cell>
          <cell r="M1813" t="str">
            <v>SMD IC</v>
          </cell>
          <cell r="N1813" t="str">
            <v>TPS2552DBVR-1 SOT-23 TI</v>
          </cell>
          <cell r="O1813" t="str">
            <v>PCS</v>
          </cell>
          <cell r="P1813">
            <v>500</v>
          </cell>
          <cell r="Q1813" t="str">
            <v>561,729,</v>
          </cell>
          <cell r="R1813">
            <v>500</v>
          </cell>
          <cell r="S1813">
            <v>0</v>
          </cell>
        </row>
        <row r="1814">
          <cell r="L1814" t="str">
            <v>DZ01V037300</v>
          </cell>
          <cell r="M1814" t="str">
            <v>SMD IC</v>
          </cell>
          <cell r="N1814" t="str">
            <v>ADCMP608BKSZ-REEL7 KS-6</v>
          </cell>
          <cell r="O1814" t="str">
            <v>PCS</v>
          </cell>
          <cell r="P1814">
            <v>600</v>
          </cell>
          <cell r="Q1814" t="str">
            <v>561,729,</v>
          </cell>
          <cell r="R1814">
            <v>600</v>
          </cell>
          <cell r="S1814">
            <v>0</v>
          </cell>
        </row>
        <row r="1815">
          <cell r="L1815" t="str">
            <v>DZ11V006900</v>
          </cell>
          <cell r="M1815" t="str">
            <v>单排针</v>
          </cell>
          <cell r="N1815" t="str">
            <v>HSZ-DPZ115896 1*2P-2.54-90° 正弯 DIP</v>
          </cell>
          <cell r="O1815" t="str">
            <v>PCS</v>
          </cell>
          <cell r="P1815">
            <v>1000</v>
          </cell>
          <cell r="Q1815" t="str">
            <v>643,760,</v>
          </cell>
          <cell r="R1815">
            <v>1000</v>
          </cell>
          <cell r="S1815">
            <v>0</v>
          </cell>
        </row>
        <row r="1816">
          <cell r="L1816" t="str">
            <v>DZ11V007000</v>
          </cell>
          <cell r="M1816" t="str">
            <v>单排针</v>
          </cell>
          <cell r="N1816" t="str">
            <v>HSZ-DPZ115899 1*3P-2.54-90° 正弯 DIP</v>
          </cell>
          <cell r="O1816" t="str">
            <v>PCS</v>
          </cell>
          <cell r="P1816">
            <v>1000</v>
          </cell>
          <cell r="Q1816" t="str">
            <v>643,760,</v>
          </cell>
          <cell r="R1816">
            <v>1000</v>
          </cell>
          <cell r="S1816">
            <v>0</v>
          </cell>
        </row>
        <row r="1817">
          <cell r="L1817" t="str">
            <v>DZ17V013600</v>
          </cell>
          <cell r="M1817" t="str">
            <v>音频座</v>
          </cell>
          <cell r="N1817" t="str">
            <v>双排音频座 PJ-32 (带屏蔽)</v>
          </cell>
          <cell r="O1817" t="str">
            <v>PCS</v>
          </cell>
          <cell r="P1817">
            <v>500</v>
          </cell>
          <cell r="Q1817" t="str">
            <v>643,760,</v>
          </cell>
          <cell r="R1817">
            <v>500</v>
          </cell>
          <cell r="S1817">
            <v>0</v>
          </cell>
        </row>
        <row r="1818">
          <cell r="L1818" t="str">
            <v>DZ17V015700</v>
          </cell>
          <cell r="M1818" t="str">
            <v>DC电源座</v>
          </cell>
          <cell r="N1818" t="str">
            <v>(HSZ-DYZ625325) DC-025BM Ф2.0附母垫片 3Pin夹板式螺纹头 5.6m</v>
          </cell>
          <cell r="O1818" t="str">
            <v>PCS</v>
          </cell>
          <cell r="P1818">
            <v>5000</v>
          </cell>
          <cell r="Q1818" t="str">
            <v>643,760,</v>
          </cell>
          <cell r="R1818">
            <v>5000</v>
          </cell>
          <cell r="S1818">
            <v>0</v>
          </cell>
        </row>
        <row r="1819">
          <cell r="L1819" t="str">
            <v>DZ17V012100</v>
          </cell>
          <cell r="M1819" t="str">
            <v>网络座</v>
          </cell>
          <cell r="N1819" t="str">
            <v>RJ45-8P8C长体 下空上接触 带灯 卧式90°(黄色)</v>
          </cell>
          <cell r="O1819" t="str">
            <v>PCS</v>
          </cell>
          <cell r="P1819">
            <v>2500</v>
          </cell>
          <cell r="Q1819" t="str">
            <v>740,829,</v>
          </cell>
          <cell r="R1819">
            <v>2500</v>
          </cell>
          <cell r="S1819">
            <v>0</v>
          </cell>
        </row>
        <row r="1820">
          <cell r="L1820" t="str">
            <v>DZ17V018400</v>
          </cell>
          <cell r="M1820" t="str">
            <v>网络座</v>
          </cell>
          <cell r="N1820" t="str">
            <v>(MJ88-BX11-RVSL1)RJ45-8P8C 上空下接触 带弹片 带灯(左绿右黄) 卧式90°沉板式</v>
          </cell>
          <cell r="O1820" t="str">
            <v>PCS</v>
          </cell>
          <cell r="P1820">
            <v>4200</v>
          </cell>
          <cell r="Q1820" t="str">
            <v>740,829,</v>
          </cell>
          <cell r="R1820">
            <v>4200</v>
          </cell>
          <cell r="S1820">
            <v>0</v>
          </cell>
        </row>
        <row r="1821">
          <cell r="L1821" t="str">
            <v>DZ17V015800</v>
          </cell>
          <cell r="M1821" t="str">
            <v>SMD音频座</v>
          </cell>
          <cell r="N1821" t="str">
            <v>PJ-321A 4Pin 立体声?3.6mm SMD 卧式90°</v>
          </cell>
          <cell r="O1821" t="str">
            <v>PCS</v>
          </cell>
          <cell r="P1821">
            <v>5000</v>
          </cell>
          <cell r="Q1821" t="str">
            <v>790,</v>
          </cell>
          <cell r="R1821">
            <v>5000</v>
          </cell>
          <cell r="S1821">
            <v>0</v>
          </cell>
        </row>
        <row r="1822">
          <cell r="L1822" t="str">
            <v>DZ01V037400</v>
          </cell>
          <cell r="M1822" t="str">
            <v>SMD IC</v>
          </cell>
          <cell r="N1822" t="str">
            <v>TS3A5017PWR TSSOP16</v>
          </cell>
          <cell r="O1822" t="str">
            <v>pcs</v>
          </cell>
          <cell r="P1822">
            <v>210</v>
          </cell>
          <cell r="Q1822" t="str">
            <v>733,</v>
          </cell>
          <cell r="R1822">
            <v>210</v>
          </cell>
          <cell r="S1822">
            <v>0</v>
          </cell>
        </row>
        <row r="1823">
          <cell r="L1823" t="str">
            <v>BZ13V002100</v>
          </cell>
          <cell r="M1823" t="str">
            <v>ACC-IRE</v>
          </cell>
          <cell r="N1823" t="str">
            <v>CHT-F05 MYS-003B(Ф3.5插头) L=1.5M无盘绝缘</v>
          </cell>
          <cell r="O1823" t="str">
            <v>PCS</v>
          </cell>
          <cell r="P1823">
            <v>4000</v>
          </cell>
          <cell r="Q1823" t="str">
            <v>1000,915,</v>
          </cell>
          <cell r="R1823">
            <v>4000</v>
          </cell>
          <cell r="S1823">
            <v>0</v>
          </cell>
        </row>
        <row r="1824">
          <cell r="L1824" t="str">
            <v>BZ13V002100</v>
          </cell>
          <cell r="M1824" t="str">
            <v>ACC-IRE</v>
          </cell>
          <cell r="N1824" t="str">
            <v>CHT-F05 MYS-003B(Ф3.5插头) L=1.5M无盘绝缘</v>
          </cell>
          <cell r="O1824" t="str">
            <v>PCS</v>
          </cell>
          <cell r="P1824">
            <v>2000</v>
          </cell>
          <cell r="Q1824" t="str">
            <v>580,617,799,915,</v>
          </cell>
          <cell r="R1824">
            <v>2000</v>
          </cell>
          <cell r="S1824">
            <v>0</v>
          </cell>
        </row>
        <row r="1825">
          <cell r="L1825" t="str">
            <v>BZ13V002100</v>
          </cell>
          <cell r="M1825" t="str">
            <v>ACC-IRE</v>
          </cell>
          <cell r="N1825" t="str">
            <v>CHT-F05 MYS-003B(Ф3.5插头) L=1.5M无盘绝缘</v>
          </cell>
          <cell r="O1825" t="str">
            <v>PCS</v>
          </cell>
          <cell r="P1825">
            <v>4000</v>
          </cell>
          <cell r="Q1825" t="str">
            <v>580,617,799,915,</v>
          </cell>
          <cell r="R1825">
            <v>3971</v>
          </cell>
          <cell r="S1825">
            <v>29</v>
          </cell>
        </row>
        <row r="1826">
          <cell r="L1826" t="str">
            <v>P04V0045R0</v>
          </cell>
          <cell r="M1826" t="str">
            <v>TPHD405PT-WPB输入板(条码纸)</v>
          </cell>
          <cell r="O1826" t="str">
            <v>PCS</v>
          </cell>
          <cell r="P1826">
            <v>100</v>
          </cell>
          <cell r="R1826">
            <v>0</v>
          </cell>
          <cell r="S1826">
            <v>100</v>
          </cell>
        </row>
        <row r="1827">
          <cell r="L1827" t="str">
            <v>P16V0027R0</v>
          </cell>
          <cell r="M1827" t="str">
            <v>TPUH451T(条码纸）</v>
          </cell>
          <cell r="O1827" t="str">
            <v>PCS</v>
          </cell>
          <cell r="P1827">
            <v>100</v>
          </cell>
          <cell r="R1827">
            <v>0</v>
          </cell>
          <cell r="S1827">
            <v>100</v>
          </cell>
        </row>
        <row r="1828">
          <cell r="L1828" t="str">
            <v>P16V0028R0</v>
          </cell>
          <cell r="M1828" t="str">
            <v>TPUH451R(条码纸）</v>
          </cell>
          <cell r="O1828" t="str">
            <v>PCS</v>
          </cell>
          <cell r="P1828">
            <v>100</v>
          </cell>
          <cell r="R1828">
            <v>0</v>
          </cell>
          <cell r="S1828">
            <v>100</v>
          </cell>
        </row>
        <row r="1829">
          <cell r="L1829" t="str">
            <v>P04V0038R1</v>
          </cell>
          <cell r="M1829" t="str">
            <v>TPHD405PT主板(条码纸)</v>
          </cell>
          <cell r="O1829" t="str">
            <v>PCS</v>
          </cell>
          <cell r="P1829">
            <v>100</v>
          </cell>
          <cell r="R1829">
            <v>0</v>
          </cell>
          <cell r="S1829">
            <v>100</v>
          </cell>
        </row>
        <row r="1830">
          <cell r="L1830" t="str">
            <v>P04V0041R1</v>
          </cell>
          <cell r="M1830" t="str">
            <v>TPHD405PT电源板(条码纸)</v>
          </cell>
          <cell r="O1830" t="str">
            <v>PCS</v>
          </cell>
          <cell r="P1830">
            <v>100</v>
          </cell>
          <cell r="R1830">
            <v>0</v>
          </cell>
          <cell r="S1830">
            <v>100</v>
          </cell>
        </row>
        <row r="1831">
          <cell r="L1831" t="str">
            <v>P08V0069R0</v>
          </cell>
          <cell r="M1831" t="str">
            <v>UMX-PREVIEW回显卡（条码纸）</v>
          </cell>
          <cell r="O1831" t="str">
            <v>PCS</v>
          </cell>
          <cell r="P1831">
            <v>20</v>
          </cell>
          <cell r="R1831">
            <v>0</v>
          </cell>
          <cell r="S1831">
            <v>20</v>
          </cell>
        </row>
        <row r="1832">
          <cell r="L1832" t="str">
            <v>BZ02V011800</v>
          </cell>
          <cell r="M1832" t="str">
            <v>EVEXHDB1彩盒</v>
          </cell>
          <cell r="N1832" t="str">
            <v>内尺寸:176L*152W*117Hmm K=3K 里面白色 外面光面彩印</v>
          </cell>
          <cell r="O1832" t="str">
            <v>PCS</v>
          </cell>
          <cell r="P1832">
            <v>1510</v>
          </cell>
          <cell r="Q1832" t="str">
            <v>780,900,</v>
          </cell>
          <cell r="R1832">
            <v>1510</v>
          </cell>
          <cell r="S1832">
            <v>0</v>
          </cell>
        </row>
        <row r="1833">
          <cell r="L1833" t="str">
            <v>BZ05V042800</v>
          </cell>
          <cell r="M1833" t="str">
            <v>说明书</v>
          </cell>
          <cell r="N1833" t="str">
            <v>TPHD-BYE(EVEXHDB1) A6彩色双面光面打印</v>
          </cell>
          <cell r="O1833" t="str">
            <v>PCS</v>
          </cell>
          <cell r="P1833">
            <v>1500</v>
          </cell>
          <cell r="Q1833" t="str">
            <v>780,900,</v>
          </cell>
          <cell r="R1833">
            <v>1500</v>
          </cell>
          <cell r="S1833">
            <v>0</v>
          </cell>
        </row>
        <row r="1834">
          <cell r="L1834" t="str">
            <v>DZ01V037200</v>
          </cell>
          <cell r="M1834" t="str">
            <v>SMD IC</v>
          </cell>
          <cell r="N1834" t="str">
            <v>XR76112ELMTR-F SO-5X5-30P-0_5-EPAD</v>
          </cell>
          <cell r="O1834" t="str">
            <v>PCS</v>
          </cell>
          <cell r="P1834">
            <v>60</v>
          </cell>
          <cell r="Q1834" t="str">
            <v>629,</v>
          </cell>
          <cell r="R1834">
            <v>60</v>
          </cell>
          <cell r="S1834">
            <v>0</v>
          </cell>
        </row>
        <row r="1835">
          <cell r="L1835" t="str">
            <v>DZ01V037200</v>
          </cell>
          <cell r="M1835" t="str">
            <v>SMD IC</v>
          </cell>
          <cell r="N1835" t="str">
            <v>XR76112ELMTR-F SO-5X5-30P-0_5-EPAD</v>
          </cell>
          <cell r="O1835" t="str">
            <v>PCS</v>
          </cell>
          <cell r="P1835">
            <v>3000</v>
          </cell>
          <cell r="R1835">
            <v>0</v>
          </cell>
          <cell r="S1835">
            <v>3000</v>
          </cell>
        </row>
        <row r="1836">
          <cell r="L1836" t="str">
            <v>BZ03V008801</v>
          </cell>
          <cell r="M1836" t="str">
            <v>NDS-UHM88珍珠棉</v>
          </cell>
          <cell r="N1836" t="str">
            <v>底+盖 540L*440W*90H(mm)</v>
          </cell>
          <cell r="O1836" t="str">
            <v>PCS</v>
          </cell>
          <cell r="P1836">
            <v>110</v>
          </cell>
          <cell r="R1836">
            <v>0</v>
          </cell>
          <cell r="S1836">
            <v>110</v>
          </cell>
        </row>
        <row r="1837">
          <cell r="L1837" t="str">
            <v>BZ03V009800</v>
          </cell>
          <cell r="M1837" t="str">
            <v>EVEXHDB1珍珠棉</v>
          </cell>
          <cell r="N1837" t="str">
            <v>底(175*150*103mm)+盖(175*150*10mm)套 白色</v>
          </cell>
          <cell r="O1837" t="str">
            <v>PCS</v>
          </cell>
          <cell r="P1837">
            <v>1510</v>
          </cell>
          <cell r="R1837">
            <v>0</v>
          </cell>
          <cell r="S1837">
            <v>1510</v>
          </cell>
        </row>
        <row r="1838">
          <cell r="L1838" t="str">
            <v>DZ12V056900</v>
          </cell>
          <cell r="M1838" t="str">
            <v>PCB光板</v>
          </cell>
          <cell r="N1838" t="str">
            <v>BT30PT-WP-VAA2  2016-08-16，单板尺寸：64mm*79mm，板厚1.6mm，六层板 拼板（1*2）</v>
          </cell>
          <cell r="O1838" t="str">
            <v>PCS</v>
          </cell>
          <cell r="P1838">
            <v>42</v>
          </cell>
          <cell r="Q1838" t="str">
            <v>632,634,635,</v>
          </cell>
          <cell r="R1838">
            <v>42</v>
          </cell>
          <cell r="S1838">
            <v>0</v>
          </cell>
        </row>
        <row r="1839">
          <cell r="L1839" t="str">
            <v>DZ12V057000</v>
          </cell>
          <cell r="M1839" t="str">
            <v>PCB光板</v>
          </cell>
          <cell r="N1839" t="str">
            <v>BT30PT-WP-VAB2  2016-08-16，单板尺寸：64mm*79mm，板厚1.6mm，六层板 拼板（2*2）</v>
          </cell>
          <cell r="O1839" t="str">
            <v>PCS</v>
          </cell>
          <cell r="P1839">
            <v>50</v>
          </cell>
          <cell r="Q1839" t="str">
            <v>632,634,635,</v>
          </cell>
          <cell r="R1839">
            <v>50</v>
          </cell>
          <cell r="S1839">
            <v>0</v>
          </cell>
        </row>
        <row r="1840">
          <cell r="L1840" t="str">
            <v>DZ12V057200</v>
          </cell>
          <cell r="M1840" t="str">
            <v>PCB光板</v>
          </cell>
          <cell r="N1840" t="str">
            <v>R3102AA1  2016-08-16，单板尺寸：188.5mm*94.5mm，板厚1.6mm，四层板 拼板（1*1）</v>
          </cell>
          <cell r="O1840" t="str">
            <v>PCS</v>
          </cell>
          <cell r="P1840">
            <v>16</v>
          </cell>
          <cell r="Q1840" t="str">
            <v>632,634,635,</v>
          </cell>
          <cell r="R1840">
            <v>16</v>
          </cell>
          <cell r="S1840">
            <v>0</v>
          </cell>
        </row>
        <row r="1841">
          <cell r="L1841" t="str">
            <v>DZ12V057100</v>
          </cell>
          <cell r="M1841" t="str">
            <v>PCB光板</v>
          </cell>
          <cell r="N1841" t="str">
            <v>R3101AA1  2016-08-16，单板尺寸：188.5mm*94.5mm，板厚1.6mm，四层板 拼板（1*1）</v>
          </cell>
          <cell r="O1841" t="str">
            <v>PCS</v>
          </cell>
          <cell r="P1841">
            <v>16</v>
          </cell>
          <cell r="Q1841" t="str">
            <v>632,634,635,</v>
          </cell>
          <cell r="R1841">
            <v>16</v>
          </cell>
          <cell r="S1841">
            <v>0</v>
          </cell>
        </row>
        <row r="1842">
          <cell r="L1842" t="str">
            <v>BZ02V003700</v>
          </cell>
          <cell r="M1842" t="str">
            <v>MHD88TP内纸箱</v>
          </cell>
          <cell r="N1842" t="str">
            <v>内尺寸:540L*440W*195H(mm)</v>
          </cell>
          <cell r="O1842" t="str">
            <v>PCS</v>
          </cell>
          <cell r="P1842">
            <v>100</v>
          </cell>
          <cell r="Q1842" t="str">
            <v>719,</v>
          </cell>
          <cell r="R1842">
            <v>100</v>
          </cell>
          <cell r="S1842">
            <v>0</v>
          </cell>
        </row>
        <row r="1843">
          <cell r="L1843" t="str">
            <v>FL00V005000</v>
          </cell>
          <cell r="M1843" t="str">
            <v>配线固定座</v>
          </cell>
          <cell r="N1843" t="str">
            <v>CL-1</v>
          </cell>
          <cell r="O1843" t="str">
            <v>PCS</v>
          </cell>
          <cell r="P1843">
            <v>3000</v>
          </cell>
          <cell r="Q1843" t="str">
            <v>565,</v>
          </cell>
          <cell r="R1843">
            <v>3000</v>
          </cell>
          <cell r="S1843">
            <v>0</v>
          </cell>
        </row>
        <row r="1844">
          <cell r="L1844" t="str">
            <v>C-CMM00085</v>
          </cell>
          <cell r="M1844" t="str">
            <v>待定丝印</v>
          </cell>
          <cell r="N1844" t="str">
            <v>MUH66TPR2</v>
          </cell>
          <cell r="O1844" t="str">
            <v>PCS</v>
          </cell>
          <cell r="P1844">
            <v>30</v>
          </cell>
          <cell r="R1844">
            <v>0</v>
          </cell>
          <cell r="S1844">
            <v>30</v>
          </cell>
        </row>
        <row r="1845">
          <cell r="L1845" t="str">
            <v>C-CMR00043</v>
          </cell>
          <cell r="M1845" t="str">
            <v>待定丝印</v>
          </cell>
          <cell r="N1845" t="str">
            <v>TPUH411R</v>
          </cell>
          <cell r="O1845" t="str">
            <v>PCS</v>
          </cell>
          <cell r="P1845">
            <v>100</v>
          </cell>
          <cell r="R1845">
            <v>0</v>
          </cell>
          <cell r="S1845">
            <v>100</v>
          </cell>
        </row>
        <row r="1846">
          <cell r="L1846" t="str">
            <v>C-GMM00035</v>
          </cell>
          <cell r="M1846" t="str">
            <v>待定丝印</v>
          </cell>
          <cell r="N1846" t="str">
            <v>SC51TS</v>
          </cell>
          <cell r="O1846" t="str">
            <v>PCS</v>
          </cell>
          <cell r="P1846">
            <v>100</v>
          </cell>
          <cell r="R1846">
            <v>0</v>
          </cell>
          <cell r="S1846">
            <v>100</v>
          </cell>
        </row>
        <row r="1847">
          <cell r="L1847" t="str">
            <v>C-BMM00004E00</v>
          </cell>
          <cell r="M1847" t="str">
            <v>DX32</v>
          </cell>
          <cell r="N1847" t="str">
            <v>FMX32</v>
          </cell>
          <cell r="O1847" t="str">
            <v>PCS</v>
          </cell>
          <cell r="P1847">
            <v>15</v>
          </cell>
          <cell r="R1847">
            <v>0</v>
          </cell>
          <cell r="S1847">
            <v>15</v>
          </cell>
        </row>
        <row r="1848">
          <cell r="L1848" t="str">
            <v>WJ08V0015R0</v>
          </cell>
          <cell r="M1848" t="str">
            <v>散热片</v>
          </cell>
          <cell r="N1848" t="str">
            <v>25*25*4(实心铝块)</v>
          </cell>
          <cell r="O1848" t="str">
            <v>PCS</v>
          </cell>
          <cell r="P1848">
            <v>3000</v>
          </cell>
          <cell r="Q1848" t="str">
            <v>801,</v>
          </cell>
          <cell r="R1848">
            <v>3000</v>
          </cell>
          <cell r="S1848">
            <v>0</v>
          </cell>
        </row>
        <row r="1849">
          <cell r="L1849" t="str">
            <v>C-CMR00013K01</v>
          </cell>
          <cell r="M1849" t="str">
            <v>SY-HDBT-70PR</v>
          </cell>
          <cell r="N1849" t="str">
            <v>TPHD402PR(NR)</v>
          </cell>
          <cell r="O1849" t="str">
            <v>PCS</v>
          </cell>
          <cell r="P1849">
            <v>15</v>
          </cell>
          <cell r="Q1849" t="str">
            <v>801,</v>
          </cell>
          <cell r="R1849">
            <v>15</v>
          </cell>
          <cell r="S1849">
            <v>0</v>
          </cell>
        </row>
        <row r="1850">
          <cell r="L1850" t="str">
            <v>C-GMM00025K01</v>
          </cell>
          <cell r="M1850" t="str">
            <v>SY-MS121-AP</v>
          </cell>
          <cell r="N1850" t="str">
            <v>SC121D-T(P)</v>
          </cell>
          <cell r="O1850" t="str">
            <v>PCS</v>
          </cell>
          <cell r="P1850">
            <v>15</v>
          </cell>
          <cell r="Q1850" t="str">
            <v>821,868,906,</v>
          </cell>
          <cell r="R1850">
            <v>14</v>
          </cell>
          <cell r="S1850">
            <v>1</v>
          </cell>
        </row>
        <row r="1851">
          <cell r="L1851" t="str">
            <v>C-BMM00006W01</v>
          </cell>
          <cell r="M1851" t="str">
            <v>SFMX12</v>
          </cell>
          <cell r="N1851" t="str">
            <v>FMX12</v>
          </cell>
          <cell r="O1851" t="str">
            <v>PCS</v>
          </cell>
          <cell r="P1851">
            <v>20</v>
          </cell>
          <cell r="Q1851" t="str">
            <v>821,868,906,</v>
          </cell>
          <cell r="R1851">
            <v>20</v>
          </cell>
          <cell r="S1851">
            <v>0</v>
          </cell>
        </row>
        <row r="1852">
          <cell r="L1852" t="str">
            <v>C-AMM00002K01</v>
          </cell>
          <cell r="M1852" t="str">
            <v>SY-3A-40W</v>
          </cell>
          <cell r="N1852" t="str">
            <v>PA3V</v>
          </cell>
          <cell r="O1852" t="str">
            <v>PCS</v>
          </cell>
          <cell r="P1852">
            <v>50</v>
          </cell>
          <cell r="Q1852" t="str">
            <v>682,</v>
          </cell>
          <cell r="R1852">
            <v>49</v>
          </cell>
          <cell r="S1852">
            <v>1</v>
          </cell>
        </row>
        <row r="1853">
          <cell r="L1853" t="str">
            <v>YMM00011E01</v>
          </cell>
          <cell r="M1853" t="str">
            <v>PMC8</v>
          </cell>
          <cell r="N1853" t="str">
            <v>PMC8</v>
          </cell>
          <cell r="O1853" t="str">
            <v>台</v>
          </cell>
          <cell r="P1853">
            <v>2</v>
          </cell>
          <cell r="Q1853" t="str">
            <v>537,538,542,</v>
          </cell>
          <cell r="R1853">
            <v>2</v>
          </cell>
          <cell r="S1853">
            <v>0</v>
          </cell>
        </row>
        <row r="1854">
          <cell r="L1854" t="str">
            <v>YMM00011E01</v>
          </cell>
          <cell r="M1854" t="str">
            <v>PMC8</v>
          </cell>
          <cell r="N1854" t="str">
            <v>PMC8</v>
          </cell>
          <cell r="O1854" t="str">
            <v>台</v>
          </cell>
          <cell r="P1854">
            <v>2</v>
          </cell>
          <cell r="Q1854" t="str">
            <v>537,538,542,</v>
          </cell>
          <cell r="R1854">
            <v>2</v>
          </cell>
          <cell r="S1854">
            <v>0</v>
          </cell>
        </row>
        <row r="1855">
          <cell r="L1855" t="str">
            <v>YMM00011E01</v>
          </cell>
          <cell r="M1855" t="str">
            <v>PMC8</v>
          </cell>
          <cell r="N1855" t="str">
            <v>PMC8</v>
          </cell>
          <cell r="O1855" t="str">
            <v>台</v>
          </cell>
          <cell r="P1855">
            <v>4</v>
          </cell>
          <cell r="R1855">
            <v>0</v>
          </cell>
          <cell r="S1855">
            <v>4</v>
          </cell>
        </row>
        <row r="1856">
          <cell r="L1856" t="str">
            <v>YMM00012E01</v>
          </cell>
          <cell r="M1856" t="str">
            <v>PMT8</v>
          </cell>
          <cell r="N1856" t="str">
            <v>PMT8</v>
          </cell>
          <cell r="O1856" t="str">
            <v>台</v>
          </cell>
          <cell r="P1856">
            <v>1</v>
          </cell>
          <cell r="Q1856" t="str">
            <v>541,</v>
          </cell>
          <cell r="R1856">
            <v>1</v>
          </cell>
          <cell r="S1856">
            <v>0</v>
          </cell>
        </row>
        <row r="1857">
          <cell r="L1857" t="str">
            <v>YMM00012E01</v>
          </cell>
          <cell r="M1857" t="str">
            <v>PMT8</v>
          </cell>
          <cell r="N1857" t="str">
            <v>PMT8</v>
          </cell>
          <cell r="O1857" t="str">
            <v>台</v>
          </cell>
          <cell r="P1857">
            <v>3</v>
          </cell>
          <cell r="R1857">
            <v>0</v>
          </cell>
          <cell r="S1857">
            <v>3</v>
          </cell>
        </row>
        <row r="1858">
          <cell r="L1858" t="str">
            <v>YMM00012E00</v>
          </cell>
          <cell r="M1858" t="str">
            <v>PMT8</v>
          </cell>
          <cell r="N1858" t="str">
            <v>PMT8</v>
          </cell>
          <cell r="O1858" t="str">
            <v>台</v>
          </cell>
          <cell r="P1858">
            <v>2</v>
          </cell>
          <cell r="R1858">
            <v>0</v>
          </cell>
          <cell r="S1858">
            <v>2</v>
          </cell>
        </row>
        <row r="1859">
          <cell r="L1859" t="str">
            <v>ZMM00027E00</v>
          </cell>
          <cell r="M1859" t="str">
            <v>MCV3232A</v>
          </cell>
          <cell r="N1859" t="str">
            <v>MCV3232A</v>
          </cell>
          <cell r="P1859">
            <v>1</v>
          </cell>
          <cell r="R1859">
            <v>0</v>
          </cell>
          <cell r="S1859">
            <v>1</v>
          </cell>
        </row>
        <row r="1860">
          <cell r="L1860" t="str">
            <v>BZ00V001600</v>
          </cell>
          <cell r="M1860" t="str">
            <v>航空箱（PT-BOX)</v>
          </cell>
          <cell r="N1860" t="str">
            <v>5U 黑色木箱 外尺寸:L70*W53*H26mm 印PTN LOGO</v>
          </cell>
          <cell r="O1860" t="str">
            <v>PCS</v>
          </cell>
          <cell r="P1860">
            <v>20</v>
          </cell>
          <cell r="Q1860" t="str">
            <v>642,</v>
          </cell>
          <cell r="R1860">
            <v>20</v>
          </cell>
          <cell r="S1860">
            <v>0</v>
          </cell>
        </row>
        <row r="1861">
          <cell r="L1861" t="str">
            <v>YMM00001E00</v>
          </cell>
          <cell r="M1861" t="str">
            <v>CSH2C</v>
          </cell>
          <cell r="N1861" t="str">
            <v>CSH2C</v>
          </cell>
          <cell r="O1861" t="str">
            <v>PCS</v>
          </cell>
          <cell r="P1861">
            <v>5</v>
          </cell>
          <cell r="Q1861" t="str">
            <v>540,</v>
          </cell>
          <cell r="R1861">
            <v>5</v>
          </cell>
          <cell r="S1861">
            <v>0</v>
          </cell>
        </row>
        <row r="1862">
          <cell r="L1862" t="str">
            <v>ZMM00027E00</v>
          </cell>
          <cell r="M1862" t="str">
            <v>MCV3232A</v>
          </cell>
          <cell r="N1862" t="str">
            <v>MCV3232A</v>
          </cell>
          <cell r="P1862">
            <v>1</v>
          </cell>
          <cell r="R1862">
            <v>0</v>
          </cell>
          <cell r="S1862">
            <v>1</v>
          </cell>
        </row>
        <row r="1863">
          <cell r="L1863" t="str">
            <v>YMM00011E00</v>
          </cell>
          <cell r="M1863" t="str">
            <v>PMC8</v>
          </cell>
          <cell r="N1863" t="str">
            <v>PMC8</v>
          </cell>
          <cell r="O1863" t="str">
            <v>台</v>
          </cell>
          <cell r="P1863">
            <v>2</v>
          </cell>
          <cell r="Q1863" t="str">
            <v>539,556,653,</v>
          </cell>
          <cell r="R1863">
            <v>2</v>
          </cell>
          <cell r="S1863">
            <v>0</v>
          </cell>
        </row>
        <row r="1864">
          <cell r="L1864" t="str">
            <v>YMM00012E00</v>
          </cell>
          <cell r="M1864" t="str">
            <v>PMT8</v>
          </cell>
          <cell r="N1864" t="str">
            <v>PMT8</v>
          </cell>
          <cell r="O1864" t="str">
            <v>台</v>
          </cell>
          <cell r="P1864">
            <v>4</v>
          </cell>
          <cell r="Q1864" t="str">
            <v>586,638,</v>
          </cell>
          <cell r="R1864">
            <v>4</v>
          </cell>
          <cell r="S1864">
            <v>0</v>
          </cell>
        </row>
        <row r="1865">
          <cell r="L1865" t="str">
            <v>C-CMT00109E00</v>
          </cell>
          <cell r="M1865" t="str">
            <v>BT30PT-WP-V</v>
          </cell>
          <cell r="N1865" t="str">
            <v>K12-TX1V</v>
          </cell>
          <cell r="O1865" t="str">
            <v>PCS</v>
          </cell>
          <cell r="P1865">
            <v>10</v>
          </cell>
          <cell r="R1865">
            <v>0</v>
          </cell>
          <cell r="S1865">
            <v>10</v>
          </cell>
        </row>
        <row r="1866">
          <cell r="L1866" t="str">
            <v>DZ12V043800</v>
          </cell>
          <cell r="M1866" t="str">
            <v>PCB光板</v>
          </cell>
          <cell r="N1866" t="str">
            <v>UHBT70PT-WP-VAD0 2015-07-07,单板尺寸:10.03X29.59mm,板厚1.0mm,两层板</v>
          </cell>
          <cell r="O1866" t="str">
            <v>PCS</v>
          </cell>
          <cell r="P1866">
            <v>10</v>
          </cell>
          <cell r="Q1866" t="str">
            <v>677,689,690,762,</v>
          </cell>
          <cell r="R1866">
            <v>10</v>
          </cell>
          <cell r="S1866">
            <v>0</v>
          </cell>
        </row>
        <row r="1867">
          <cell r="L1867" t="str">
            <v>DZ12V037000</v>
          </cell>
          <cell r="M1867" t="str">
            <v>PCB光板</v>
          </cell>
          <cell r="N1867" t="str">
            <v>HDBT88DG0 2015-03-03</v>
          </cell>
          <cell r="O1867" t="str">
            <v>PCS</v>
          </cell>
          <cell r="P1867">
            <v>90</v>
          </cell>
          <cell r="Q1867" t="str">
            <v>677,689,690,762,</v>
          </cell>
          <cell r="R1867">
            <v>90</v>
          </cell>
          <cell r="S1867">
            <v>0</v>
          </cell>
        </row>
        <row r="1868">
          <cell r="L1868" t="str">
            <v>DZ12V026601</v>
          </cell>
          <cell r="M1868" t="str">
            <v>PCB光板</v>
          </cell>
          <cell r="N1868" t="str">
            <v>HDBT88AB1 2015-01-02</v>
          </cell>
          <cell r="O1868" t="str">
            <v>PCS</v>
          </cell>
          <cell r="P1868">
            <v>40</v>
          </cell>
          <cell r="Q1868" t="str">
            <v>677,689,690,762,</v>
          </cell>
          <cell r="R1868">
            <v>40</v>
          </cell>
          <cell r="S1868">
            <v>0</v>
          </cell>
        </row>
        <row r="1869">
          <cell r="L1869" t="str">
            <v>DZ12V045900</v>
          </cell>
          <cell r="M1869" t="str">
            <v>PCB光板</v>
          </cell>
          <cell r="N1869" t="str">
            <v>UHBT88R2-NAA1 2015-11-11,单板尺寸:67x275 mm,板厚1.6mm,2层板</v>
          </cell>
          <cell r="O1869" t="str">
            <v>PCS</v>
          </cell>
          <cell r="P1869">
            <v>69</v>
          </cell>
          <cell r="Q1869" t="str">
            <v>677,689,690,762,</v>
          </cell>
          <cell r="R1869">
            <v>69</v>
          </cell>
          <cell r="S1869">
            <v>0</v>
          </cell>
        </row>
        <row r="1870">
          <cell r="L1870" t="str">
            <v>DZ12V028301</v>
          </cell>
          <cell r="M1870" t="str">
            <v>PCB光板</v>
          </cell>
          <cell r="N1870" t="str">
            <v>HDBT88BB1 2015-01-02</v>
          </cell>
          <cell r="O1870" t="str">
            <v>PCS</v>
          </cell>
          <cell r="P1870">
            <v>20</v>
          </cell>
          <cell r="Q1870" t="str">
            <v>677,689,690,762,</v>
          </cell>
          <cell r="R1870">
            <v>20</v>
          </cell>
          <cell r="S1870">
            <v>0</v>
          </cell>
        </row>
        <row r="1871">
          <cell r="L1871" t="str">
            <v>DZ12V037700</v>
          </cell>
          <cell r="M1871" t="str">
            <v>PCB光板</v>
          </cell>
          <cell r="N1871" t="str">
            <v>HDBT88EG0 2015-04-14</v>
          </cell>
          <cell r="O1871" t="str">
            <v>PCS</v>
          </cell>
          <cell r="P1871">
            <v>20</v>
          </cell>
          <cell r="Q1871" t="str">
            <v>677,689,690,762,</v>
          </cell>
          <cell r="R1871">
            <v>20</v>
          </cell>
          <cell r="S1871">
            <v>0</v>
          </cell>
        </row>
        <row r="1872">
          <cell r="L1872" t="str">
            <v>DZ12V034801</v>
          </cell>
          <cell r="M1872" t="str">
            <v>PCB光板</v>
          </cell>
          <cell r="N1872" t="str">
            <v>MVC2408AB1 2015-03-23</v>
          </cell>
          <cell r="O1872" t="str">
            <v>PCS</v>
          </cell>
          <cell r="P1872">
            <v>15</v>
          </cell>
          <cell r="Q1872" t="str">
            <v>677,689,690,762,</v>
          </cell>
          <cell r="R1872">
            <v>15</v>
          </cell>
          <cell r="S1872">
            <v>0</v>
          </cell>
        </row>
        <row r="1873">
          <cell r="L1873" t="str">
            <v>DZ12V035000</v>
          </cell>
          <cell r="M1873" t="str">
            <v>PCB光板</v>
          </cell>
          <cell r="N1873" t="str">
            <v>MDV248AD0 2014-09-11</v>
          </cell>
          <cell r="O1873" t="str">
            <v>PCS</v>
          </cell>
          <cell r="P1873">
            <v>15</v>
          </cell>
          <cell r="Q1873" t="str">
            <v>677,689,690,762,</v>
          </cell>
          <cell r="R1873">
            <v>15</v>
          </cell>
          <cell r="S1873">
            <v>0</v>
          </cell>
        </row>
        <row r="1874">
          <cell r="L1874" t="str">
            <v>DZ12V035100</v>
          </cell>
          <cell r="M1874" t="str">
            <v>PCB光板</v>
          </cell>
          <cell r="N1874" t="str">
            <v>MVC2408AE1 2015-01-23</v>
          </cell>
          <cell r="O1874" t="str">
            <v>PCS</v>
          </cell>
          <cell r="P1874">
            <v>18</v>
          </cell>
          <cell r="Q1874" t="str">
            <v>677,689,690,762,</v>
          </cell>
          <cell r="R1874">
            <v>18</v>
          </cell>
          <cell r="S1874">
            <v>0</v>
          </cell>
        </row>
        <row r="1875">
          <cell r="L1875" t="str">
            <v>ZF00000003</v>
          </cell>
          <cell r="M1875" t="str">
            <v>工程费</v>
          </cell>
          <cell r="O1875" t="str">
            <v>项</v>
          </cell>
          <cell r="P1875">
            <v>1</v>
          </cell>
          <cell r="Q1875" t="str">
            <v>677,689,690,762,</v>
          </cell>
          <cell r="R1875">
            <v>1</v>
          </cell>
          <cell r="S1875">
            <v>0</v>
          </cell>
        </row>
        <row r="1876">
          <cell r="L1876" t="str">
            <v>ZF00000003</v>
          </cell>
          <cell r="M1876" t="str">
            <v>工程费</v>
          </cell>
          <cell r="O1876" t="str">
            <v>项</v>
          </cell>
          <cell r="P1876">
            <v>1</v>
          </cell>
          <cell r="Q1876" t="str">
            <v>677,689,690,762,</v>
          </cell>
          <cell r="R1876">
            <v>1</v>
          </cell>
          <cell r="S1876">
            <v>0</v>
          </cell>
        </row>
        <row r="1877">
          <cell r="L1877" t="str">
            <v>ZF00000003</v>
          </cell>
          <cell r="M1877" t="str">
            <v>工程费</v>
          </cell>
          <cell r="O1877" t="str">
            <v>项</v>
          </cell>
          <cell r="P1877">
            <v>1</v>
          </cell>
          <cell r="Q1877" t="str">
            <v>677,689,690,762,</v>
          </cell>
          <cell r="R1877">
            <v>1</v>
          </cell>
          <cell r="S1877">
            <v>0</v>
          </cell>
        </row>
        <row r="1878">
          <cell r="L1878" t="str">
            <v>ZF00000003</v>
          </cell>
          <cell r="M1878" t="str">
            <v>工程费</v>
          </cell>
          <cell r="O1878" t="str">
            <v>项</v>
          </cell>
          <cell r="P1878">
            <v>1</v>
          </cell>
          <cell r="Q1878" t="str">
            <v>677,689,690,762,</v>
          </cell>
          <cell r="R1878">
            <v>1</v>
          </cell>
          <cell r="S1878">
            <v>0</v>
          </cell>
        </row>
        <row r="1879">
          <cell r="L1879" t="str">
            <v>ZF00000003</v>
          </cell>
          <cell r="M1879" t="str">
            <v>工程费</v>
          </cell>
          <cell r="O1879" t="str">
            <v>项</v>
          </cell>
          <cell r="P1879">
            <v>1</v>
          </cell>
          <cell r="Q1879" t="str">
            <v>677,689,690,762,</v>
          </cell>
          <cell r="R1879">
            <v>1</v>
          </cell>
          <cell r="S1879">
            <v>0</v>
          </cell>
        </row>
        <row r="1880">
          <cell r="L1880" t="str">
            <v>ZF00000003</v>
          </cell>
          <cell r="M1880" t="str">
            <v>工程费</v>
          </cell>
          <cell r="O1880" t="str">
            <v>项</v>
          </cell>
          <cell r="P1880">
            <v>1</v>
          </cell>
          <cell r="Q1880" t="str">
            <v>677,689,690,762,</v>
          </cell>
          <cell r="R1880">
            <v>1</v>
          </cell>
          <cell r="S1880">
            <v>0</v>
          </cell>
        </row>
        <row r="1881">
          <cell r="L1881" t="str">
            <v>ZF00000003</v>
          </cell>
          <cell r="M1881" t="str">
            <v>工程费</v>
          </cell>
          <cell r="O1881" t="str">
            <v>项</v>
          </cell>
          <cell r="P1881">
            <v>1</v>
          </cell>
          <cell r="Q1881" t="str">
            <v>677,689,690,762,</v>
          </cell>
          <cell r="R1881">
            <v>1</v>
          </cell>
          <cell r="S1881">
            <v>0</v>
          </cell>
        </row>
        <row r="1882">
          <cell r="L1882" t="str">
            <v>ZF00000003</v>
          </cell>
          <cell r="M1882" t="str">
            <v>工程费</v>
          </cell>
          <cell r="O1882" t="str">
            <v>项</v>
          </cell>
          <cell r="P1882">
            <v>1</v>
          </cell>
          <cell r="Q1882" t="str">
            <v>677,689,690,762,</v>
          </cell>
          <cell r="R1882">
            <v>1</v>
          </cell>
          <cell r="S1882">
            <v>0</v>
          </cell>
        </row>
        <row r="1883">
          <cell r="L1883" t="str">
            <v>ZF00000003</v>
          </cell>
          <cell r="M1883" t="str">
            <v>工程费</v>
          </cell>
          <cell r="O1883" t="str">
            <v>项</v>
          </cell>
          <cell r="P1883">
            <v>1</v>
          </cell>
          <cell r="Q1883" t="str">
            <v>677,689,690,762,</v>
          </cell>
          <cell r="R1883">
            <v>1</v>
          </cell>
          <cell r="S1883">
            <v>0</v>
          </cell>
        </row>
        <row r="1884">
          <cell r="L1884" t="str">
            <v>DZ12V055601</v>
          </cell>
          <cell r="M1884" t="str">
            <v>PCB光板</v>
          </cell>
          <cell r="N1884" t="str">
            <v>R51SAA3  2016-08-25，单板尺寸：145*206mm，板厚1.6mm，六层板 拼板(1*1)</v>
          </cell>
          <cell r="O1884" t="str">
            <v>PCS</v>
          </cell>
          <cell r="P1884">
            <v>102</v>
          </cell>
          <cell r="Q1884" t="str">
            <v>796,</v>
          </cell>
          <cell r="R1884">
            <v>102</v>
          </cell>
          <cell r="S1884">
            <v>0</v>
          </cell>
        </row>
        <row r="1885">
          <cell r="L1885" t="str">
            <v>ZF00000003</v>
          </cell>
          <cell r="M1885" t="str">
            <v>工程费</v>
          </cell>
          <cell r="O1885" t="str">
            <v>项</v>
          </cell>
          <cell r="P1885">
            <v>1</v>
          </cell>
          <cell r="R1885">
            <v>0</v>
          </cell>
          <cell r="S1885">
            <v>1</v>
          </cell>
        </row>
        <row r="1886">
          <cell r="L1886" t="str">
            <v>ZF00000002</v>
          </cell>
          <cell r="M1886" t="str">
            <v>测试费</v>
          </cell>
          <cell r="O1886" t="str">
            <v>项</v>
          </cell>
          <cell r="P1886">
            <v>1</v>
          </cell>
          <cell r="Q1886" t="str">
            <v>796,</v>
          </cell>
          <cell r="R1886">
            <v>1</v>
          </cell>
          <cell r="S1886">
            <v>0</v>
          </cell>
        </row>
        <row r="1887">
          <cell r="L1887" t="str">
            <v>BZ04V002701</v>
          </cell>
          <cell r="M1887" t="str">
            <v>27号遥控器</v>
          </cell>
          <cell r="N1887" t="str">
            <v>适应SC51TS</v>
          </cell>
          <cell r="O1887" t="str">
            <v>PCS</v>
          </cell>
          <cell r="P1887">
            <v>1000</v>
          </cell>
          <cell r="Q1887" t="str">
            <v>781,962,</v>
          </cell>
          <cell r="R1887">
            <v>1000</v>
          </cell>
          <cell r="S1887">
            <v>0</v>
          </cell>
        </row>
        <row r="1888">
          <cell r="L1888" t="str">
            <v>BZ04V003100</v>
          </cell>
          <cell r="M1888" t="str">
            <v>30号遥控器</v>
          </cell>
          <cell r="N1888" t="str">
            <v>适用于TL-SM3X1-HD</v>
          </cell>
          <cell r="O1888" t="str">
            <v>pcs</v>
          </cell>
          <cell r="P1888">
            <v>1000</v>
          </cell>
          <cell r="Q1888" t="str">
            <v>781,962,</v>
          </cell>
          <cell r="R1888">
            <v>18</v>
          </cell>
          <cell r="S1888">
            <v>982</v>
          </cell>
        </row>
        <row r="1889">
          <cell r="L1889" t="str">
            <v>BZ06V001500</v>
          </cell>
          <cell r="M1889" t="str">
            <v>平口胶袋</v>
          </cell>
          <cell r="N1889" t="str">
            <v>10.5cm*15cm*8cc</v>
          </cell>
          <cell r="O1889" t="str">
            <v>PCS</v>
          </cell>
          <cell r="P1889">
            <v>10000</v>
          </cell>
          <cell r="Q1889" t="str">
            <v>759,</v>
          </cell>
          <cell r="R1889">
            <v>10000</v>
          </cell>
          <cell r="S1889">
            <v>0</v>
          </cell>
        </row>
        <row r="1890">
          <cell r="L1890" t="str">
            <v>C-GMM00035E00</v>
          </cell>
          <cell r="M1890" t="str">
            <v>R51S</v>
          </cell>
          <cell r="N1890" t="str">
            <v>SC51TS</v>
          </cell>
          <cell r="O1890" t="str">
            <v>PCS</v>
          </cell>
          <cell r="P1890">
            <v>1</v>
          </cell>
          <cell r="R1890">
            <v>0</v>
          </cell>
          <cell r="S1890">
            <v>1</v>
          </cell>
        </row>
        <row r="1891">
          <cell r="L1891" t="str">
            <v>C-CMT00035S04</v>
          </cell>
          <cell r="M1891" t="str">
            <v>7939XT</v>
          </cell>
          <cell r="N1891" t="str">
            <v>TPHD-BYE-T</v>
          </cell>
          <cell r="O1891" t="str">
            <v>PCS</v>
          </cell>
          <cell r="P1891">
            <v>150</v>
          </cell>
          <cell r="Q1891" t="str">
            <v>800,919,922,</v>
          </cell>
          <cell r="R1891">
            <v>150</v>
          </cell>
          <cell r="S1891">
            <v>0</v>
          </cell>
        </row>
        <row r="1892">
          <cell r="L1892" t="str">
            <v>C-CMR00035S04</v>
          </cell>
          <cell r="M1892" t="str">
            <v>7939XT</v>
          </cell>
          <cell r="N1892" t="str">
            <v>TPHD-BYE-R</v>
          </cell>
          <cell r="O1892" t="str">
            <v>PCS</v>
          </cell>
          <cell r="P1892">
            <v>180</v>
          </cell>
          <cell r="Q1892" t="str">
            <v>800,919,922,</v>
          </cell>
          <cell r="R1892">
            <v>180</v>
          </cell>
          <cell r="S1892">
            <v>0</v>
          </cell>
        </row>
        <row r="1893">
          <cell r="L1893" t="str">
            <v>C-GMM00046U19</v>
          </cell>
          <cell r="M1893" t="str">
            <v>TL-SM3X1-HD</v>
          </cell>
          <cell r="N1893" t="str">
            <v>TL-SM3X1-HD</v>
          </cell>
          <cell r="O1893" t="str">
            <v>PCS</v>
          </cell>
          <cell r="P1893">
            <v>10</v>
          </cell>
          <cell r="Q1893" t="str">
            <v>800,919,922,</v>
          </cell>
          <cell r="R1893">
            <v>10</v>
          </cell>
          <cell r="S1893">
            <v>0</v>
          </cell>
        </row>
        <row r="1894">
          <cell r="L1894" t="str">
            <v>C-GMM00045U19</v>
          </cell>
          <cell r="M1894" t="str">
            <v>TL-SM3X1-HDV</v>
          </cell>
          <cell r="N1894" t="str">
            <v>TL-SM3X1-HDV</v>
          </cell>
          <cell r="O1894" t="str">
            <v>PCS</v>
          </cell>
          <cell r="P1894">
            <v>10</v>
          </cell>
          <cell r="Q1894" t="str">
            <v>800,919,922,</v>
          </cell>
          <cell r="R1894">
            <v>10</v>
          </cell>
          <cell r="S1894">
            <v>0</v>
          </cell>
        </row>
        <row r="1895">
          <cell r="L1895" t="str">
            <v>C-CMM00077S04</v>
          </cell>
          <cell r="M1895" t="str">
            <v>FO-20M44XT</v>
          </cell>
          <cell r="N1895" t="str">
            <v>MUH44E</v>
          </cell>
          <cell r="O1895" t="str">
            <v>PCS</v>
          </cell>
          <cell r="P1895">
            <v>30</v>
          </cell>
          <cell r="Q1895" t="str">
            <v>683,</v>
          </cell>
          <cell r="R1895">
            <v>30</v>
          </cell>
          <cell r="S1895">
            <v>0</v>
          </cell>
        </row>
        <row r="1896">
          <cell r="L1896" t="str">
            <v>P01V0172R0</v>
          </cell>
          <cell r="M1896" t="str">
            <v>MMX160160风扇板(条码纸)</v>
          </cell>
          <cell r="O1896" t="str">
            <v>PCS</v>
          </cell>
          <cell r="P1896">
            <v>34</v>
          </cell>
          <cell r="Q1896" t="str">
            <v>746,747,748,771,772,773,</v>
          </cell>
          <cell r="R1896">
            <v>34</v>
          </cell>
          <cell r="S1896">
            <v>0</v>
          </cell>
        </row>
        <row r="1897">
          <cell r="L1897" t="str">
            <v>P01V0174R0</v>
          </cell>
          <cell r="M1897" t="str">
            <v>MMX160160风扇背板(条码纸)</v>
          </cell>
          <cell r="O1897" t="str">
            <v>PCS</v>
          </cell>
          <cell r="P1897">
            <v>34</v>
          </cell>
          <cell r="Q1897" t="str">
            <v>746,747,748,771,772,773,</v>
          </cell>
          <cell r="R1897">
            <v>34</v>
          </cell>
          <cell r="S1897">
            <v>0</v>
          </cell>
        </row>
        <row r="1898">
          <cell r="L1898" t="str">
            <v>P01V0175R1</v>
          </cell>
          <cell r="M1898" t="str">
            <v>MMX160160控制板(条码纸)</v>
          </cell>
          <cell r="O1898" t="str">
            <v>PCS</v>
          </cell>
          <cell r="P1898">
            <v>17</v>
          </cell>
          <cell r="Q1898" t="str">
            <v>746,747,748,771,772,773,</v>
          </cell>
          <cell r="R1898">
            <v>17</v>
          </cell>
          <cell r="S1898">
            <v>0</v>
          </cell>
        </row>
        <row r="1899">
          <cell r="L1899" t="str">
            <v>P01V0176R0</v>
          </cell>
          <cell r="M1899" t="str">
            <v>MMX160160控制背板(条码纸)</v>
          </cell>
          <cell r="O1899" t="str">
            <v>PCS</v>
          </cell>
          <cell r="P1899">
            <v>17</v>
          </cell>
          <cell r="Q1899" t="str">
            <v>746,747,748,771,772,773,</v>
          </cell>
          <cell r="R1899">
            <v>17</v>
          </cell>
          <cell r="S1899">
            <v>0</v>
          </cell>
        </row>
        <row r="1900">
          <cell r="L1900" t="str">
            <v>P01V0177R0</v>
          </cell>
          <cell r="M1900" t="str">
            <v>MMX160160液晶板(条码纸)</v>
          </cell>
          <cell r="O1900" t="str">
            <v>PCS</v>
          </cell>
          <cell r="P1900">
            <v>17</v>
          </cell>
          <cell r="Q1900" t="str">
            <v>746,747,748,771,772,773,</v>
          </cell>
          <cell r="R1900">
            <v>17</v>
          </cell>
          <cell r="S1900">
            <v>0</v>
          </cell>
        </row>
        <row r="1901">
          <cell r="L1901" t="str">
            <v>BZ02V008500</v>
          </cell>
          <cell r="M1901" t="str">
            <v>AS-1H1V纸箱</v>
          </cell>
          <cell r="N1901" t="str">
            <v>内尺寸:286L*124W*75H K=3K黄皮纸</v>
          </cell>
          <cell r="O1901" t="str">
            <v>PCS</v>
          </cell>
          <cell r="P1901">
            <v>100</v>
          </cell>
          <cell r="Q1901" t="str">
            <v>715,718,874,</v>
          </cell>
          <cell r="R1901">
            <v>100</v>
          </cell>
          <cell r="S1901">
            <v>0</v>
          </cell>
        </row>
        <row r="1902">
          <cell r="L1902" t="str">
            <v>BZ01V003001</v>
          </cell>
          <cell r="M1902" t="str">
            <v>LMX16(D3002)外包箱</v>
          </cell>
          <cell r="N1902" t="str">
            <v>内尺寸：575L*410W*250H(mm) K=K黄皮纸</v>
          </cell>
          <cell r="O1902" t="str">
            <v>PCS</v>
          </cell>
          <cell r="P1902">
            <v>200</v>
          </cell>
          <cell r="Q1902" t="str">
            <v>715,718,874,</v>
          </cell>
          <cell r="R1902">
            <v>200</v>
          </cell>
          <cell r="S1902">
            <v>0</v>
          </cell>
        </row>
        <row r="1903">
          <cell r="L1903" t="str">
            <v>BZ02V009900</v>
          </cell>
          <cell r="M1903" t="str">
            <v>DL-AS31纸箱</v>
          </cell>
          <cell r="N1903" t="str">
            <v>内尺寸:308L*233W*70H K=3K黄皮纸</v>
          </cell>
          <cell r="O1903" t="str">
            <v>PCS</v>
          </cell>
          <cell r="P1903">
            <v>200</v>
          </cell>
          <cell r="Q1903" t="str">
            <v>715,718,874,</v>
          </cell>
          <cell r="R1903">
            <v>0</v>
          </cell>
          <cell r="S1903">
            <v>200</v>
          </cell>
        </row>
        <row r="1904">
          <cell r="L1904" t="str">
            <v>BZ02V012301</v>
          </cell>
          <cell r="M1904" t="str">
            <v>TPUH-RM4纸盒</v>
          </cell>
          <cell r="N1904" t="str">
            <v>内尺寸：506*66*42mm K9K E坑纸板</v>
          </cell>
          <cell r="O1904" t="str">
            <v>pcs</v>
          </cell>
          <cell r="P1904">
            <v>40</v>
          </cell>
          <cell r="Q1904" t="str">
            <v>715,718,874,</v>
          </cell>
          <cell r="R1904">
            <v>40</v>
          </cell>
          <cell r="S1904">
            <v>0</v>
          </cell>
        </row>
        <row r="1905">
          <cell r="L1905" t="str">
            <v>ZF00000005</v>
          </cell>
          <cell r="M1905" t="str">
            <v>刀模费</v>
          </cell>
          <cell r="O1905" t="str">
            <v>项</v>
          </cell>
          <cell r="P1905">
            <v>1</v>
          </cell>
          <cell r="Q1905" t="str">
            <v>715,718,874,</v>
          </cell>
          <cell r="R1905">
            <v>1</v>
          </cell>
          <cell r="S1905">
            <v>0</v>
          </cell>
        </row>
        <row r="1906">
          <cell r="L1906" t="str">
            <v>ZF00000005</v>
          </cell>
          <cell r="M1906" t="str">
            <v>刀模费</v>
          </cell>
          <cell r="O1906" t="str">
            <v>项</v>
          </cell>
          <cell r="P1906">
            <v>1</v>
          </cell>
          <cell r="Q1906" t="str">
            <v>715,718,874,</v>
          </cell>
          <cell r="R1906">
            <v>1</v>
          </cell>
          <cell r="S1906">
            <v>0</v>
          </cell>
        </row>
        <row r="1907">
          <cell r="L1907" t="str">
            <v>ZF00000005</v>
          </cell>
          <cell r="M1907" t="str">
            <v>刀模费</v>
          </cell>
          <cell r="O1907" t="str">
            <v>项</v>
          </cell>
          <cell r="P1907">
            <v>1</v>
          </cell>
          <cell r="Q1907" t="str">
            <v>715,718,874,</v>
          </cell>
          <cell r="R1907">
            <v>1</v>
          </cell>
          <cell r="S1907">
            <v>0</v>
          </cell>
        </row>
        <row r="1908">
          <cell r="L1908" t="str">
            <v>ZF00000005</v>
          </cell>
          <cell r="M1908" t="str">
            <v>刀模费</v>
          </cell>
          <cell r="O1908" t="str">
            <v>项</v>
          </cell>
          <cell r="P1908">
            <v>1</v>
          </cell>
          <cell r="Q1908" t="str">
            <v>715,718,874,</v>
          </cell>
          <cell r="R1908">
            <v>1</v>
          </cell>
          <cell r="S1908">
            <v>0</v>
          </cell>
        </row>
        <row r="1909">
          <cell r="L1909" t="str">
            <v>ZF00000006</v>
          </cell>
          <cell r="M1909" t="str">
            <v>菲林费</v>
          </cell>
          <cell r="O1909" t="str">
            <v>项</v>
          </cell>
          <cell r="P1909">
            <v>1</v>
          </cell>
          <cell r="Q1909" t="str">
            <v>715,718,874,</v>
          </cell>
          <cell r="R1909">
            <v>1</v>
          </cell>
          <cell r="S1909">
            <v>0</v>
          </cell>
        </row>
        <row r="1910">
          <cell r="L1910" t="str">
            <v>FL00V006000</v>
          </cell>
          <cell r="M1910" t="str">
            <v>导电棉</v>
          </cell>
          <cell r="N1910" t="str">
            <v>横截面宽5-6MM,高3-4MM,长16MM,宽5-6MM的一个面贴耐高温导电双面胶</v>
          </cell>
          <cell r="O1910" t="str">
            <v>PCS</v>
          </cell>
          <cell r="P1910">
            <v>1000</v>
          </cell>
          <cell r="Q1910" t="str">
            <v>741,</v>
          </cell>
          <cell r="R1910">
            <v>1000</v>
          </cell>
          <cell r="S1910">
            <v>0</v>
          </cell>
        </row>
        <row r="1911">
          <cell r="L1911" t="str">
            <v>FL00V006000</v>
          </cell>
          <cell r="M1911" t="str">
            <v>导电棉</v>
          </cell>
          <cell r="N1911" t="str">
            <v>横截面宽5-6MM,高3-4MM,长16MM,宽5-6MM的一个面贴耐高温导电双面胶</v>
          </cell>
          <cell r="O1911" t="str">
            <v>PCS</v>
          </cell>
          <cell r="P1911">
            <v>3000</v>
          </cell>
          <cell r="Q1911" t="str">
            <v>741,</v>
          </cell>
          <cell r="R1911">
            <v>3000</v>
          </cell>
          <cell r="S1911">
            <v>0</v>
          </cell>
        </row>
        <row r="1912">
          <cell r="L1912" t="str">
            <v>YMM00006E00</v>
          </cell>
          <cell r="M1912" t="str">
            <v>CHV2</v>
          </cell>
          <cell r="N1912" t="str">
            <v>CHV2</v>
          </cell>
          <cell r="O1912" t="str">
            <v>台</v>
          </cell>
          <cell r="P1912">
            <v>2</v>
          </cell>
          <cell r="Q1912" t="str">
            <v>567,</v>
          </cell>
          <cell r="R1912">
            <v>2</v>
          </cell>
          <cell r="S1912">
            <v>0</v>
          </cell>
        </row>
        <row r="1913">
          <cell r="L1913" t="str">
            <v>BZ03V011600</v>
          </cell>
          <cell r="M1913" t="str">
            <v>TL-SM3X1-HD珍珠棉</v>
          </cell>
          <cell r="N1913" t="str">
            <v>底（308L*233W*53H）+盖（308L*233W*5H） 白色珍珠棉</v>
          </cell>
          <cell r="O1913" t="str">
            <v>pcs</v>
          </cell>
          <cell r="P1913">
            <v>220</v>
          </cell>
          <cell r="R1913">
            <v>0</v>
          </cell>
          <cell r="S1913">
            <v>220</v>
          </cell>
        </row>
        <row r="1914">
          <cell r="L1914" t="str">
            <v>BZ03V010201</v>
          </cell>
          <cell r="M1914" t="str">
            <v>TPUH-RM4珍珠棉</v>
          </cell>
          <cell r="N1914" t="str">
            <v>L505*W66*H20 白色</v>
          </cell>
          <cell r="O1914" t="str">
            <v>pcs</v>
          </cell>
          <cell r="P1914">
            <v>40</v>
          </cell>
          <cell r="R1914">
            <v>0</v>
          </cell>
          <cell r="S1914">
            <v>40</v>
          </cell>
        </row>
        <row r="1915">
          <cell r="L1915" t="str">
            <v>BZ01V003700</v>
          </cell>
          <cell r="M1915" t="str">
            <v>MHD44TP内包装箱</v>
          </cell>
          <cell r="N1915" t="str">
            <v>内尺寸:525L*325W*120H(mm),K=K黄皮纸</v>
          </cell>
          <cell r="O1915" t="str">
            <v>PCS</v>
          </cell>
          <cell r="P1915">
            <v>10</v>
          </cell>
          <cell r="Q1915" t="str">
            <v>718,763,</v>
          </cell>
          <cell r="R1915">
            <v>10</v>
          </cell>
          <cell r="S1915">
            <v>0</v>
          </cell>
        </row>
        <row r="1916">
          <cell r="L1916" t="str">
            <v>BZ02V013900</v>
          </cell>
          <cell r="M1916" t="str">
            <v>MHD44TP配件纸盒</v>
          </cell>
          <cell r="N1916" t="str">
            <v>内尺寸:390L*315W*50H(mm),K9K E坑纸板</v>
          </cell>
          <cell r="O1916" t="str">
            <v>PCS</v>
          </cell>
          <cell r="P1916">
            <v>10</v>
          </cell>
          <cell r="Q1916" t="str">
            <v>718,763,</v>
          </cell>
          <cell r="R1916">
            <v>10</v>
          </cell>
          <cell r="S1916">
            <v>0</v>
          </cell>
        </row>
        <row r="1917">
          <cell r="L1917" t="str">
            <v>BZ03V003801</v>
          </cell>
          <cell r="M1917" t="str">
            <v>MHD44TP配件珍珠棉</v>
          </cell>
          <cell r="N1917" t="str">
            <v>390L*138W*45H(mm)</v>
          </cell>
          <cell r="O1917" t="str">
            <v>套</v>
          </cell>
          <cell r="P1917">
            <v>10</v>
          </cell>
          <cell r="Q1917" t="str">
            <v>899,993,</v>
          </cell>
          <cell r="R1917">
            <v>10</v>
          </cell>
          <cell r="S1917">
            <v>0</v>
          </cell>
        </row>
        <row r="1918">
          <cell r="L1918" t="str">
            <v>BZ03V011400</v>
          </cell>
          <cell r="M1918" t="str">
            <v>MHD44TP珍珠棉</v>
          </cell>
          <cell r="N1918" t="str">
            <v>左右 320L*95W*115H(mm)</v>
          </cell>
          <cell r="O1918" t="str">
            <v>PCS</v>
          </cell>
          <cell r="P1918">
            <v>10</v>
          </cell>
          <cell r="Q1918" t="str">
            <v>899,993,</v>
          </cell>
          <cell r="R1918">
            <v>10</v>
          </cell>
          <cell r="S1918">
            <v>0</v>
          </cell>
        </row>
        <row r="1919">
          <cell r="L1919" t="str">
            <v>C-CMR00035S04</v>
          </cell>
          <cell r="M1919" t="str">
            <v>7939XT</v>
          </cell>
          <cell r="N1919" t="str">
            <v>TPHD-BYE-R</v>
          </cell>
          <cell r="O1919" t="str">
            <v>PCS</v>
          </cell>
          <cell r="P1919">
            <v>60</v>
          </cell>
          <cell r="Q1919" t="str">
            <v>800,922,</v>
          </cell>
          <cell r="R1919">
            <v>60</v>
          </cell>
          <cell r="S1919">
            <v>0</v>
          </cell>
        </row>
        <row r="1920">
          <cell r="L1920" t="str">
            <v>C-CMM00082C39</v>
          </cell>
          <cell r="M1920" t="str">
            <v>METIS-UHD4I4O</v>
          </cell>
          <cell r="N1920" t="str">
            <v>MUH44TPR2-TN</v>
          </cell>
          <cell r="O1920" t="str">
            <v>PCS</v>
          </cell>
          <cell r="P1920">
            <v>10</v>
          </cell>
          <cell r="R1920">
            <v>0</v>
          </cell>
          <cell r="S1920">
            <v>10</v>
          </cell>
        </row>
        <row r="1921">
          <cell r="L1921" t="str">
            <v>SJ11V0036R1C39</v>
          </cell>
          <cell r="M1921" t="str">
            <v>MUH44TPR2-TN(METIS-UHD4I4O)-触摸前板亚克力</v>
          </cell>
          <cell r="N1921" t="str">
            <v>L436.2*W33.8*T1.2mm 硬度够,防刮</v>
          </cell>
          <cell r="O1921" t="str">
            <v>PCS</v>
          </cell>
          <cell r="P1921">
            <v>10</v>
          </cell>
          <cell r="Q1921" t="str">
            <v>828,</v>
          </cell>
          <cell r="R1921">
            <v>0</v>
          </cell>
          <cell r="S1921">
            <v>10</v>
          </cell>
        </row>
        <row r="1922">
          <cell r="L1922" t="str">
            <v>FL09V008701</v>
          </cell>
          <cell r="M1922" t="str">
            <v>美国VAN（U18）外箱贴纸2</v>
          </cell>
          <cell r="N1922" t="str">
            <v>110*80mm 不干胶</v>
          </cell>
          <cell r="O1922" t="str">
            <v>张</v>
          </cell>
          <cell r="P1922">
            <v>5000</v>
          </cell>
          <cell r="Q1922" t="str">
            <v>657,</v>
          </cell>
          <cell r="R1922">
            <v>5000</v>
          </cell>
          <cell r="S1922">
            <v>0</v>
          </cell>
        </row>
        <row r="1923">
          <cell r="L1923" t="str">
            <v>P08V0054R1</v>
          </cell>
          <cell r="M1923" t="str">
            <v>I-VG输入卡板(条码纸)</v>
          </cell>
          <cell r="O1923" t="str">
            <v>PCS</v>
          </cell>
          <cell r="P1923">
            <v>50</v>
          </cell>
          <cell r="Q1923" t="str">
            <v>716,717,955,</v>
          </cell>
          <cell r="R1923">
            <v>50</v>
          </cell>
          <cell r="S1923">
            <v>0</v>
          </cell>
        </row>
        <row r="1924">
          <cell r="L1924" t="str">
            <v>P08V0056R1</v>
          </cell>
          <cell r="M1924" t="str">
            <v>O-VG输出卡板(条码纸)</v>
          </cell>
          <cell r="O1924" t="str">
            <v>PCS</v>
          </cell>
          <cell r="P1924">
            <v>50</v>
          </cell>
          <cell r="Q1924" t="str">
            <v>716,717,955,</v>
          </cell>
          <cell r="R1924">
            <v>50</v>
          </cell>
          <cell r="S1924">
            <v>0</v>
          </cell>
        </row>
        <row r="1925">
          <cell r="L1925" t="str">
            <v>BZ02V008900</v>
          </cell>
          <cell r="M1925" t="str">
            <v>NDS-SS21纸箱</v>
          </cell>
          <cell r="N1925" t="str">
            <v>内尺寸:216L*217W*70H K=3K黄皮纸.厚度为3mm</v>
          </cell>
          <cell r="O1925" t="str">
            <v>PCS</v>
          </cell>
          <cell r="P1925">
            <v>500</v>
          </cell>
          <cell r="Q1925" t="str">
            <v>587,</v>
          </cell>
          <cell r="R1925">
            <v>500</v>
          </cell>
          <cell r="S1925">
            <v>0</v>
          </cell>
        </row>
        <row r="1926">
          <cell r="L1926" t="str">
            <v>BZ02V012300</v>
          </cell>
          <cell r="M1926" t="str">
            <v>TPUH-RM4纸盒</v>
          </cell>
          <cell r="N1926" t="str">
            <v>内尺寸:506*66*42mm K5K E坑纸板</v>
          </cell>
          <cell r="O1926" t="str">
            <v>PCS</v>
          </cell>
          <cell r="P1926">
            <v>200</v>
          </cell>
          <cell r="Q1926" t="str">
            <v>587,</v>
          </cell>
          <cell r="R1926">
            <v>200</v>
          </cell>
          <cell r="S1926">
            <v>0</v>
          </cell>
        </row>
        <row r="1927">
          <cell r="L1927" t="str">
            <v>DZ12V050700</v>
          </cell>
          <cell r="M1927" t="str">
            <v>PCB光板</v>
          </cell>
          <cell r="N1927" t="str">
            <v>UHBT44R2-TNAA0 2015-12-28,单板尺寸:35mm*257mm,板厚1.6mm,2层板</v>
          </cell>
          <cell r="O1927" t="str">
            <v>PCS</v>
          </cell>
          <cell r="P1927">
            <v>12</v>
          </cell>
          <cell r="Q1927" t="str">
            <v>690,</v>
          </cell>
          <cell r="R1927">
            <v>12</v>
          </cell>
          <cell r="S1927">
            <v>0</v>
          </cell>
        </row>
        <row r="1928">
          <cell r="L1928" t="str">
            <v>DZ12V050801</v>
          </cell>
          <cell r="M1928" t="str">
            <v>PCB光板</v>
          </cell>
          <cell r="N1928" t="str">
            <v>UHBT44R2-TNAB2 2016-05-05,单板尺寸:35x116mm,板厚1.6mm,2层板</v>
          </cell>
          <cell r="O1928" t="str">
            <v>PCS</v>
          </cell>
          <cell r="P1928">
            <v>10</v>
          </cell>
          <cell r="Q1928" t="str">
            <v>690,</v>
          </cell>
          <cell r="R1928">
            <v>10</v>
          </cell>
          <cell r="S1928">
            <v>0</v>
          </cell>
        </row>
        <row r="1929">
          <cell r="L1929" t="str">
            <v>ZF00000003</v>
          </cell>
          <cell r="M1929" t="str">
            <v>工程费</v>
          </cell>
          <cell r="O1929" t="str">
            <v>项</v>
          </cell>
          <cell r="P1929">
            <v>1</v>
          </cell>
          <cell r="R1929">
            <v>0</v>
          </cell>
          <cell r="S1929">
            <v>1</v>
          </cell>
        </row>
        <row r="1930">
          <cell r="L1930" t="str">
            <v>ZF00000003</v>
          </cell>
          <cell r="M1930" t="str">
            <v>工程费</v>
          </cell>
          <cell r="O1930" t="str">
            <v>项</v>
          </cell>
          <cell r="P1930">
            <v>1</v>
          </cell>
          <cell r="R1930">
            <v>0</v>
          </cell>
          <cell r="S1930">
            <v>1</v>
          </cell>
        </row>
        <row r="1931">
          <cell r="L1931" t="str">
            <v>DZ18V002300</v>
          </cell>
          <cell r="M1931" t="str">
            <v>内接电源</v>
          </cell>
          <cell r="N1931" t="str">
            <v>NES-200-12 +12V 17A</v>
          </cell>
          <cell r="O1931" t="str">
            <v>PCS</v>
          </cell>
          <cell r="P1931">
            <v>15</v>
          </cell>
          <cell r="Q1931" t="str">
            <v>630,</v>
          </cell>
          <cell r="R1931">
            <v>15</v>
          </cell>
          <cell r="S1931">
            <v>0</v>
          </cell>
        </row>
        <row r="1932">
          <cell r="L1932" t="str">
            <v>DZ09V001900</v>
          </cell>
          <cell r="M1932" t="str">
            <v>SMD三极管</v>
          </cell>
          <cell r="N1932" t="str">
            <v>2N7002K 340mA 60V SOT-23 SMD</v>
          </cell>
          <cell r="O1932" t="str">
            <v>PCS</v>
          </cell>
          <cell r="P1932">
            <v>3000</v>
          </cell>
          <cell r="Q1932" t="str">
            <v>640,</v>
          </cell>
          <cell r="R1932">
            <v>3000</v>
          </cell>
          <cell r="S1932">
            <v>0</v>
          </cell>
        </row>
        <row r="1933">
          <cell r="L1933" t="str">
            <v>A-B12V004500</v>
          </cell>
          <cell r="M1933" t="str">
            <v>ACC-PSU12V24-6</v>
          </cell>
          <cell r="N1933" t="str">
            <v>NBS24J120200D5 12V 2A 24W 可换脚本体,黑色2464 22AWG 1.2M,(</v>
          </cell>
          <cell r="O1933" t="str">
            <v>PCS</v>
          </cell>
          <cell r="P1933">
            <v>3000</v>
          </cell>
          <cell r="R1933">
            <v>0</v>
          </cell>
          <cell r="S1933">
            <v>3000</v>
          </cell>
        </row>
        <row r="1934">
          <cell r="L1934" t="str">
            <v>DZ18V008900</v>
          </cell>
          <cell r="M1934" t="str">
            <v>内接电源</v>
          </cell>
          <cell r="N1934" t="str">
            <v>输入电压200~240V,输出12V,0-2A,输出总功率24W,尺寸:115*49*27mm,LPC-H25S12</v>
          </cell>
          <cell r="O1934" t="str">
            <v>PCS</v>
          </cell>
          <cell r="P1934">
            <v>100</v>
          </cell>
          <cell r="R1934">
            <v>0</v>
          </cell>
          <cell r="S1934">
            <v>100</v>
          </cell>
        </row>
        <row r="1935">
          <cell r="L1935" t="str">
            <v>DZ18V001100</v>
          </cell>
          <cell r="M1935" t="str">
            <v>内接电源</v>
          </cell>
          <cell r="N1935" t="str">
            <v>LPS-100-5 +5V 20A</v>
          </cell>
          <cell r="O1935" t="str">
            <v>PCS</v>
          </cell>
          <cell r="P1935">
            <v>100</v>
          </cell>
          <cell r="R1935">
            <v>0</v>
          </cell>
          <cell r="S1935">
            <v>100</v>
          </cell>
        </row>
        <row r="1936">
          <cell r="L1936" t="str">
            <v>DZ01V032200</v>
          </cell>
          <cell r="M1936" t="str">
            <v>SMD IC</v>
          </cell>
          <cell r="N1936" t="str">
            <v>TS08N SOP24</v>
          </cell>
          <cell r="O1936" t="str">
            <v>PCS</v>
          </cell>
          <cell r="P1936">
            <v>2500</v>
          </cell>
          <cell r="Q1936" t="str">
            <v>933,</v>
          </cell>
          <cell r="R1936">
            <v>2500</v>
          </cell>
          <cell r="S1936">
            <v>0</v>
          </cell>
        </row>
        <row r="1937">
          <cell r="L1937" t="str">
            <v>DZ01V022500</v>
          </cell>
          <cell r="M1937" t="str">
            <v>SMD IC</v>
          </cell>
          <cell r="N1937" t="str">
            <v>PCF8574AT SO16</v>
          </cell>
          <cell r="O1937" t="str">
            <v>PCS</v>
          </cell>
          <cell r="P1937">
            <v>2500</v>
          </cell>
          <cell r="R1937">
            <v>0</v>
          </cell>
          <cell r="S1937">
            <v>2500</v>
          </cell>
        </row>
        <row r="1938">
          <cell r="L1938" t="str">
            <v>FL18V000100</v>
          </cell>
          <cell r="M1938" t="str">
            <v>版本标签纸</v>
          </cell>
          <cell r="N1938" t="str">
            <v>A版本贴纸</v>
          </cell>
          <cell r="O1938" t="str">
            <v>张</v>
          </cell>
          <cell r="P1938">
            <v>10000</v>
          </cell>
          <cell r="Q1938" t="str">
            <v>657,</v>
          </cell>
          <cell r="R1938">
            <v>10000</v>
          </cell>
          <cell r="S1938">
            <v>0</v>
          </cell>
        </row>
        <row r="1939">
          <cell r="L1939" t="str">
            <v>FL18V000200</v>
          </cell>
          <cell r="M1939" t="str">
            <v>版本标签纸</v>
          </cell>
          <cell r="N1939" t="str">
            <v>B版本贴纸</v>
          </cell>
          <cell r="O1939" t="str">
            <v>张</v>
          </cell>
          <cell r="P1939">
            <v>10000</v>
          </cell>
          <cell r="Q1939" t="str">
            <v>657,</v>
          </cell>
          <cell r="R1939">
            <v>10000</v>
          </cell>
          <cell r="S1939">
            <v>0</v>
          </cell>
        </row>
        <row r="1940">
          <cell r="L1940" t="str">
            <v>FL18V001400</v>
          </cell>
          <cell r="M1940" t="str">
            <v>版本标签纸</v>
          </cell>
          <cell r="N1940" t="str">
            <v>N版本贴纸</v>
          </cell>
          <cell r="O1940" t="str">
            <v>张</v>
          </cell>
          <cell r="P1940">
            <v>10000</v>
          </cell>
          <cell r="Q1940" t="str">
            <v>657,</v>
          </cell>
          <cell r="R1940">
            <v>10000</v>
          </cell>
          <cell r="S1940">
            <v>0</v>
          </cell>
        </row>
        <row r="1941">
          <cell r="L1941" t="str">
            <v>FL09V000403</v>
          </cell>
          <cell r="M1941" t="str">
            <v>PET哑银条码纸</v>
          </cell>
          <cell r="N1941" t="str">
            <v>50*25mm 带FCC/标准CE/垃圾桶(加宽边)</v>
          </cell>
          <cell r="O1941" t="str">
            <v>张</v>
          </cell>
          <cell r="P1941">
            <v>20000</v>
          </cell>
          <cell r="Q1941" t="str">
            <v>708,</v>
          </cell>
          <cell r="R1941">
            <v>20000</v>
          </cell>
          <cell r="S1941">
            <v>0</v>
          </cell>
        </row>
        <row r="1942">
          <cell r="L1942" t="str">
            <v>FL09V008001</v>
          </cell>
          <cell r="M1942" t="str">
            <v>PLX-HDB.2内纸箱贴纸</v>
          </cell>
          <cell r="N1942" t="str">
            <v>PLX-HDB.2内纸箱贴纸哑银30mm*50mm</v>
          </cell>
          <cell r="O1942" t="str">
            <v>张</v>
          </cell>
          <cell r="P1942">
            <v>2000</v>
          </cell>
          <cell r="Q1942" t="str">
            <v>708,</v>
          </cell>
          <cell r="R1942">
            <v>2000</v>
          </cell>
          <cell r="S1942">
            <v>0</v>
          </cell>
        </row>
        <row r="1943">
          <cell r="L1943" t="str">
            <v>FL09V008100</v>
          </cell>
          <cell r="M1943" t="str">
            <v>PLX-HDB.2产品贴纸</v>
          </cell>
          <cell r="N1943" t="str">
            <v>PLX-HDB.2空白哑银产品贴纸15mm*40mm</v>
          </cell>
          <cell r="O1943" t="str">
            <v>张</v>
          </cell>
          <cell r="P1943">
            <v>2000</v>
          </cell>
          <cell r="Q1943" t="str">
            <v>708,</v>
          </cell>
          <cell r="R1943">
            <v>2000</v>
          </cell>
          <cell r="S1943">
            <v>0</v>
          </cell>
        </row>
        <row r="1944">
          <cell r="L1944" t="str">
            <v>FL09V008900</v>
          </cell>
          <cell r="M1944" t="str">
            <v>美国VAN(U18)PET哑银条码纸</v>
          </cell>
          <cell r="N1944" t="str">
            <v>50*25MM</v>
          </cell>
          <cell r="O1944" t="str">
            <v>张</v>
          </cell>
          <cell r="P1944">
            <v>3000</v>
          </cell>
          <cell r="Q1944" t="str">
            <v>708,</v>
          </cell>
          <cell r="R1944">
            <v>3000</v>
          </cell>
          <cell r="S1944">
            <v>0</v>
          </cell>
        </row>
        <row r="1945">
          <cell r="L1945" t="str">
            <v>FL06V000900</v>
          </cell>
          <cell r="M1945" t="str">
            <v>防静电胶袋</v>
          </cell>
          <cell r="N1945" t="str">
            <v>L220mm*W150mm*8cc</v>
          </cell>
          <cell r="O1945" t="str">
            <v>PCS</v>
          </cell>
          <cell r="P1945">
            <v>2000</v>
          </cell>
          <cell r="R1945">
            <v>0</v>
          </cell>
          <cell r="S1945">
            <v>2000</v>
          </cell>
        </row>
        <row r="1946">
          <cell r="L1946" t="str">
            <v>BZ07V000500</v>
          </cell>
          <cell r="M1946" t="str">
            <v>自封口胶袋</v>
          </cell>
          <cell r="N1946" t="str">
            <v>10cm*8cm*10cc</v>
          </cell>
          <cell r="O1946" t="str">
            <v>PCS</v>
          </cell>
          <cell r="P1946">
            <v>1000</v>
          </cell>
          <cell r="Q1946" t="str">
            <v>947,</v>
          </cell>
          <cell r="R1946">
            <v>1000</v>
          </cell>
          <cell r="S1946">
            <v>0</v>
          </cell>
        </row>
        <row r="1947">
          <cell r="L1947" t="str">
            <v>FL02V000200</v>
          </cell>
          <cell r="M1947" t="str">
            <v>黄胶</v>
          </cell>
          <cell r="N1947" t="str">
            <v>卡夫特K-1668,符合RoHS</v>
          </cell>
          <cell r="O1947" t="str">
            <v>盒</v>
          </cell>
          <cell r="P1947">
            <v>40</v>
          </cell>
          <cell r="Q1947" t="str">
            <v>940,965,</v>
          </cell>
          <cell r="R1947">
            <v>40</v>
          </cell>
          <cell r="S1947">
            <v>0</v>
          </cell>
        </row>
        <row r="1948">
          <cell r="L1948" t="str">
            <v>FL05V000100</v>
          </cell>
          <cell r="M1948" t="str">
            <v>导热硅胶</v>
          </cell>
          <cell r="N1948" t="str">
            <v>卡夫特K-5203K</v>
          </cell>
          <cell r="O1948" t="str">
            <v>盒</v>
          </cell>
          <cell r="P1948">
            <v>40</v>
          </cell>
          <cell r="Q1948" t="str">
            <v>940,965,</v>
          </cell>
          <cell r="R1948">
            <v>40</v>
          </cell>
          <cell r="S1948">
            <v>0</v>
          </cell>
        </row>
        <row r="1949">
          <cell r="L1949" t="str">
            <v>FL13V000700</v>
          </cell>
          <cell r="M1949" t="str">
            <v>标签贴</v>
          </cell>
          <cell r="O1949" t="str">
            <v>张</v>
          </cell>
          <cell r="P1949">
            <v>3000</v>
          </cell>
          <cell r="Q1949" t="str">
            <v>940,965,</v>
          </cell>
          <cell r="R1949">
            <v>3000</v>
          </cell>
          <cell r="S1949">
            <v>0</v>
          </cell>
        </row>
        <row r="1950">
          <cell r="L1950" t="str">
            <v>BZ03V002300</v>
          </cell>
          <cell r="M1950" t="str">
            <v>MMX插卡珍珠棉</v>
          </cell>
          <cell r="N1950" t="str">
            <v>底(258*192*50mm)+盖(258*192*5mm)套</v>
          </cell>
          <cell r="O1950" t="str">
            <v>套</v>
          </cell>
          <cell r="P1950">
            <v>1300</v>
          </cell>
          <cell r="R1950">
            <v>0</v>
          </cell>
          <cell r="S1950">
            <v>1300</v>
          </cell>
        </row>
        <row r="1951">
          <cell r="L1951" t="str">
            <v>BZ03V005201</v>
          </cell>
          <cell r="M1951" t="str">
            <v>新2U珍珠棉</v>
          </cell>
          <cell r="N1951" t="str">
            <v>前罩(550X70X220)+后罩(550X70X220)</v>
          </cell>
          <cell r="O1951" t="str">
            <v>套</v>
          </cell>
          <cell r="P1951">
            <v>50</v>
          </cell>
          <cell r="Q1951" t="str">
            <v>898,</v>
          </cell>
          <cell r="R1951">
            <v>50</v>
          </cell>
          <cell r="S1951">
            <v>0</v>
          </cell>
        </row>
        <row r="1952">
          <cell r="L1952" t="str">
            <v>BZ03V010300</v>
          </cell>
          <cell r="M1952" t="str">
            <v>TPUH412珍珠棉</v>
          </cell>
          <cell r="N1952" t="str">
            <v>底(175*150*127mm)+盖(175*150*5mm)套 白色</v>
          </cell>
          <cell r="O1952" t="str">
            <v>PCS</v>
          </cell>
          <cell r="P1952">
            <v>150</v>
          </cell>
          <cell r="R1952">
            <v>0</v>
          </cell>
          <cell r="S1952">
            <v>150</v>
          </cell>
        </row>
        <row r="1953">
          <cell r="L1953" t="str">
            <v>BZ02V000200</v>
          </cell>
          <cell r="M1953" t="str">
            <v>PA2纸箱</v>
          </cell>
          <cell r="N1953" t="str">
            <v>外尺寸:W264*D198*H66mm</v>
          </cell>
          <cell r="O1953" t="str">
            <v>PCS</v>
          </cell>
          <cell r="P1953">
            <v>1500</v>
          </cell>
          <cell r="R1953">
            <v>0</v>
          </cell>
          <cell r="S1953">
            <v>1500</v>
          </cell>
        </row>
        <row r="1954">
          <cell r="L1954" t="str">
            <v>BZ02V013100</v>
          </cell>
          <cell r="M1954" t="str">
            <v>TPUH412纸箱</v>
          </cell>
          <cell r="N1954" t="str">
            <v>内尺寸:176L*152W*142H K=3K黄皮纸</v>
          </cell>
          <cell r="O1954" t="str">
            <v>PCS</v>
          </cell>
          <cell r="P1954">
            <v>150</v>
          </cell>
          <cell r="R1954">
            <v>0</v>
          </cell>
          <cell r="S1954">
            <v>150</v>
          </cell>
        </row>
        <row r="1955">
          <cell r="L1955" t="str">
            <v>WJ05V0045R0E00</v>
          </cell>
          <cell r="M1955" t="str">
            <v>4IDS 插板</v>
          </cell>
          <cell r="N1955" t="str">
            <v>表面喷黑色细沙粉194.94mm*25.2mm</v>
          </cell>
          <cell r="O1955" t="str">
            <v>PCS</v>
          </cell>
          <cell r="P1955">
            <v>100</v>
          </cell>
          <cell r="R1955">
            <v>0</v>
          </cell>
          <cell r="S1955">
            <v>100</v>
          </cell>
        </row>
        <row r="1956">
          <cell r="L1956" t="str">
            <v>WJ05V0046R0E00</v>
          </cell>
          <cell r="M1956" t="str">
            <v>4ODS 插板</v>
          </cell>
          <cell r="N1956" t="str">
            <v>表面喷黑色细沙粉L194.93*W25.2mm</v>
          </cell>
          <cell r="O1956" t="str">
            <v>PCS</v>
          </cell>
          <cell r="P1956">
            <v>200</v>
          </cell>
          <cell r="R1956">
            <v>0</v>
          </cell>
          <cell r="S1956">
            <v>200</v>
          </cell>
        </row>
        <row r="1957">
          <cell r="L1957" t="str">
            <v>WJ05V0067R0E00</v>
          </cell>
          <cell r="M1957" t="str">
            <v>FMX-OHD挡板</v>
          </cell>
          <cell r="N1957" t="str">
            <v>外表面喷黑色细砂粉,需要丝印L75*23.4mm</v>
          </cell>
          <cell r="O1957" t="str">
            <v>PCS</v>
          </cell>
          <cell r="P1957">
            <v>100</v>
          </cell>
          <cell r="Q1957" t="str">
            <v>936,</v>
          </cell>
          <cell r="R1957">
            <v>77</v>
          </cell>
          <cell r="S1957">
            <v>23</v>
          </cell>
        </row>
        <row r="1958">
          <cell r="L1958" t="str">
            <v>WJ05V0123R0E00</v>
          </cell>
          <cell r="M1958" t="str">
            <v>MMX-4I-AV 插板</v>
          </cell>
          <cell r="N1958" t="str">
            <v>表面喷黑色细沙粉194.94mm*25.2mm</v>
          </cell>
          <cell r="O1958" t="str">
            <v>PCS</v>
          </cell>
          <cell r="P1958">
            <v>100</v>
          </cell>
          <cell r="R1958">
            <v>0</v>
          </cell>
          <cell r="S1958">
            <v>100</v>
          </cell>
        </row>
        <row r="1959">
          <cell r="L1959" t="str">
            <v>WJ05V0050R0E00</v>
          </cell>
          <cell r="M1959" t="str">
            <v>MMX-4O-UH 插板</v>
          </cell>
          <cell r="N1959" t="str">
            <v>外表面喷黑色细沙粉L194.93*W25.2mm</v>
          </cell>
          <cell r="O1959" t="str">
            <v>PCS</v>
          </cell>
          <cell r="P1959">
            <v>100</v>
          </cell>
          <cell r="Q1959" t="str">
            <v>936,</v>
          </cell>
          <cell r="R1959">
            <v>100</v>
          </cell>
          <cell r="S1959">
            <v>0</v>
          </cell>
        </row>
        <row r="1960">
          <cell r="L1960" t="str">
            <v>WJ05V0005R2E00</v>
          </cell>
          <cell r="M1960" t="str">
            <v>4ODV 插板</v>
          </cell>
          <cell r="N1960" t="str">
            <v>表面喷黑色细沙粉L194.93mm*25.2mm</v>
          </cell>
          <cell r="O1960" t="str">
            <v>PCS</v>
          </cell>
          <cell r="P1960">
            <v>100</v>
          </cell>
          <cell r="R1960">
            <v>0</v>
          </cell>
          <cell r="S1960">
            <v>100</v>
          </cell>
        </row>
        <row r="1961">
          <cell r="L1961" t="str">
            <v>WJ05V0017R2</v>
          </cell>
          <cell r="M1961" t="str">
            <v>OUT空插板</v>
          </cell>
          <cell r="N1961" t="str">
            <v>表面喷黑色细沙粉194.93mm*25.2mm</v>
          </cell>
          <cell r="O1961" t="str">
            <v>PCS</v>
          </cell>
          <cell r="P1961">
            <v>300</v>
          </cell>
          <cell r="R1961">
            <v>0</v>
          </cell>
          <cell r="S1961">
            <v>300</v>
          </cell>
        </row>
        <row r="1962">
          <cell r="L1962" t="str">
            <v>WJ05V0048R0E00</v>
          </cell>
          <cell r="M1962" t="str">
            <v>MMX-4O-BT 插板</v>
          </cell>
          <cell r="N1962" t="str">
            <v>表面喷黑色细沙粉L194.93*W25.2mm</v>
          </cell>
          <cell r="O1962" t="str">
            <v>PCS</v>
          </cell>
          <cell r="P1962">
            <v>80</v>
          </cell>
          <cell r="R1962">
            <v>0</v>
          </cell>
          <cell r="S1962">
            <v>80</v>
          </cell>
        </row>
        <row r="1963">
          <cell r="L1963" t="str">
            <v>WJ05V0049R0E00</v>
          </cell>
          <cell r="M1963" t="str">
            <v>MMX-4I-UH 插板</v>
          </cell>
          <cell r="N1963" t="str">
            <v>外表面喷黑色细沙粉L194.94*W25.2</v>
          </cell>
          <cell r="O1963" t="str">
            <v>PCS</v>
          </cell>
          <cell r="P1963">
            <v>100</v>
          </cell>
          <cell r="R1963">
            <v>0</v>
          </cell>
          <cell r="S1963">
            <v>100</v>
          </cell>
        </row>
        <row r="1964">
          <cell r="L1964" t="str">
            <v>WJ05V0064R0E00</v>
          </cell>
          <cell r="M1964" t="str">
            <v>MMX-4I-HS 插板</v>
          </cell>
          <cell r="N1964" t="str">
            <v>外表面喷黑色细沙粉L194.94*W25.2mm</v>
          </cell>
          <cell r="O1964" t="str">
            <v>PCS</v>
          </cell>
          <cell r="P1964">
            <v>100</v>
          </cell>
          <cell r="R1964">
            <v>0</v>
          </cell>
          <cell r="S1964">
            <v>100</v>
          </cell>
        </row>
        <row r="1965">
          <cell r="L1965" t="str">
            <v>WJ05V0065R0E00</v>
          </cell>
          <cell r="M1965" t="str">
            <v>MMX-4O-HS 插板</v>
          </cell>
          <cell r="N1965" t="str">
            <v>外表面喷黑色细沙粉L194.93*W25.2mm</v>
          </cell>
          <cell r="O1965" t="str">
            <v>PCS</v>
          </cell>
          <cell r="P1965">
            <v>150</v>
          </cell>
          <cell r="R1965">
            <v>0</v>
          </cell>
          <cell r="S1965">
            <v>150</v>
          </cell>
        </row>
        <row r="1966">
          <cell r="L1966" t="str">
            <v>WJ05V0066R0E00</v>
          </cell>
          <cell r="M1966" t="str">
            <v>FMX-IHD挡板</v>
          </cell>
          <cell r="N1966" t="str">
            <v>外表面喷黑色细砂粉,需要丝印L75*23.4mm</v>
          </cell>
          <cell r="O1966" t="str">
            <v>PCS</v>
          </cell>
          <cell r="P1966">
            <v>100</v>
          </cell>
          <cell r="R1966">
            <v>0</v>
          </cell>
          <cell r="S1966">
            <v>100</v>
          </cell>
        </row>
        <row r="1967">
          <cell r="L1967" t="str">
            <v>WJ05V0134R0E00</v>
          </cell>
          <cell r="M1967" t="str">
            <v>MMX-4O-VS 插板</v>
          </cell>
          <cell r="N1967" t="str">
            <v>表面喷黑色细沙粉194.93mm*25.2mm</v>
          </cell>
          <cell r="O1967" t="str">
            <v>PCS</v>
          </cell>
          <cell r="P1967">
            <v>100</v>
          </cell>
          <cell r="R1967">
            <v>0</v>
          </cell>
          <cell r="S1967">
            <v>100</v>
          </cell>
        </row>
        <row r="1968">
          <cell r="L1968" t="str">
            <v>WJ05V0166R0E00</v>
          </cell>
          <cell r="M1968" t="str">
            <v>FMX-IBT控制挡板</v>
          </cell>
          <cell r="N1968" t="str">
            <v>表面喷黑色细沙粉75mm*45*23.4mm</v>
          </cell>
          <cell r="O1968" t="str">
            <v>PCS</v>
          </cell>
          <cell r="P1968">
            <v>50</v>
          </cell>
          <cell r="R1968">
            <v>0</v>
          </cell>
          <cell r="S1968">
            <v>50</v>
          </cell>
        </row>
        <row r="1969">
          <cell r="L1969" t="str">
            <v>C-CMR00051E00</v>
          </cell>
          <cell r="M1969" t="str">
            <v>BT70P3R</v>
          </cell>
          <cell r="N1969" t="str">
            <v>TPUH412R</v>
          </cell>
          <cell r="O1969" t="str">
            <v>PCS</v>
          </cell>
          <cell r="P1969">
            <v>158</v>
          </cell>
          <cell r="R1969">
            <v>0</v>
          </cell>
          <cell r="S1969">
            <v>158</v>
          </cell>
        </row>
        <row r="1970">
          <cell r="L1970" t="str">
            <v>C-CMT00051E00</v>
          </cell>
          <cell r="M1970" t="str">
            <v>BT70P3T</v>
          </cell>
          <cell r="N1970" t="str">
            <v>TPUH412T</v>
          </cell>
          <cell r="O1970" t="str">
            <v>PCS</v>
          </cell>
          <cell r="P1970">
            <v>158</v>
          </cell>
          <cell r="R1970">
            <v>0</v>
          </cell>
          <cell r="S1970">
            <v>158</v>
          </cell>
        </row>
        <row r="1971">
          <cell r="L1971" t="str">
            <v>C-FMM00063E00</v>
          </cell>
          <cell r="M1971" t="str">
            <v>X8-N</v>
          </cell>
          <cell r="N1971" t="str">
            <v>LMX8-N</v>
          </cell>
          <cell r="O1971" t="str">
            <v>PCS</v>
          </cell>
          <cell r="P1971">
            <v>53</v>
          </cell>
          <cell r="R1971">
            <v>0</v>
          </cell>
          <cell r="S1971">
            <v>53</v>
          </cell>
        </row>
        <row r="1972">
          <cell r="L1972" t="str">
            <v>C-CMM00077E00</v>
          </cell>
          <cell r="M1972" t="str">
            <v>UHBT0404E</v>
          </cell>
          <cell r="N1972" t="str">
            <v>MUH44E</v>
          </cell>
          <cell r="O1972" t="str">
            <v>PCS</v>
          </cell>
          <cell r="P1972">
            <v>15</v>
          </cell>
          <cell r="Q1972" t="str">
            <v>683,</v>
          </cell>
          <cell r="R1972">
            <v>15</v>
          </cell>
          <cell r="S1972">
            <v>0</v>
          </cell>
        </row>
        <row r="1973">
          <cell r="L1973" t="str">
            <v>C-CMM00077F03</v>
          </cell>
          <cell r="M1973" t="str">
            <v>MAT.HDBT44E</v>
          </cell>
          <cell r="N1973" t="str">
            <v>MUH44E</v>
          </cell>
          <cell r="O1973" t="str">
            <v>PCS</v>
          </cell>
          <cell r="P1973">
            <v>5</v>
          </cell>
          <cell r="Q1973" t="str">
            <v>683,</v>
          </cell>
          <cell r="R1973">
            <v>5</v>
          </cell>
          <cell r="S1973">
            <v>0</v>
          </cell>
        </row>
        <row r="1974">
          <cell r="L1974" t="str">
            <v>C-CMR00035F03</v>
          </cell>
          <cell r="M1974" t="str">
            <v>TP70PR</v>
          </cell>
          <cell r="N1974" t="str">
            <v>TPHD-BYE-R</v>
          </cell>
          <cell r="O1974" t="str">
            <v>PCS</v>
          </cell>
          <cell r="P1974">
            <v>15</v>
          </cell>
          <cell r="R1974">
            <v>0</v>
          </cell>
          <cell r="S1974">
            <v>0</v>
          </cell>
        </row>
        <row r="1975">
          <cell r="L1975" t="str">
            <v>C-CMM00090F03</v>
          </cell>
          <cell r="M1975" t="str">
            <v>MAT.HDBT88-4K</v>
          </cell>
          <cell r="N1975" t="str">
            <v>MUH88TPR2-N</v>
          </cell>
          <cell r="O1975" t="str">
            <v>PCS</v>
          </cell>
          <cell r="P1975">
            <v>2</v>
          </cell>
          <cell r="Q1975" t="str">
            <v>695,696,750,867,</v>
          </cell>
          <cell r="R1975">
            <v>2</v>
          </cell>
          <cell r="S1975">
            <v>0</v>
          </cell>
        </row>
        <row r="1976">
          <cell r="L1976" t="str">
            <v>C-CMM00086F03</v>
          </cell>
          <cell r="M1976" t="str">
            <v>MAT.HDBT66-4K</v>
          </cell>
          <cell r="N1976" t="str">
            <v>MUH66TPR2-N</v>
          </cell>
          <cell r="O1976" t="str">
            <v>PCS</v>
          </cell>
          <cell r="P1976">
            <v>2</v>
          </cell>
          <cell r="Q1976" t="str">
            <v>695,696,750,867,</v>
          </cell>
          <cell r="R1976">
            <v>2</v>
          </cell>
          <cell r="S1976">
            <v>0</v>
          </cell>
        </row>
        <row r="1977">
          <cell r="L1977" t="str">
            <v>C-CMM00080F03</v>
          </cell>
          <cell r="M1977" t="str">
            <v>MAT.HDBT44-4K</v>
          </cell>
          <cell r="N1977" t="str">
            <v>MUH44TPR2-N</v>
          </cell>
          <cell r="O1977" t="str">
            <v>PCS</v>
          </cell>
          <cell r="P1977">
            <v>5</v>
          </cell>
          <cell r="Q1977" t="str">
            <v>695,696,750,867,</v>
          </cell>
          <cell r="R1977">
            <v>5</v>
          </cell>
          <cell r="S1977">
            <v>0</v>
          </cell>
        </row>
        <row r="1978">
          <cell r="L1978" t="str">
            <v>DZ02V019400</v>
          </cell>
          <cell r="M1978" t="str">
            <v>SMD电阻</v>
          </cell>
          <cell r="N1978" t="str">
            <v>1/16W-200R±1% 0402</v>
          </cell>
          <cell r="O1978" t="str">
            <v>PCS</v>
          </cell>
          <cell r="P1978">
            <v>10000</v>
          </cell>
          <cell r="Q1978" t="str">
            <v>699,</v>
          </cell>
          <cell r="R1978">
            <v>10000</v>
          </cell>
          <cell r="S1978">
            <v>0</v>
          </cell>
        </row>
        <row r="1979">
          <cell r="L1979" t="str">
            <v>DZ07V000601</v>
          </cell>
          <cell r="M1979" t="str">
            <v>SMD磁珠</v>
          </cell>
          <cell r="N1979" t="str">
            <v>220R @100MHz 0805 CBW201209U221T 2A</v>
          </cell>
          <cell r="O1979" t="str">
            <v>PCS</v>
          </cell>
          <cell r="P1979">
            <v>50000</v>
          </cell>
          <cell r="Q1979" t="str">
            <v>699,</v>
          </cell>
          <cell r="R1979">
            <v>50000</v>
          </cell>
          <cell r="S1979">
            <v>0</v>
          </cell>
        </row>
        <row r="1980">
          <cell r="L1980" t="str">
            <v>DZ02V001300</v>
          </cell>
          <cell r="M1980" t="str">
            <v>SMD电阻</v>
          </cell>
          <cell r="N1980" t="str">
            <v>1/10W-49R9±1% 0603</v>
          </cell>
          <cell r="O1980" t="str">
            <v>PCS</v>
          </cell>
          <cell r="P1980">
            <v>10000</v>
          </cell>
          <cell r="Q1980" t="str">
            <v>699,</v>
          </cell>
          <cell r="R1980">
            <v>10000</v>
          </cell>
          <cell r="S1980">
            <v>0</v>
          </cell>
        </row>
        <row r="1981">
          <cell r="L1981" t="str">
            <v>SJ04V0008R0</v>
          </cell>
          <cell r="M1981" t="str">
            <v>电源插座</v>
          </cell>
          <cell r="N1981" t="str">
            <v>国标电源座(不带保险管)</v>
          </cell>
          <cell r="O1981" t="str">
            <v>PCS</v>
          </cell>
          <cell r="P1981">
            <v>1000</v>
          </cell>
          <cell r="Q1981" t="str">
            <v>946,</v>
          </cell>
          <cell r="R1981">
            <v>1000</v>
          </cell>
          <cell r="S1981">
            <v>0</v>
          </cell>
        </row>
        <row r="1982">
          <cell r="L1982" t="str">
            <v>XC03V001200</v>
          </cell>
          <cell r="M1982" t="str">
            <v>彩排线</v>
          </cell>
          <cell r="N1982" t="str">
            <v>一端DB9针 RS232深蓝色母头,另一端4P-2.0mm 母头白色围墙座 28AWG彩虹排线 L=120mm</v>
          </cell>
          <cell r="O1982" t="str">
            <v>PCS</v>
          </cell>
          <cell r="P1982">
            <v>500</v>
          </cell>
          <cell r="Q1982" t="str">
            <v>853,</v>
          </cell>
          <cell r="R1982">
            <v>500</v>
          </cell>
          <cell r="S1982">
            <v>0</v>
          </cell>
        </row>
        <row r="1983">
          <cell r="L1983" t="str">
            <v>XC03V001300</v>
          </cell>
          <cell r="M1983" t="str">
            <v>彩排线</v>
          </cell>
          <cell r="N1983" t="str">
            <v>5P-2.0mm 双端子 反向 L=400mm</v>
          </cell>
          <cell r="O1983" t="str">
            <v>PCS</v>
          </cell>
          <cell r="P1983">
            <v>200</v>
          </cell>
          <cell r="Q1983" t="str">
            <v>853,</v>
          </cell>
          <cell r="R1983">
            <v>200</v>
          </cell>
          <cell r="S1983">
            <v>0</v>
          </cell>
        </row>
        <row r="1984">
          <cell r="L1984" t="str">
            <v>DZ11V004300</v>
          </cell>
          <cell r="M1984" t="str">
            <v>双排座</v>
          </cell>
          <cell r="N1984" t="str">
            <v>16P-2.54mm/2*8Pin 胶体H=8.5mm 立式180°</v>
          </cell>
          <cell r="O1984" t="str">
            <v>PCS</v>
          </cell>
          <cell r="P1984">
            <v>200</v>
          </cell>
          <cell r="Q1984" t="str">
            <v>643,</v>
          </cell>
          <cell r="R1984">
            <v>200</v>
          </cell>
          <cell r="S1984">
            <v>0</v>
          </cell>
        </row>
        <row r="1985">
          <cell r="L1985" t="str">
            <v>DZ17V001800</v>
          </cell>
          <cell r="M1985" t="str">
            <v>围墙座</v>
          </cell>
          <cell r="N1985" t="str">
            <v>10P-2.0mm 黑色/立式180°</v>
          </cell>
          <cell r="O1985" t="str">
            <v>PCS</v>
          </cell>
          <cell r="P1985">
            <v>1000</v>
          </cell>
          <cell r="Q1985" t="str">
            <v>643,</v>
          </cell>
          <cell r="R1985">
            <v>1000</v>
          </cell>
          <cell r="S1985">
            <v>0</v>
          </cell>
        </row>
        <row r="1986">
          <cell r="L1986" t="str">
            <v>DZ17V004100</v>
          </cell>
          <cell r="M1986" t="str">
            <v>DVI座</v>
          </cell>
          <cell r="N1986" t="str">
            <v>24+5 母头 白色 配螺丝 卧式90°</v>
          </cell>
          <cell r="O1986" t="str">
            <v>PCS</v>
          </cell>
          <cell r="P1986">
            <v>2000</v>
          </cell>
          <cell r="Q1986" t="str">
            <v>643,</v>
          </cell>
          <cell r="R1986">
            <v>2000</v>
          </cell>
          <cell r="S1986">
            <v>0</v>
          </cell>
        </row>
        <row r="1987">
          <cell r="L1987" t="str">
            <v>DZ15V002701</v>
          </cell>
          <cell r="M1987" t="str">
            <v>轻触开关</v>
          </cell>
          <cell r="N1987" t="str">
            <v>6*6*9.5支架轻触开关 黑色柄 IT-1102HD-250G</v>
          </cell>
          <cell r="O1987" t="str">
            <v>PCS</v>
          </cell>
          <cell r="P1987">
            <v>3000</v>
          </cell>
          <cell r="Q1987" t="str">
            <v>966,</v>
          </cell>
          <cell r="R1987">
            <v>3000</v>
          </cell>
          <cell r="S1987">
            <v>0</v>
          </cell>
        </row>
        <row r="1988">
          <cell r="L1988" t="str">
            <v>WJ07V0002R0</v>
          </cell>
          <cell r="M1988" t="str">
            <v>黑色螺丝</v>
          </cell>
          <cell r="N1988" t="str">
            <v>KM 3*4mm 不锈钢</v>
          </cell>
          <cell r="O1988" t="str">
            <v>PCS</v>
          </cell>
          <cell r="P1988">
            <v>50000</v>
          </cell>
          <cell r="Q1988" t="str">
            <v>794,</v>
          </cell>
          <cell r="R1988">
            <v>50000</v>
          </cell>
          <cell r="S1988">
            <v>0</v>
          </cell>
        </row>
        <row r="1989">
          <cell r="L1989" t="str">
            <v>C-CMM00089</v>
          </cell>
          <cell r="M1989" t="str">
            <v>待定丝印</v>
          </cell>
          <cell r="N1989" t="str">
            <v>MUH88TPR2</v>
          </cell>
          <cell r="O1989" t="str">
            <v>PCS</v>
          </cell>
          <cell r="P1989">
            <v>18</v>
          </cell>
          <cell r="R1989">
            <v>0</v>
          </cell>
          <cell r="S1989">
            <v>18</v>
          </cell>
        </row>
        <row r="1990">
          <cell r="L1990" t="str">
            <v>C-BMM00010</v>
          </cell>
          <cell r="M1990" t="str">
            <v>待定丝印</v>
          </cell>
          <cell r="N1990" t="str">
            <v>FMX16</v>
          </cell>
          <cell r="O1990" t="str">
            <v>PCS</v>
          </cell>
          <cell r="P1990">
            <v>50</v>
          </cell>
          <cell r="R1990">
            <v>0</v>
          </cell>
          <cell r="S1990">
            <v>50</v>
          </cell>
        </row>
        <row r="1991">
          <cell r="L1991" t="str">
            <v>DZ10V000200</v>
          </cell>
          <cell r="M1991" t="str">
            <v>DIP无源晶振</v>
          </cell>
          <cell r="N1991" t="str">
            <v>8MHz(20PPM) CL=20PF</v>
          </cell>
          <cell r="O1991" t="str">
            <v>PCS</v>
          </cell>
          <cell r="P1991">
            <v>1000</v>
          </cell>
          <cell r="Q1991" t="str">
            <v>969,</v>
          </cell>
          <cell r="R1991">
            <v>1000</v>
          </cell>
          <cell r="S1991">
            <v>0</v>
          </cell>
        </row>
        <row r="1992">
          <cell r="L1992" t="str">
            <v>DZ10V001300</v>
          </cell>
          <cell r="M1992" t="str">
            <v>SMD无源晶振</v>
          </cell>
          <cell r="N1992" t="str">
            <v>27MHz 5.0*3.2*1.0mm(20PPM) 5032 CL=20PF</v>
          </cell>
          <cell r="O1992" t="str">
            <v>PCS</v>
          </cell>
          <cell r="P1992">
            <v>5000</v>
          </cell>
          <cell r="Q1992" t="str">
            <v>969,</v>
          </cell>
          <cell r="R1992">
            <v>1000</v>
          </cell>
          <cell r="S1992">
            <v>4000</v>
          </cell>
        </row>
        <row r="1993">
          <cell r="L1993" t="str">
            <v>DZ10V002200</v>
          </cell>
          <cell r="M1993" t="str">
            <v>DIP无源晶振</v>
          </cell>
          <cell r="N1993" t="str">
            <v>28.63636MHz 20PPM 49S CL=20PF</v>
          </cell>
          <cell r="O1993" t="str">
            <v>PCS</v>
          </cell>
          <cell r="P1993">
            <v>2000</v>
          </cell>
          <cell r="Q1993" t="str">
            <v>969,</v>
          </cell>
          <cell r="R1993">
            <v>2000</v>
          </cell>
          <cell r="S1993">
            <v>0</v>
          </cell>
        </row>
        <row r="1994">
          <cell r="L1994" t="str">
            <v>C-CMM00077</v>
          </cell>
          <cell r="M1994" t="str">
            <v>待定丝印</v>
          </cell>
          <cell r="N1994" t="str">
            <v>MUH44E</v>
          </cell>
          <cell r="O1994" t="str">
            <v>PCS</v>
          </cell>
          <cell r="P1994">
            <v>200</v>
          </cell>
          <cell r="R1994">
            <v>0</v>
          </cell>
          <cell r="S1994">
            <v>200</v>
          </cell>
        </row>
        <row r="1995">
          <cell r="L1995" t="str">
            <v>C-CMR00035</v>
          </cell>
          <cell r="M1995" t="str">
            <v>待定丝印</v>
          </cell>
          <cell r="N1995" t="str">
            <v>TPHD-BYE-R</v>
          </cell>
          <cell r="O1995" t="str">
            <v>PCS</v>
          </cell>
          <cell r="P1995">
            <v>600</v>
          </cell>
          <cell r="R1995">
            <v>0</v>
          </cell>
          <cell r="S1995">
            <v>600</v>
          </cell>
        </row>
        <row r="1996">
          <cell r="L1996" t="str">
            <v>C-CMM00077E00</v>
          </cell>
          <cell r="M1996" t="str">
            <v>UHBT0404E</v>
          </cell>
          <cell r="N1996" t="str">
            <v>MUH44E</v>
          </cell>
          <cell r="O1996" t="str">
            <v>PCS</v>
          </cell>
          <cell r="P1996">
            <v>15</v>
          </cell>
          <cell r="R1996">
            <v>0</v>
          </cell>
          <cell r="S1996">
            <v>0</v>
          </cell>
        </row>
        <row r="1997">
          <cell r="L1997" t="str">
            <v>C-CMM00077F03</v>
          </cell>
          <cell r="M1997" t="str">
            <v>MAT.HDBT44E</v>
          </cell>
          <cell r="N1997" t="str">
            <v>MUH44E</v>
          </cell>
          <cell r="O1997" t="str">
            <v>PCS</v>
          </cell>
          <cell r="P1997">
            <v>5</v>
          </cell>
          <cell r="R1997">
            <v>0</v>
          </cell>
          <cell r="S1997">
            <v>0</v>
          </cell>
        </row>
        <row r="1998">
          <cell r="L1998" t="str">
            <v>C-CMR00035F03</v>
          </cell>
          <cell r="M1998" t="str">
            <v>TP70PR</v>
          </cell>
          <cell r="N1998" t="str">
            <v>TPHD-BYE-R</v>
          </cell>
          <cell r="O1998" t="str">
            <v>PCS</v>
          </cell>
          <cell r="P1998">
            <v>15</v>
          </cell>
          <cell r="Q1998" t="str">
            <v>721,803,</v>
          </cell>
          <cell r="R1998">
            <v>15</v>
          </cell>
          <cell r="S1998">
            <v>0</v>
          </cell>
        </row>
        <row r="1999">
          <cell r="L1999" t="str">
            <v>C-FMM00055F03</v>
          </cell>
          <cell r="M1999" t="str">
            <v>MMX88A-N</v>
          </cell>
          <cell r="N1999" t="str">
            <v>MATM88AN</v>
          </cell>
          <cell r="O1999" t="str">
            <v>PCS</v>
          </cell>
          <cell r="P1999">
            <v>2</v>
          </cell>
          <cell r="Q1999" t="str">
            <v>721,803,</v>
          </cell>
          <cell r="R1999">
            <v>2</v>
          </cell>
          <cell r="S1999">
            <v>0</v>
          </cell>
        </row>
        <row r="2000">
          <cell r="L2000" t="str">
            <v>C-CMM00090F03</v>
          </cell>
          <cell r="M2000" t="str">
            <v>MAT.HDBT88-4K</v>
          </cell>
          <cell r="N2000" t="str">
            <v>MUH88TPR2-N</v>
          </cell>
          <cell r="O2000" t="str">
            <v>PCS</v>
          </cell>
          <cell r="P2000">
            <v>2</v>
          </cell>
          <cell r="R2000">
            <v>0</v>
          </cell>
          <cell r="S2000">
            <v>0</v>
          </cell>
        </row>
        <row r="2001">
          <cell r="L2001" t="str">
            <v>C-CMM00086F03</v>
          </cell>
          <cell r="M2001" t="str">
            <v>MAT.HDBT66-4K</v>
          </cell>
          <cell r="N2001" t="str">
            <v>MUH66TPR2-N</v>
          </cell>
          <cell r="O2001" t="str">
            <v>PCS</v>
          </cell>
          <cell r="P2001">
            <v>2</v>
          </cell>
          <cell r="R2001">
            <v>0</v>
          </cell>
          <cell r="S2001">
            <v>0</v>
          </cell>
        </row>
        <row r="2002">
          <cell r="L2002" t="str">
            <v>C-CMM00080F03</v>
          </cell>
          <cell r="M2002" t="str">
            <v>MAT.HDBT44-4K</v>
          </cell>
          <cell r="N2002" t="str">
            <v>MUH44TPR2-N</v>
          </cell>
          <cell r="O2002" t="str">
            <v>PCS</v>
          </cell>
          <cell r="P2002">
            <v>5</v>
          </cell>
          <cell r="R2002">
            <v>0</v>
          </cell>
          <cell r="S2002">
            <v>0</v>
          </cell>
        </row>
        <row r="2003">
          <cell r="L2003" t="str">
            <v>C-CMR00002E00</v>
          </cell>
          <cell r="M2003" t="str">
            <v>UHFBR</v>
          </cell>
          <cell r="N2003" t="str">
            <v>FOUH302R</v>
          </cell>
          <cell r="O2003" t="str">
            <v>PCS</v>
          </cell>
          <cell r="P2003">
            <v>50</v>
          </cell>
          <cell r="R2003">
            <v>0</v>
          </cell>
          <cell r="S2003">
            <v>50</v>
          </cell>
        </row>
        <row r="2004">
          <cell r="L2004" t="str">
            <v>C-CMT00002E00</v>
          </cell>
          <cell r="M2004" t="str">
            <v>UHFBT</v>
          </cell>
          <cell r="N2004" t="str">
            <v>FOUH302T</v>
          </cell>
          <cell r="O2004" t="str">
            <v>PCS</v>
          </cell>
          <cell r="P2004">
            <v>50</v>
          </cell>
          <cell r="R2004">
            <v>0</v>
          </cell>
          <cell r="S2004">
            <v>50</v>
          </cell>
        </row>
        <row r="2005">
          <cell r="L2005" t="str">
            <v>DZ12V033801</v>
          </cell>
          <cell r="M2005" t="str">
            <v>PCB光板</v>
          </cell>
          <cell r="N2005" t="str">
            <v>UHFBTA3 2015-01-12</v>
          </cell>
          <cell r="O2005" t="str">
            <v>PCS</v>
          </cell>
          <cell r="P2005">
            <v>50</v>
          </cell>
          <cell r="Q2005" t="str">
            <v>749,758,796,797,798,826,841,843,865,910,911,926,929,930,960,</v>
          </cell>
          <cell r="R2005">
            <v>50</v>
          </cell>
          <cell r="S2005">
            <v>0</v>
          </cell>
        </row>
        <row r="2006">
          <cell r="L2006" t="str">
            <v>DZ12V033901</v>
          </cell>
          <cell r="M2006" t="str">
            <v>PCB光板</v>
          </cell>
          <cell r="N2006" t="str">
            <v>UHFBRA3 2015-01-16</v>
          </cell>
          <cell r="O2006" t="str">
            <v>PCS</v>
          </cell>
          <cell r="P2006">
            <v>50</v>
          </cell>
          <cell r="Q2006" t="str">
            <v>749,758,796,797,798,826,841,843,865,910,911,926,929,930,960,</v>
          </cell>
          <cell r="R2006">
            <v>50</v>
          </cell>
          <cell r="S2006">
            <v>0</v>
          </cell>
        </row>
        <row r="2007">
          <cell r="L2007" t="str">
            <v>DZ12V011102</v>
          </cell>
          <cell r="M2007" t="str">
            <v>PCB光板</v>
          </cell>
          <cell r="N2007" t="str">
            <v>4ODVA1 2013-11-26</v>
          </cell>
          <cell r="O2007" t="str">
            <v>PCS</v>
          </cell>
          <cell r="P2007">
            <v>100</v>
          </cell>
          <cell r="Q2007" t="str">
            <v>749,758,796,797,798,826,841,843,865,910,911,926,929,930,960,</v>
          </cell>
          <cell r="R2007">
            <v>100</v>
          </cell>
          <cell r="S2007">
            <v>0</v>
          </cell>
        </row>
        <row r="2008">
          <cell r="L2008" t="str">
            <v>DZ12V011303</v>
          </cell>
          <cell r="M2008" t="str">
            <v>PCB光板</v>
          </cell>
          <cell r="N2008" t="str">
            <v>HDMI88AA2 2014-11-24</v>
          </cell>
          <cell r="O2008" t="str">
            <v>PCS</v>
          </cell>
          <cell r="P2008">
            <v>100</v>
          </cell>
          <cell r="Q2008" t="str">
            <v>749,758,796,797,798,826,841,843,865,910,911,926,929,930,960,</v>
          </cell>
          <cell r="R2008">
            <v>100</v>
          </cell>
          <cell r="S2008">
            <v>0</v>
          </cell>
        </row>
        <row r="2009">
          <cell r="L2009" t="str">
            <v>DZ12V015401</v>
          </cell>
          <cell r="M2009" t="str">
            <v>PCB光板</v>
          </cell>
          <cell r="N2009" t="str">
            <v>HDMI88AC0 2013-10-14</v>
          </cell>
          <cell r="O2009" t="str">
            <v>PCS</v>
          </cell>
          <cell r="P2009">
            <v>50</v>
          </cell>
          <cell r="Q2009" t="str">
            <v>749,758,796,797,798,826,841,843,865,910,911,926,929,930,960,</v>
          </cell>
          <cell r="R2009">
            <v>50</v>
          </cell>
          <cell r="S2009">
            <v>0</v>
          </cell>
        </row>
        <row r="2010">
          <cell r="L2010" t="str">
            <v>DZ12V026400</v>
          </cell>
          <cell r="M2010" t="str">
            <v>PCB光板</v>
          </cell>
          <cell r="N2010" t="str">
            <v>4IVAA0 2013-12-16</v>
          </cell>
          <cell r="O2010" t="str">
            <v>PCS</v>
          </cell>
          <cell r="P2010">
            <v>100</v>
          </cell>
          <cell r="Q2010" t="str">
            <v>749,758,796,797,798,826,841,843,865,910,911,926,929,930,960,</v>
          </cell>
          <cell r="R2010">
            <v>100</v>
          </cell>
          <cell r="S2010">
            <v>0</v>
          </cell>
        </row>
        <row r="2011">
          <cell r="L2011" t="str">
            <v>DZ12V032500</v>
          </cell>
          <cell r="M2011" t="str">
            <v>PCB光板</v>
          </cell>
          <cell r="N2011" t="str">
            <v>4OUHA0 2014-11-05</v>
          </cell>
          <cell r="O2011" t="str">
            <v>PCS</v>
          </cell>
          <cell r="P2011">
            <v>100</v>
          </cell>
          <cell r="Q2011" t="str">
            <v>749,758,796,797,798,826,841,843,865,910,911,926,929,930,960,</v>
          </cell>
          <cell r="R2011">
            <v>100</v>
          </cell>
          <cell r="S2011">
            <v>0</v>
          </cell>
        </row>
        <row r="2012">
          <cell r="L2012" t="str">
            <v>DZ12V032801</v>
          </cell>
          <cell r="M2012" t="str">
            <v>PCB光板</v>
          </cell>
          <cell r="N2012" t="str">
            <v>4OBTA2 2015-07-10</v>
          </cell>
          <cell r="O2012" t="str">
            <v>PCS</v>
          </cell>
          <cell r="P2012">
            <v>80</v>
          </cell>
          <cell r="Q2012" t="str">
            <v>749,758,796,797,798,826,841,843,865,910,911,926,929,930,960,</v>
          </cell>
          <cell r="R2012">
            <v>80</v>
          </cell>
          <cell r="S2012">
            <v>0</v>
          </cell>
        </row>
        <row r="2013">
          <cell r="L2013" t="str">
            <v>DZ12V033600</v>
          </cell>
          <cell r="M2013" t="str">
            <v>PCB光板</v>
          </cell>
          <cell r="N2013" t="str">
            <v>4ODSA1 2014-12-03</v>
          </cell>
          <cell r="O2013" t="str">
            <v>PCS</v>
          </cell>
          <cell r="P2013">
            <v>200</v>
          </cell>
          <cell r="Q2013" t="str">
            <v>749,758,796,797,798,826,841,843,865,910,911,926,929,930,960,</v>
          </cell>
          <cell r="R2013">
            <v>200</v>
          </cell>
          <cell r="S2013">
            <v>0</v>
          </cell>
        </row>
        <row r="2014">
          <cell r="L2014" t="str">
            <v>DZ12V034700</v>
          </cell>
          <cell r="M2014" t="str">
            <v>PCB光板</v>
          </cell>
          <cell r="N2014" t="str">
            <v>MVC2408AA1 2015-01-23</v>
          </cell>
          <cell r="O2014" t="str">
            <v>PCS</v>
          </cell>
          <cell r="P2014">
            <v>5</v>
          </cell>
          <cell r="Q2014" t="str">
            <v>749,758,796,797,798,826,841,843,865,910,911,926,929,930,960,</v>
          </cell>
          <cell r="R2014">
            <v>5</v>
          </cell>
          <cell r="S2014">
            <v>0</v>
          </cell>
        </row>
        <row r="2015">
          <cell r="L2015" t="str">
            <v>DZ12V039900</v>
          </cell>
          <cell r="M2015" t="str">
            <v>PCB光板</v>
          </cell>
          <cell r="N2015" t="str">
            <v>4OHSAA1 2015-06-25</v>
          </cell>
          <cell r="O2015" t="str">
            <v>PCS</v>
          </cell>
          <cell r="P2015">
            <v>150</v>
          </cell>
          <cell r="R2015">
            <v>0</v>
          </cell>
          <cell r="S2015">
            <v>150</v>
          </cell>
        </row>
        <row r="2016">
          <cell r="L2016" t="str">
            <v>DZ12V040000</v>
          </cell>
          <cell r="M2016" t="str">
            <v>PCB光板</v>
          </cell>
          <cell r="N2016" t="str">
            <v>4IHSAA0 2015-06-25</v>
          </cell>
          <cell r="O2016" t="str">
            <v>PCS</v>
          </cell>
          <cell r="P2016">
            <v>100</v>
          </cell>
          <cell r="Q2016" t="str">
            <v>749,758,796,797,798,826,841,843,865,910,911,926,929,930,960,</v>
          </cell>
          <cell r="R2016">
            <v>100</v>
          </cell>
          <cell r="S2016">
            <v>0</v>
          </cell>
        </row>
        <row r="2017">
          <cell r="L2017" t="str">
            <v>DZ12V048000</v>
          </cell>
          <cell r="M2017" t="str">
            <v>PCB光板</v>
          </cell>
          <cell r="N2017" t="str">
            <v>4IAVAA0 2015-11-21,板形尺寸:140x171mm,板厚1.6mm,四层板</v>
          </cell>
          <cell r="O2017" t="str">
            <v>PCS</v>
          </cell>
          <cell r="P2017">
            <v>100</v>
          </cell>
          <cell r="Q2017" t="str">
            <v>749,758,796,797,798,826,841,843,865,910,911,926,929,930,960,</v>
          </cell>
          <cell r="R2017">
            <v>100</v>
          </cell>
          <cell r="S2017">
            <v>0</v>
          </cell>
        </row>
        <row r="2018">
          <cell r="L2018" t="str">
            <v>DZ12V049800</v>
          </cell>
          <cell r="M2018" t="str">
            <v>PCB光板</v>
          </cell>
          <cell r="N2018" t="str">
            <v>4OVSAA0 2016-01-20,单板尺寸:140mm x 171mm,板厚1.6mm,四层板</v>
          </cell>
          <cell r="O2018" t="str">
            <v>PCS</v>
          </cell>
          <cell r="P2018">
            <v>100</v>
          </cell>
          <cell r="Q2018" t="str">
            <v>749,758,796,797,798,826,841,843,865,910,911,926,929,930,960,</v>
          </cell>
          <cell r="R2018">
            <v>100</v>
          </cell>
          <cell r="S2018">
            <v>0</v>
          </cell>
        </row>
        <row r="2019">
          <cell r="L2019" t="str">
            <v>DZ12V054401</v>
          </cell>
          <cell r="M2019" t="str">
            <v>PCB光板</v>
          </cell>
          <cell r="N2019" t="str">
            <v>BT70P2R1RAA2 2016-07-27 105.6mm*103mm,板厚1.6mm,六层板</v>
          </cell>
          <cell r="O2019" t="str">
            <v>PCS</v>
          </cell>
          <cell r="P2019">
            <v>150</v>
          </cell>
          <cell r="Q2019" t="str">
            <v>749,758,796,797,798,826,841,843,865,910,911,926,929,930,960,</v>
          </cell>
          <cell r="R2019">
            <v>150</v>
          </cell>
          <cell r="S2019">
            <v>0</v>
          </cell>
        </row>
        <row r="2020">
          <cell r="L2020" t="str">
            <v>DZ12V054501</v>
          </cell>
          <cell r="M2020" t="str">
            <v>PCB光板</v>
          </cell>
          <cell r="N2020" t="str">
            <v>BT70P2R1TAA2 2016-07-27 105.6mm*103mm,板厚1.6mm,六层板</v>
          </cell>
          <cell r="O2020" t="str">
            <v>PCS</v>
          </cell>
          <cell r="P2020">
            <v>150</v>
          </cell>
          <cell r="Q2020" t="str">
            <v>749,758,796,797,798,826,841,843,865,910,911,926,929,930,960,</v>
          </cell>
          <cell r="R2020">
            <v>150</v>
          </cell>
          <cell r="S2020">
            <v>0</v>
          </cell>
        </row>
        <row r="2021">
          <cell r="L2021" t="str">
            <v>DZ12V053201</v>
          </cell>
          <cell r="M2021" t="str">
            <v>PCB光板</v>
          </cell>
          <cell r="N2021" t="str">
            <v>UHBT0404EAA2 2016-05-27 159.6mm*347mm,板厚1.6mm,四层板</v>
          </cell>
          <cell r="O2021" t="str">
            <v>PCS</v>
          </cell>
          <cell r="P2021">
            <v>200</v>
          </cell>
          <cell r="Q2021" t="str">
            <v>749,758,796,797,798,826,841,843,865,910,911,926,929,930,960,</v>
          </cell>
          <cell r="R2021">
            <v>200</v>
          </cell>
          <cell r="S2021">
            <v>0</v>
          </cell>
        </row>
        <row r="2022">
          <cell r="L2022" t="str">
            <v>DZ12V053600</v>
          </cell>
          <cell r="M2022" t="str">
            <v>PCB光板</v>
          </cell>
          <cell r="N2022" t="str">
            <v>ADM16AA1 2016-04-29,单板尺寸:407mm*90mm,板厚2.5mm,十层板</v>
          </cell>
          <cell r="O2022" t="str">
            <v>PCS</v>
          </cell>
          <cell r="P2022">
            <v>50</v>
          </cell>
          <cell r="Q2022" t="str">
            <v>749,758,796,797,798,826,841,843,865,910,911,926,929,930,960,</v>
          </cell>
          <cell r="R2022">
            <v>50</v>
          </cell>
          <cell r="S2022">
            <v>0</v>
          </cell>
        </row>
        <row r="2023">
          <cell r="L2023" t="str">
            <v>DZ12V043000</v>
          </cell>
          <cell r="M2023" t="str">
            <v>PCB光板</v>
          </cell>
          <cell r="N2023" t="str">
            <v>UHBT70PRB1 2015-09-10,单板尺寸:50*114.5mm,板厚1.6mm,4层板</v>
          </cell>
          <cell r="O2023" t="str">
            <v>PCS</v>
          </cell>
          <cell r="P2023">
            <v>600</v>
          </cell>
          <cell r="Q2023" t="str">
            <v>749,758,796,797,798,826,841,843,865,910,911,926,929,930,960,</v>
          </cell>
          <cell r="R2023">
            <v>600</v>
          </cell>
          <cell r="S2023">
            <v>0</v>
          </cell>
        </row>
        <row r="2024">
          <cell r="L2024" t="str">
            <v>DZ12V030401</v>
          </cell>
          <cell r="M2024" t="str">
            <v>PCB光板</v>
          </cell>
          <cell r="N2024" t="str">
            <v>4IDSA3 2015-01-03</v>
          </cell>
          <cell r="O2024" t="str">
            <v>PCS</v>
          </cell>
          <cell r="P2024">
            <v>100</v>
          </cell>
          <cell r="R2024">
            <v>0</v>
          </cell>
          <cell r="S2024">
            <v>100</v>
          </cell>
        </row>
        <row r="2025">
          <cell r="L2025" t="str">
            <v>DZ12V032400</v>
          </cell>
          <cell r="M2025" t="str">
            <v>PCB光板</v>
          </cell>
          <cell r="N2025" t="str">
            <v>4IUHA0 2014-11-05</v>
          </cell>
          <cell r="O2025" t="str">
            <v>PCS</v>
          </cell>
          <cell r="P2025">
            <v>100</v>
          </cell>
          <cell r="Q2025" t="str">
            <v>749,758,796,797,798,826,841,843,865,910,911,926,929,930,960,</v>
          </cell>
          <cell r="R2025">
            <v>100</v>
          </cell>
          <cell r="S2025">
            <v>0</v>
          </cell>
        </row>
        <row r="2026">
          <cell r="L2026" t="str">
            <v>ZF00000002</v>
          </cell>
          <cell r="M2026" t="str">
            <v>测试费</v>
          </cell>
          <cell r="O2026" t="str">
            <v>项</v>
          </cell>
          <cell r="P2026">
            <v>1</v>
          </cell>
          <cell r="Q2026" t="str">
            <v>749,758,796,797,798,826,841,843,865,910,911,926,929,930,960,</v>
          </cell>
          <cell r="R2026">
            <v>1</v>
          </cell>
          <cell r="S2026">
            <v>0</v>
          </cell>
        </row>
        <row r="2027">
          <cell r="L2027" t="str">
            <v>ZF00000002</v>
          </cell>
          <cell r="M2027" t="str">
            <v>测试费</v>
          </cell>
          <cell r="O2027" t="str">
            <v>项</v>
          </cell>
          <cell r="P2027">
            <v>1</v>
          </cell>
          <cell r="Q2027" t="str">
            <v>749,758,796,797,798,826,841,843,865,910,911,926,929,930,960,</v>
          </cell>
          <cell r="R2027">
            <v>1</v>
          </cell>
          <cell r="S2027">
            <v>0</v>
          </cell>
        </row>
        <row r="2028">
          <cell r="L2028" t="str">
            <v>ZF00000002</v>
          </cell>
          <cell r="M2028" t="str">
            <v>测试费</v>
          </cell>
          <cell r="O2028" t="str">
            <v>项</v>
          </cell>
          <cell r="P2028">
            <v>1</v>
          </cell>
          <cell r="Q2028" t="str">
            <v>749,758,796,797,798,826,841,843,865,910,911,926,929,930,960,</v>
          </cell>
          <cell r="R2028">
            <v>1</v>
          </cell>
          <cell r="S2028">
            <v>0</v>
          </cell>
        </row>
        <row r="2029">
          <cell r="L2029" t="str">
            <v>ZF00000002</v>
          </cell>
          <cell r="M2029" t="str">
            <v>测试费</v>
          </cell>
          <cell r="O2029" t="str">
            <v>项</v>
          </cell>
          <cell r="P2029">
            <v>1</v>
          </cell>
          <cell r="R2029">
            <v>0</v>
          </cell>
          <cell r="S2029">
            <v>1</v>
          </cell>
        </row>
        <row r="2030">
          <cell r="L2030" t="str">
            <v>ZF00000002</v>
          </cell>
          <cell r="M2030" t="str">
            <v>测试费</v>
          </cell>
          <cell r="O2030" t="str">
            <v>项</v>
          </cell>
          <cell r="P2030">
            <v>1</v>
          </cell>
          <cell r="Q2030" t="str">
            <v>749,758,796,797,798,826,841,843,865,910,911,926,929,930,960,</v>
          </cell>
          <cell r="R2030">
            <v>1</v>
          </cell>
          <cell r="S2030">
            <v>0</v>
          </cell>
        </row>
        <row r="2031">
          <cell r="L2031" t="str">
            <v>ZF00000002</v>
          </cell>
          <cell r="M2031" t="str">
            <v>测试费</v>
          </cell>
          <cell r="O2031" t="str">
            <v>项</v>
          </cell>
          <cell r="P2031">
            <v>1</v>
          </cell>
          <cell r="Q2031" t="str">
            <v>749,758,796,797,798,826,841,843,865,910,911,926,929,930,960,</v>
          </cell>
          <cell r="R2031">
            <v>1</v>
          </cell>
          <cell r="S2031">
            <v>0</v>
          </cell>
        </row>
        <row r="2032">
          <cell r="L2032" t="str">
            <v>XC07V008100</v>
          </cell>
          <cell r="M2032" t="str">
            <v>音频线</v>
          </cell>
          <cell r="N2032" t="str">
            <v>YLS-DC-160712 3.5立体声-3.5立体声 L=2.0M 黑色</v>
          </cell>
          <cell r="O2032" t="str">
            <v>条</v>
          </cell>
          <cell r="P2032">
            <v>1000</v>
          </cell>
          <cell r="Q2032" t="str">
            <v>713,834,891,</v>
          </cell>
          <cell r="R2032">
            <v>100</v>
          </cell>
          <cell r="S2032">
            <v>900</v>
          </cell>
        </row>
        <row r="2033">
          <cell r="L2033" t="str">
            <v>XC07V003001</v>
          </cell>
          <cell r="M2033" t="str">
            <v>ACC-VTCS</v>
          </cell>
          <cell r="N2033" t="str">
            <v>VGA公转RCA/S视频母座 L=320mm,增加屏蔽功能</v>
          </cell>
          <cell r="O2033" t="str">
            <v>PCS</v>
          </cell>
          <cell r="P2033">
            <v>1000</v>
          </cell>
          <cell r="R2033">
            <v>0</v>
          </cell>
          <cell r="S2033">
            <v>1000</v>
          </cell>
        </row>
        <row r="2034">
          <cell r="L2034" t="str">
            <v>XC06V000500</v>
          </cell>
          <cell r="M2034" t="str">
            <v>ACC-RS3</v>
          </cell>
          <cell r="N2034" t="str">
            <v>YLS-VGA-151216-1 RS232-母转凤凰插头(3P-3.81mm,绿色)L=1.35M</v>
          </cell>
          <cell r="O2034" t="str">
            <v>PCS</v>
          </cell>
          <cell r="P2034">
            <v>5000</v>
          </cell>
          <cell r="Q2034" t="str">
            <v>713,834,891,</v>
          </cell>
          <cell r="R2034">
            <v>3200</v>
          </cell>
          <cell r="S2034">
            <v>1800</v>
          </cell>
        </row>
        <row r="2035">
          <cell r="L2035" t="str">
            <v>XC06V000500</v>
          </cell>
          <cell r="M2035" t="str">
            <v>ACC-RS3</v>
          </cell>
          <cell r="N2035" t="str">
            <v>YLS-VGA-151216-1 RS232-母转凤凰插头(3P-3.81mm,绿色)L=1.35M</v>
          </cell>
          <cell r="O2035" t="str">
            <v>PCS</v>
          </cell>
          <cell r="P2035">
            <v>5000</v>
          </cell>
          <cell r="R2035">
            <v>0</v>
          </cell>
          <cell r="S2035">
            <v>5000</v>
          </cell>
        </row>
        <row r="2036">
          <cell r="L2036" t="str">
            <v>DZ12V011404</v>
          </cell>
          <cell r="M2036" t="str">
            <v>PCB光板</v>
          </cell>
          <cell r="N2036" t="str">
            <v>HDMI88AB0 2013-10-14</v>
          </cell>
          <cell r="O2036" t="str">
            <v>PCS</v>
          </cell>
          <cell r="P2036">
            <v>50</v>
          </cell>
          <cell r="Q2036" t="str">
            <v>761,812,842,855,</v>
          </cell>
          <cell r="R2036">
            <v>50</v>
          </cell>
          <cell r="S2036">
            <v>0</v>
          </cell>
        </row>
        <row r="2037">
          <cell r="L2037" t="str">
            <v>DZ12V035000</v>
          </cell>
          <cell r="M2037" t="str">
            <v>PCB光板</v>
          </cell>
          <cell r="N2037" t="str">
            <v>MDV248AD0 2014-09-11</v>
          </cell>
          <cell r="O2037" t="str">
            <v>PCS</v>
          </cell>
          <cell r="P2037">
            <v>41</v>
          </cell>
          <cell r="Q2037" t="str">
            <v>761,812,842,855,</v>
          </cell>
          <cell r="R2037">
            <v>41</v>
          </cell>
          <cell r="S2037">
            <v>0</v>
          </cell>
        </row>
        <row r="2038">
          <cell r="L2038" t="str">
            <v>DZ12V039500</v>
          </cell>
          <cell r="M2038" t="str">
            <v>PCB光板</v>
          </cell>
          <cell r="N2038" t="str">
            <v>I-TPAA0 2015-05-20</v>
          </cell>
          <cell r="O2038" t="str">
            <v>PCS</v>
          </cell>
          <cell r="P2038">
            <v>62</v>
          </cell>
          <cell r="Q2038" t="str">
            <v>761,812,842,855,</v>
          </cell>
          <cell r="R2038">
            <v>41</v>
          </cell>
          <cell r="S2038">
            <v>21</v>
          </cell>
        </row>
        <row r="2039">
          <cell r="L2039" t="str">
            <v>DZ12V055200</v>
          </cell>
          <cell r="M2039" t="str">
            <v>PCB光板</v>
          </cell>
          <cell r="N2039" t="str">
            <v>DMX-IBTAA1 2016-06-14,单板尺寸:182.6x58mm,板厚1.6mm,六层板</v>
          </cell>
          <cell r="O2039" t="str">
            <v>PCS</v>
          </cell>
          <cell r="P2039">
            <v>51</v>
          </cell>
          <cell r="Q2039" t="str">
            <v>761,812,842,855,</v>
          </cell>
          <cell r="R2039">
            <v>51</v>
          </cell>
          <cell r="S2039">
            <v>0</v>
          </cell>
        </row>
        <row r="2040">
          <cell r="L2040" t="str">
            <v>ZF00000003</v>
          </cell>
          <cell r="M2040" t="str">
            <v>工程费</v>
          </cell>
          <cell r="O2040" t="str">
            <v>项</v>
          </cell>
          <cell r="P2040">
            <v>1</v>
          </cell>
          <cell r="Q2040" t="str">
            <v>761,812,842,855,</v>
          </cell>
          <cell r="R2040">
            <v>1</v>
          </cell>
          <cell r="S2040">
            <v>0</v>
          </cell>
        </row>
        <row r="2041">
          <cell r="L2041" t="str">
            <v>ZF00000003</v>
          </cell>
          <cell r="M2041" t="str">
            <v>工程费</v>
          </cell>
          <cell r="O2041" t="str">
            <v>项</v>
          </cell>
          <cell r="P2041">
            <v>1</v>
          </cell>
          <cell r="R2041">
            <v>0</v>
          </cell>
          <cell r="S2041">
            <v>1</v>
          </cell>
        </row>
        <row r="2042">
          <cell r="L2042" t="str">
            <v>BZ03V003901</v>
          </cell>
          <cell r="M2042" t="str">
            <v>SC51T珍珠棉</v>
          </cell>
          <cell r="N2042" t="str">
            <v>287L*183W*60H(mm)</v>
          </cell>
          <cell r="O2042" t="str">
            <v>套</v>
          </cell>
          <cell r="P2042">
            <v>500</v>
          </cell>
          <cell r="Q2042" t="str">
            <v>684,756,899,</v>
          </cell>
          <cell r="R2042">
            <v>500</v>
          </cell>
          <cell r="S2042">
            <v>0</v>
          </cell>
        </row>
        <row r="2043">
          <cell r="L2043" t="str">
            <v>BZ03V005701</v>
          </cell>
          <cell r="M2043" t="str">
            <v>SUH2珍珠棉</v>
          </cell>
          <cell r="N2043" t="str">
            <v>底(170*105*95mm)+盖(170*105*10mm)套</v>
          </cell>
          <cell r="O2043" t="str">
            <v>套</v>
          </cell>
          <cell r="P2043">
            <v>500</v>
          </cell>
          <cell r="Q2043" t="str">
            <v>684,756,899,</v>
          </cell>
          <cell r="R2043">
            <v>500</v>
          </cell>
          <cell r="S2043">
            <v>0</v>
          </cell>
        </row>
        <row r="2044">
          <cell r="L2044" t="str">
            <v>BZ03V005901</v>
          </cell>
          <cell r="M2044" t="str">
            <v>SUH4珍珠棉</v>
          </cell>
          <cell r="N2044" t="str">
            <v>底(170*105*95mm)+盖(170*105*10mm)套</v>
          </cell>
          <cell r="O2044" t="str">
            <v>套</v>
          </cell>
          <cell r="P2044">
            <v>500</v>
          </cell>
          <cell r="R2044">
            <v>0</v>
          </cell>
          <cell r="S2044">
            <v>500</v>
          </cell>
        </row>
        <row r="2045">
          <cell r="L2045" t="str">
            <v>BZ03V004001</v>
          </cell>
          <cell r="M2045" t="str">
            <v>TPHD402珍珠棉</v>
          </cell>
          <cell r="N2045" t="str">
            <v>底(104*138*40mm)+盖(195*138*5mm)套</v>
          </cell>
          <cell r="O2045" t="str">
            <v>套</v>
          </cell>
          <cell r="P2045">
            <v>1000</v>
          </cell>
          <cell r="Q2045" t="str">
            <v>684,756,899,</v>
          </cell>
          <cell r="R2045">
            <v>1000</v>
          </cell>
          <cell r="S2045">
            <v>0</v>
          </cell>
        </row>
        <row r="2046">
          <cell r="L2046" t="str">
            <v>FL00V006300</v>
          </cell>
          <cell r="M2046" t="str">
            <v>出货不干胶标贴</v>
          </cell>
          <cell r="N2046" t="str">
            <v>A5不干胶 哑面空白</v>
          </cell>
          <cell r="O2046" t="str">
            <v>PCS</v>
          </cell>
          <cell r="P2046">
            <v>2000</v>
          </cell>
          <cell r="Q2046" t="str">
            <v>739,</v>
          </cell>
          <cell r="R2046">
            <v>2000</v>
          </cell>
          <cell r="S2046">
            <v>0</v>
          </cell>
        </row>
        <row r="2047">
          <cell r="L2047" t="str">
            <v>BZ05V063000</v>
          </cell>
          <cell r="M2047" t="str">
            <v>说明书</v>
          </cell>
          <cell r="N2047" t="str">
            <v>TPHD-BYE(DL-HD70LS) A5黑白双面打印</v>
          </cell>
          <cell r="O2047" t="str">
            <v>PCS</v>
          </cell>
          <cell r="P2047">
            <v>300</v>
          </cell>
          <cell r="R2047">
            <v>0</v>
          </cell>
          <cell r="S2047">
            <v>0</v>
          </cell>
        </row>
        <row r="2048">
          <cell r="L2048" t="str">
            <v>P04V0080R0</v>
          </cell>
          <cell r="M2048" t="str">
            <v>K12-TX1V视频接收板</v>
          </cell>
          <cell r="O2048" t="str">
            <v>PCS</v>
          </cell>
          <cell r="P2048">
            <v>10</v>
          </cell>
          <cell r="Q2048" t="str">
            <v>807,808,</v>
          </cell>
          <cell r="R2048">
            <v>10</v>
          </cell>
          <cell r="S2048">
            <v>0</v>
          </cell>
        </row>
        <row r="2049">
          <cell r="L2049" t="str">
            <v>P04V0081R0</v>
          </cell>
          <cell r="M2049" t="str">
            <v>K12-TX1V HDBT发射板</v>
          </cell>
          <cell r="O2049" t="str">
            <v>PCS</v>
          </cell>
          <cell r="P2049">
            <v>10</v>
          </cell>
          <cell r="Q2049" t="str">
            <v>807,808,</v>
          </cell>
          <cell r="R2049">
            <v>10</v>
          </cell>
          <cell r="S2049">
            <v>0</v>
          </cell>
        </row>
        <row r="2050">
          <cell r="L2050" t="str">
            <v>ZF00000010</v>
          </cell>
          <cell r="M2050" t="str">
            <v>网板费</v>
          </cell>
          <cell r="O2050" t="str">
            <v>PCS</v>
          </cell>
          <cell r="P2050">
            <v>1</v>
          </cell>
          <cell r="R2050">
            <v>0</v>
          </cell>
          <cell r="S2050">
            <v>1</v>
          </cell>
        </row>
        <row r="2051">
          <cell r="L2051" t="str">
            <v>ZF00000010</v>
          </cell>
          <cell r="M2051" t="str">
            <v>网板费</v>
          </cell>
          <cell r="O2051" t="str">
            <v>PCS</v>
          </cell>
          <cell r="P2051">
            <v>1</v>
          </cell>
          <cell r="R2051">
            <v>0</v>
          </cell>
          <cell r="S2051">
            <v>1</v>
          </cell>
        </row>
        <row r="2052">
          <cell r="L2052" t="str">
            <v>DZ07V000601</v>
          </cell>
          <cell r="M2052" t="str">
            <v>SMD磁珠</v>
          </cell>
          <cell r="N2052" t="str">
            <v>220R @100MHz 0805 CBW201209U221T 2A</v>
          </cell>
          <cell r="O2052" t="str">
            <v>PCS</v>
          </cell>
          <cell r="P2052">
            <v>2000</v>
          </cell>
          <cell r="Q2052" t="str">
            <v>699,</v>
          </cell>
          <cell r="R2052">
            <v>2000</v>
          </cell>
          <cell r="S2052">
            <v>0</v>
          </cell>
        </row>
        <row r="2053">
          <cell r="L2053" t="str">
            <v>DZ01V018000</v>
          </cell>
          <cell r="M2053" t="str">
            <v>SMD IC</v>
          </cell>
          <cell r="N2053" t="str">
            <v>ADV7611 LQFP64P_EPAD</v>
          </cell>
          <cell r="O2053" t="str">
            <v>PCS</v>
          </cell>
          <cell r="P2053">
            <v>1500</v>
          </cell>
          <cell r="R2053">
            <v>0</v>
          </cell>
          <cell r="S2053">
            <v>1500</v>
          </cell>
        </row>
        <row r="2054">
          <cell r="L2054" t="str">
            <v>FL14V001700</v>
          </cell>
          <cell r="M2054" t="str">
            <v>MTP-E16-A</v>
          </cell>
          <cell r="N2054" t="str">
            <v>印度MTP客户 2016年版英文视频产品手册</v>
          </cell>
          <cell r="O2054" t="str">
            <v>本</v>
          </cell>
          <cell r="P2054">
            <v>500</v>
          </cell>
          <cell r="Q2054" t="str">
            <v>639,</v>
          </cell>
          <cell r="R2054">
            <v>500</v>
          </cell>
          <cell r="S2054">
            <v>0</v>
          </cell>
        </row>
        <row r="2055">
          <cell r="L2055" t="str">
            <v>ZF00000004</v>
          </cell>
          <cell r="M2055" t="str">
            <v>加急费</v>
          </cell>
          <cell r="O2055" t="str">
            <v>项</v>
          </cell>
          <cell r="P2055">
            <v>1</v>
          </cell>
          <cell r="Q2055" t="str">
            <v>639,</v>
          </cell>
          <cell r="R2055">
            <v>1</v>
          </cell>
          <cell r="S2055">
            <v>0</v>
          </cell>
        </row>
        <row r="2056">
          <cell r="L2056" t="str">
            <v>C-AMM00002E00</v>
          </cell>
          <cell r="M2056" t="str">
            <v>PA70/100V</v>
          </cell>
          <cell r="N2056" t="str">
            <v>PA3V</v>
          </cell>
          <cell r="O2056" t="str">
            <v>PCS</v>
          </cell>
          <cell r="P2056">
            <v>100</v>
          </cell>
          <cell r="Q2056" t="str">
            <v>682,779,</v>
          </cell>
          <cell r="R2056">
            <v>98</v>
          </cell>
          <cell r="S2056">
            <v>2</v>
          </cell>
        </row>
        <row r="2057">
          <cell r="L2057" t="str">
            <v>C-CMR00040U19</v>
          </cell>
          <cell r="M2057" t="str">
            <v>TL-TP70-HDIR</v>
          </cell>
          <cell r="N2057" t="str">
            <v>TPHD-BYH-R</v>
          </cell>
          <cell r="O2057" t="str">
            <v>PCS</v>
          </cell>
          <cell r="P2057">
            <v>10</v>
          </cell>
          <cell r="Q2057" t="str">
            <v>751,816,</v>
          </cell>
          <cell r="R2057">
            <v>10</v>
          </cell>
          <cell r="S2057">
            <v>0</v>
          </cell>
        </row>
        <row r="2058">
          <cell r="L2058" t="str">
            <v>C-CMT00040U19</v>
          </cell>
          <cell r="M2058" t="str">
            <v>TL-TP70-HDIR</v>
          </cell>
          <cell r="N2058" t="str">
            <v>TPHD-BYH-T</v>
          </cell>
          <cell r="O2058" t="str">
            <v>PCS</v>
          </cell>
          <cell r="P2058">
            <v>10</v>
          </cell>
          <cell r="Q2058" t="str">
            <v>751,816,</v>
          </cell>
          <cell r="R2058">
            <v>10</v>
          </cell>
          <cell r="S2058">
            <v>0</v>
          </cell>
        </row>
        <row r="2059">
          <cell r="L2059" t="str">
            <v>C-DMM00006U19</v>
          </cell>
          <cell r="M2059" t="str">
            <v>TL-DA12-HD</v>
          </cell>
          <cell r="N2059" t="str">
            <v>SUH2</v>
          </cell>
          <cell r="O2059" t="str">
            <v>PCS</v>
          </cell>
          <cell r="P2059">
            <v>40</v>
          </cell>
          <cell r="Q2059" t="str">
            <v>751,816,</v>
          </cell>
          <cell r="R2059">
            <v>40</v>
          </cell>
          <cell r="S2059">
            <v>0</v>
          </cell>
        </row>
        <row r="2060">
          <cell r="L2060" t="str">
            <v>C-DMM00008U19</v>
          </cell>
          <cell r="M2060" t="str">
            <v>TL-DA14-HD</v>
          </cell>
          <cell r="N2060" t="str">
            <v>SUH4</v>
          </cell>
          <cell r="O2060" t="str">
            <v>PCS</v>
          </cell>
          <cell r="P2060">
            <v>10</v>
          </cell>
          <cell r="Q2060" t="str">
            <v>751,816,</v>
          </cell>
          <cell r="R2060">
            <v>10</v>
          </cell>
          <cell r="S2060">
            <v>0</v>
          </cell>
        </row>
        <row r="2061">
          <cell r="L2061" t="str">
            <v>P09V0115R0</v>
          </cell>
          <cell r="M2061" t="str">
            <v>TL-SM3x1-HD主板</v>
          </cell>
          <cell r="O2061" t="str">
            <v>PCS</v>
          </cell>
          <cell r="P2061">
            <v>10</v>
          </cell>
          <cell r="Q2061" t="str">
            <v>990,991,</v>
          </cell>
          <cell r="R2061">
            <v>5</v>
          </cell>
          <cell r="S2061">
            <v>5</v>
          </cell>
        </row>
        <row r="2062">
          <cell r="L2062" t="str">
            <v>P09V0114R0</v>
          </cell>
          <cell r="M2062" t="str">
            <v>TL-SM3x1-HDV主板</v>
          </cell>
          <cell r="O2062" t="str">
            <v>PCS</v>
          </cell>
          <cell r="P2062">
            <v>10</v>
          </cell>
          <cell r="Q2062" t="str">
            <v>990,991,</v>
          </cell>
          <cell r="R2062">
            <v>10</v>
          </cell>
          <cell r="S2062">
            <v>0</v>
          </cell>
        </row>
        <row r="2063">
          <cell r="L2063" t="str">
            <v>P01V0202R0</v>
          </cell>
          <cell r="M2063" t="str">
            <v>FMX16背板（条码纸）</v>
          </cell>
          <cell r="O2063" t="str">
            <v>PCS</v>
          </cell>
          <cell r="P2063">
            <v>35</v>
          </cell>
          <cell r="R2063">
            <v>0</v>
          </cell>
          <cell r="S2063">
            <v>35</v>
          </cell>
        </row>
        <row r="2064">
          <cell r="L2064" t="str">
            <v>P01V0156R1</v>
          </cell>
          <cell r="M2064" t="str">
            <v>MDV248控制板（条码纸）</v>
          </cell>
          <cell r="O2064" t="str">
            <v>PCS</v>
          </cell>
          <cell r="P2064">
            <v>15</v>
          </cell>
          <cell r="Q2064" t="str">
            <v>896,897,975,</v>
          </cell>
          <cell r="R2064">
            <v>15</v>
          </cell>
          <cell r="S2064">
            <v>0</v>
          </cell>
        </row>
        <row r="2065">
          <cell r="L2065" t="str">
            <v>P01V0164R0</v>
          </cell>
          <cell r="M2065" t="str">
            <v>FMX12串口板(条码纸)</v>
          </cell>
          <cell r="O2065" t="str">
            <v>PCS</v>
          </cell>
          <cell r="P2065">
            <v>35</v>
          </cell>
          <cell r="R2065">
            <v>0</v>
          </cell>
          <cell r="S2065">
            <v>35</v>
          </cell>
        </row>
        <row r="2066">
          <cell r="L2066" t="str">
            <v>P01V0182R0</v>
          </cell>
          <cell r="M2066" t="str">
            <v>FMX12P-C液晶板(条码纸)</v>
          </cell>
          <cell r="O2066" t="str">
            <v>PCS</v>
          </cell>
          <cell r="P2066">
            <v>50</v>
          </cell>
          <cell r="Q2066" t="str">
            <v>896,897,975,</v>
          </cell>
          <cell r="R2066">
            <v>49</v>
          </cell>
          <cell r="S2066">
            <v>1</v>
          </cell>
        </row>
        <row r="2067">
          <cell r="L2067" t="str">
            <v>P01V0186R0</v>
          </cell>
          <cell r="M2067" t="str">
            <v>UMX16控制板(条码纸)</v>
          </cell>
          <cell r="O2067" t="str">
            <v>PCS</v>
          </cell>
          <cell r="P2067">
            <v>50</v>
          </cell>
          <cell r="Q2067" t="str">
            <v>896,897,975,</v>
          </cell>
          <cell r="R2067">
            <v>48</v>
          </cell>
          <cell r="S2067">
            <v>2</v>
          </cell>
        </row>
        <row r="2068">
          <cell r="L2068" t="str">
            <v>P01V0198R0</v>
          </cell>
          <cell r="M2068" t="str">
            <v>ADM32主板(条码纸)</v>
          </cell>
          <cell r="O2068" t="str">
            <v>PCS</v>
          </cell>
          <cell r="P2068">
            <v>15</v>
          </cell>
          <cell r="R2068">
            <v>0</v>
          </cell>
          <cell r="S2068">
            <v>15</v>
          </cell>
        </row>
        <row r="2069">
          <cell r="L2069" t="str">
            <v>P09V0080R0</v>
          </cell>
          <cell r="M2069" t="str">
            <v>MUH66TP(HMX 663LP4K)按键板（条码纸）</v>
          </cell>
          <cell r="O2069" t="str">
            <v>PCS</v>
          </cell>
          <cell r="P2069">
            <v>10</v>
          </cell>
          <cell r="R2069">
            <v>0</v>
          </cell>
          <cell r="S2069">
            <v>10</v>
          </cell>
        </row>
        <row r="2070">
          <cell r="L2070" t="str">
            <v>P17V0013R0</v>
          </cell>
          <cell r="M2070" t="str">
            <v>MUH88TP(HMX 884LP4K)串口板(条码纸)</v>
          </cell>
          <cell r="O2070" t="str">
            <v>PCS</v>
          </cell>
          <cell r="P2070">
            <v>20</v>
          </cell>
          <cell r="Q2070" t="str">
            <v>1002,1003,956,</v>
          </cell>
          <cell r="R2070">
            <v>20</v>
          </cell>
          <cell r="S2070">
            <v>0</v>
          </cell>
        </row>
        <row r="2071">
          <cell r="L2071" t="str">
            <v>P17V0026R0</v>
          </cell>
          <cell r="M2071" t="str">
            <v>MUH88TP-N(丹麦TRI)按键板（条码纸）</v>
          </cell>
          <cell r="O2071" t="str">
            <v>PCS</v>
          </cell>
          <cell r="P2071">
            <v>10</v>
          </cell>
          <cell r="R2071">
            <v>0</v>
          </cell>
          <cell r="S2071">
            <v>10</v>
          </cell>
        </row>
        <row r="2072">
          <cell r="L2072" t="str">
            <v>P09V0037R2</v>
          </cell>
          <cell r="M2072" t="str">
            <v>GUI模块网卡板（条码纸）</v>
          </cell>
          <cell r="O2072" t="str">
            <v>PCS</v>
          </cell>
          <cell r="P2072">
            <v>85</v>
          </cell>
          <cell r="Q2072" t="str">
            <v>1002,1003,956,</v>
          </cell>
          <cell r="R2072">
            <v>85</v>
          </cell>
          <cell r="S2072">
            <v>0</v>
          </cell>
        </row>
        <row r="2073">
          <cell r="L2073" t="str">
            <v>P01V0201R0</v>
          </cell>
          <cell r="M2073" t="str">
            <v>SC51TS POE电源模块（条码纸）</v>
          </cell>
          <cell r="O2073" t="str">
            <v>PCS</v>
          </cell>
          <cell r="P2073">
            <v>1050</v>
          </cell>
          <cell r="Q2073" t="str">
            <v>1002,1003,956,</v>
          </cell>
          <cell r="R2073">
            <v>1033</v>
          </cell>
          <cell r="S2073">
            <v>17</v>
          </cell>
        </row>
        <row r="2074">
          <cell r="L2074" t="str">
            <v>ZF00000010</v>
          </cell>
          <cell r="M2074" t="str">
            <v>网板费</v>
          </cell>
          <cell r="O2074" t="str">
            <v>PCS</v>
          </cell>
          <cell r="P2074">
            <v>1</v>
          </cell>
          <cell r="R2074">
            <v>0</v>
          </cell>
          <cell r="S2074">
            <v>1</v>
          </cell>
        </row>
        <row r="2075">
          <cell r="L2075" t="str">
            <v>ZF00000010</v>
          </cell>
          <cell r="M2075" t="str">
            <v>网板费</v>
          </cell>
          <cell r="O2075" t="str">
            <v>PCS</v>
          </cell>
          <cell r="P2075">
            <v>1</v>
          </cell>
          <cell r="R2075">
            <v>0</v>
          </cell>
          <cell r="S2075">
            <v>1</v>
          </cell>
        </row>
        <row r="2076">
          <cell r="L2076" t="str">
            <v>P17V0081R0</v>
          </cell>
          <cell r="M2076" t="str">
            <v>TPHD-BYE-R(EVRXHDB1)（条码纸）</v>
          </cell>
          <cell r="O2076" t="str">
            <v>PCS</v>
          </cell>
          <cell r="P2076">
            <v>1500</v>
          </cell>
          <cell r="R2076">
            <v>0</v>
          </cell>
          <cell r="S2076">
            <v>1500</v>
          </cell>
        </row>
        <row r="2077">
          <cell r="L2077" t="str">
            <v>P17V0082R0</v>
          </cell>
          <cell r="M2077" t="str">
            <v>TPHD-BYE-T(EVTXHDB1)（条码纸）</v>
          </cell>
          <cell r="O2077" t="str">
            <v>PCS</v>
          </cell>
          <cell r="P2077">
            <v>1500</v>
          </cell>
          <cell r="R2077">
            <v>0</v>
          </cell>
          <cell r="S2077">
            <v>1500</v>
          </cell>
        </row>
        <row r="2078">
          <cell r="L2078" t="str">
            <v>P01V0146R2</v>
          </cell>
          <cell r="M2078" t="str">
            <v>MHD88TP-N串口板（条码纸）</v>
          </cell>
          <cell r="O2078" t="str">
            <v>PCS</v>
          </cell>
          <cell r="P2078">
            <v>90</v>
          </cell>
          <cell r="Q2078" t="str">
            <v>1004,949,950,</v>
          </cell>
          <cell r="R2078">
            <v>90</v>
          </cell>
          <cell r="S2078">
            <v>0</v>
          </cell>
        </row>
        <row r="2079">
          <cell r="L2079" t="str">
            <v>P14V0005R1</v>
          </cell>
          <cell r="M2079" t="str">
            <v>MUH66TP按键板（条码纸）</v>
          </cell>
          <cell r="O2079" t="str">
            <v>PCS</v>
          </cell>
          <cell r="P2079">
            <v>40</v>
          </cell>
          <cell r="Q2079" t="str">
            <v>1004,949,950,</v>
          </cell>
          <cell r="R2079">
            <v>40</v>
          </cell>
          <cell r="S2079">
            <v>0</v>
          </cell>
        </row>
        <row r="2080">
          <cell r="L2080" t="str">
            <v>P01V0143R0</v>
          </cell>
          <cell r="M2080" t="str">
            <v>MHD88TP液晶板（条码纸）</v>
          </cell>
          <cell r="O2080" t="str">
            <v>PCS</v>
          </cell>
          <cell r="P2080">
            <v>40</v>
          </cell>
          <cell r="Q2080" t="str">
            <v>1004,949,950,</v>
          </cell>
          <cell r="R2080">
            <v>40</v>
          </cell>
          <cell r="S2080">
            <v>0</v>
          </cell>
        </row>
        <row r="2081">
          <cell r="L2081" t="str">
            <v>P14V0004R1</v>
          </cell>
          <cell r="M2081" t="str">
            <v>MUH88TP主板(条码纸)</v>
          </cell>
          <cell r="O2081" t="str">
            <v>PCS</v>
          </cell>
          <cell r="P2081">
            <v>110</v>
          </cell>
          <cell r="R2081">
            <v>0</v>
          </cell>
          <cell r="S2081">
            <v>110</v>
          </cell>
        </row>
        <row r="2082">
          <cell r="L2082" t="str">
            <v>P05V0048R1</v>
          </cell>
          <cell r="M2082" t="str">
            <v>SC51S主板（条码纸）</v>
          </cell>
          <cell r="O2082" t="str">
            <v>PCS</v>
          </cell>
          <cell r="P2082">
            <v>100</v>
          </cell>
          <cell r="R2082">
            <v>0</v>
          </cell>
          <cell r="S2082">
            <v>100</v>
          </cell>
        </row>
        <row r="2083">
          <cell r="L2083" t="str">
            <v>P15V0014R0</v>
          </cell>
          <cell r="M2083" t="str">
            <v>MUH88TPR2-N输入板(条码纸)</v>
          </cell>
          <cell r="O2083" t="str">
            <v>PCS</v>
          </cell>
          <cell r="P2083">
            <v>390</v>
          </cell>
          <cell r="R2083">
            <v>0</v>
          </cell>
          <cell r="S2083">
            <v>390</v>
          </cell>
        </row>
        <row r="2084">
          <cell r="L2084" t="str">
            <v>P15V0015R0</v>
          </cell>
          <cell r="M2084" t="str">
            <v>MUH88TPR2-N本地输出卡板(条码纸)</v>
          </cell>
          <cell r="O2084" t="str">
            <v>PCS</v>
          </cell>
          <cell r="P2084">
            <v>390</v>
          </cell>
          <cell r="R2084">
            <v>0</v>
          </cell>
          <cell r="S2084">
            <v>390</v>
          </cell>
        </row>
        <row r="2085">
          <cell r="L2085" t="str">
            <v>P15V0016R0</v>
          </cell>
          <cell r="M2085" t="str">
            <v>MUH88TPR2-N远端输出卡板(条码纸)</v>
          </cell>
          <cell r="O2085" t="str">
            <v>PCS</v>
          </cell>
          <cell r="P2085">
            <v>390</v>
          </cell>
          <cell r="R2085">
            <v>0</v>
          </cell>
          <cell r="S2085">
            <v>390</v>
          </cell>
        </row>
        <row r="2086">
          <cell r="L2086" t="str">
            <v>P01V0181R0</v>
          </cell>
          <cell r="M2086" t="str">
            <v>FMX12P-C按键板(条码纸)</v>
          </cell>
          <cell r="O2086" t="str">
            <v>PCS</v>
          </cell>
          <cell r="P2086">
            <v>100</v>
          </cell>
          <cell r="R2086">
            <v>0</v>
          </cell>
          <cell r="S2086">
            <v>100</v>
          </cell>
        </row>
        <row r="2087">
          <cell r="L2087" t="str">
            <v>P01V0183R0</v>
          </cell>
          <cell r="M2087" t="str">
            <v>UMX144液晶板(条码纸)</v>
          </cell>
          <cell r="O2087" t="str">
            <v>PCS</v>
          </cell>
          <cell r="P2087">
            <v>50</v>
          </cell>
          <cell r="Q2087" t="str">
            <v>942,983,</v>
          </cell>
          <cell r="R2087">
            <v>50</v>
          </cell>
          <cell r="S2087">
            <v>0</v>
          </cell>
        </row>
        <row r="2088">
          <cell r="L2088" t="str">
            <v>P17V0042R0</v>
          </cell>
          <cell r="M2088" t="str">
            <v>MUH88TPR2-TN(EVMX4K08)触摸按键控制板(条码纸)</v>
          </cell>
          <cell r="O2088" t="str">
            <v>PCS</v>
          </cell>
          <cell r="P2088">
            <v>50</v>
          </cell>
          <cell r="Q2088" t="str">
            <v>942,983,</v>
          </cell>
          <cell r="R2088">
            <v>50</v>
          </cell>
          <cell r="S2088">
            <v>0</v>
          </cell>
        </row>
        <row r="2089">
          <cell r="L2089" t="str">
            <v>DZ12V058000</v>
          </cell>
          <cell r="M2089" t="str">
            <v>PCB光板</v>
          </cell>
          <cell r="N2089" t="str">
            <v>UART_CTRLBB0  2016-09-01，单板尺寸：83x100mm，板厚1.6mm，两层板 拼板(1*1)</v>
          </cell>
          <cell r="O2089" t="str">
            <v>pcs</v>
          </cell>
          <cell r="P2089">
            <v>105</v>
          </cell>
          <cell r="Q2089" t="str">
            <v>787,872,</v>
          </cell>
          <cell r="R2089">
            <v>105</v>
          </cell>
          <cell r="S2089">
            <v>0</v>
          </cell>
        </row>
        <row r="2090">
          <cell r="L2090" t="str">
            <v>DZ12V040300</v>
          </cell>
          <cell r="M2090" t="str">
            <v>PCB光板</v>
          </cell>
          <cell r="N2090" t="str">
            <v>I-HDAA1 2015-06-26</v>
          </cell>
          <cell r="O2090" t="str">
            <v>PCS</v>
          </cell>
          <cell r="P2090">
            <v>102</v>
          </cell>
          <cell r="Q2090" t="str">
            <v>787,872,</v>
          </cell>
          <cell r="R2090">
            <v>102</v>
          </cell>
          <cell r="S2090">
            <v>0</v>
          </cell>
        </row>
        <row r="2091">
          <cell r="L2091" t="str">
            <v>DZ12V040400</v>
          </cell>
          <cell r="M2091" t="str">
            <v>PCB光板</v>
          </cell>
          <cell r="N2091" t="str">
            <v>O-HDAA1 2015-06-26</v>
          </cell>
          <cell r="O2091" t="str">
            <v>PCS</v>
          </cell>
          <cell r="P2091">
            <v>102</v>
          </cell>
          <cell r="Q2091" t="str">
            <v>787,872,</v>
          </cell>
          <cell r="R2091">
            <v>102</v>
          </cell>
          <cell r="S2091">
            <v>0</v>
          </cell>
        </row>
        <row r="2092">
          <cell r="L2092" t="str">
            <v>ZF00000003</v>
          </cell>
          <cell r="M2092" t="str">
            <v>工程费</v>
          </cell>
          <cell r="O2092" t="str">
            <v>项</v>
          </cell>
          <cell r="P2092">
            <v>1</v>
          </cell>
          <cell r="Q2092" t="str">
            <v>787,872,</v>
          </cell>
          <cell r="R2092">
            <v>1</v>
          </cell>
          <cell r="S2092">
            <v>0</v>
          </cell>
        </row>
        <row r="2093">
          <cell r="L2093" t="str">
            <v>ZF00000003</v>
          </cell>
          <cell r="M2093" t="str">
            <v>工程费</v>
          </cell>
          <cell r="O2093" t="str">
            <v>项</v>
          </cell>
          <cell r="P2093">
            <v>1</v>
          </cell>
          <cell r="Q2093" t="str">
            <v>787,872,</v>
          </cell>
          <cell r="R2093">
            <v>1</v>
          </cell>
          <cell r="S2093">
            <v>0</v>
          </cell>
        </row>
        <row r="2094">
          <cell r="L2094" t="str">
            <v>ZF00000003</v>
          </cell>
          <cell r="M2094" t="str">
            <v>工程费</v>
          </cell>
          <cell r="O2094" t="str">
            <v>项</v>
          </cell>
          <cell r="P2094">
            <v>1</v>
          </cell>
          <cell r="Q2094" t="str">
            <v>787,872,</v>
          </cell>
          <cell r="R2094">
            <v>1</v>
          </cell>
          <cell r="S2094">
            <v>0</v>
          </cell>
        </row>
        <row r="2095">
          <cell r="L2095" t="str">
            <v>BZ02V003601</v>
          </cell>
          <cell r="M2095" t="str">
            <v>SC81T配件盒</v>
          </cell>
          <cell r="N2095" t="str">
            <v>内尺寸:275L*175W*49H(mm)</v>
          </cell>
          <cell r="O2095" t="str">
            <v>PCS</v>
          </cell>
          <cell r="P2095">
            <v>500</v>
          </cell>
          <cell r="Q2095" t="str">
            <v>700,</v>
          </cell>
          <cell r="R2095">
            <v>500</v>
          </cell>
          <cell r="S2095">
            <v>0</v>
          </cell>
        </row>
        <row r="2096">
          <cell r="L2096" t="str">
            <v>C-BMM00003C17</v>
          </cell>
          <cell r="M2096" t="str">
            <v>HL-MM32P</v>
          </cell>
          <cell r="N2096" t="str">
            <v>AMX32</v>
          </cell>
          <cell r="O2096" t="str">
            <v>PCS</v>
          </cell>
          <cell r="P2096">
            <v>5</v>
          </cell>
          <cell r="R2096">
            <v>0</v>
          </cell>
          <cell r="S2096">
            <v>5</v>
          </cell>
        </row>
        <row r="2097">
          <cell r="L2097" t="str">
            <v>WJ00V0524R0</v>
          </cell>
          <cell r="M2097" t="str">
            <v>HMX小鸟通用按键固定板一 "</v>
          </cell>
          <cell r="N2097" t="str">
            <v>表面电镀环保蓝锌L415*W85mm</v>
          </cell>
          <cell r="O2097" t="str">
            <v>pcs</v>
          </cell>
          <cell r="P2097">
            <v>50</v>
          </cell>
          <cell r="Q2097" t="str">
            <v>937,938,939,998,</v>
          </cell>
          <cell r="R2097">
            <v>50</v>
          </cell>
          <cell r="S2097">
            <v>0</v>
          </cell>
        </row>
        <row r="2098">
          <cell r="L2098" t="str">
            <v>WJ00V0525R0</v>
          </cell>
          <cell r="M2098" t="str">
            <v>HMX小鸟通用按键固定板二 "</v>
          </cell>
          <cell r="N2098" t="str">
            <v>表面电镀环保蓝锌L62.5*W56mm</v>
          </cell>
          <cell r="O2098" t="str">
            <v>pcs</v>
          </cell>
          <cell r="P2098">
            <v>50</v>
          </cell>
          <cell r="Q2098" t="str">
            <v>937,938,939,998,</v>
          </cell>
          <cell r="R2098">
            <v>50</v>
          </cell>
          <cell r="S2098">
            <v>0</v>
          </cell>
        </row>
        <row r="2099">
          <cell r="L2099" t="str">
            <v>WJ00V0526R0</v>
          </cell>
          <cell r="M2099" t="str">
            <v>HMX小鸟通用按键固定板三 "</v>
          </cell>
          <cell r="N2099" t="str">
            <v>表面电镀环保蓝锌L130*W62.5mm</v>
          </cell>
          <cell r="O2099" t="str">
            <v>pcs</v>
          </cell>
          <cell r="P2099">
            <v>50</v>
          </cell>
          <cell r="Q2099" t="str">
            <v>937,938,939,998,</v>
          </cell>
          <cell r="R2099">
            <v>49</v>
          </cell>
          <cell r="S2099">
            <v>1</v>
          </cell>
        </row>
        <row r="2100">
          <cell r="L2100" t="str">
            <v>WJ01V0233R0E00</v>
          </cell>
          <cell r="M2100" t="str">
            <v>HMX-4000前板</v>
          </cell>
          <cell r="N2100" t="str">
            <v>铝板 外表面喷砂（100#）后黑色阳极氧化 L436.6*W132.5MM</v>
          </cell>
          <cell r="O2100" t="str">
            <v>pcs</v>
          </cell>
          <cell r="P2100">
            <v>32</v>
          </cell>
          <cell r="Q2100" t="str">
            <v>937,938,939,998,</v>
          </cell>
          <cell r="R2100">
            <v>32</v>
          </cell>
          <cell r="S2100">
            <v>0</v>
          </cell>
        </row>
        <row r="2101">
          <cell r="L2101" t="str">
            <v>WJ05V0059R0C17</v>
          </cell>
          <cell r="M2101" t="str">
            <v>MMX-1I-BS挡板</v>
          </cell>
          <cell r="N2101" t="str">
            <v>外表面喷黑色细砂粉,需要丝印L75*23.4mm</v>
          </cell>
          <cell r="O2101" t="str">
            <v>PCS</v>
          </cell>
          <cell r="P2101">
            <v>18</v>
          </cell>
          <cell r="Q2101" t="str">
            <v>937,938,939,998,</v>
          </cell>
          <cell r="R2101">
            <v>18</v>
          </cell>
          <cell r="S2101">
            <v>0</v>
          </cell>
        </row>
        <row r="2102">
          <cell r="L2102" t="str">
            <v>WJ00V0524R0</v>
          </cell>
          <cell r="M2102" t="str">
            <v>HMX小鸟通用按键固定板一 "</v>
          </cell>
          <cell r="N2102" t="str">
            <v>表面电镀环保蓝锌L415*W85mm</v>
          </cell>
          <cell r="O2102" t="str">
            <v>pcs</v>
          </cell>
          <cell r="P2102">
            <v>5</v>
          </cell>
          <cell r="Q2102" t="str">
            <v>937,938,939,998,</v>
          </cell>
          <cell r="R2102">
            <v>5</v>
          </cell>
          <cell r="S2102">
            <v>0</v>
          </cell>
        </row>
        <row r="2103">
          <cell r="L2103" t="str">
            <v>WJ00V0525R0</v>
          </cell>
          <cell r="M2103" t="str">
            <v>HMX小鸟通用按键固定板二 "</v>
          </cell>
          <cell r="N2103" t="str">
            <v>表面电镀环保蓝锌L62.5*W56mm</v>
          </cell>
          <cell r="O2103" t="str">
            <v>pcs</v>
          </cell>
          <cell r="P2103">
            <v>5</v>
          </cell>
          <cell r="Q2103" t="str">
            <v>937,938,939,998,</v>
          </cell>
          <cell r="R2103">
            <v>5</v>
          </cell>
          <cell r="S2103">
            <v>0</v>
          </cell>
        </row>
        <row r="2104">
          <cell r="L2104" t="str">
            <v>WJ00V0526R0</v>
          </cell>
          <cell r="M2104" t="str">
            <v>HMX小鸟通用按键固定板三 "</v>
          </cell>
          <cell r="N2104" t="str">
            <v>表面电镀环保蓝锌L130*W62.5mm</v>
          </cell>
          <cell r="O2104" t="str">
            <v>pcs</v>
          </cell>
          <cell r="P2104">
            <v>5</v>
          </cell>
          <cell r="R2104">
            <v>0</v>
          </cell>
          <cell r="S2104">
            <v>5</v>
          </cell>
        </row>
        <row r="2105">
          <cell r="L2105" t="str">
            <v>WJ01V0235R0C42</v>
          </cell>
          <cell r="M2105" t="str">
            <v>HMX-16000前板</v>
          </cell>
          <cell r="N2105" t="str">
            <v>外表面喷砂（100#）黑色阳极氧化，丝印L436.6mm*W443.7mm</v>
          </cell>
          <cell r="O2105" t="str">
            <v>pcs</v>
          </cell>
          <cell r="P2105">
            <v>5</v>
          </cell>
          <cell r="Q2105" t="str">
            <v>937,938,939,998,</v>
          </cell>
          <cell r="R2105">
            <v>5</v>
          </cell>
          <cell r="S2105">
            <v>0</v>
          </cell>
        </row>
        <row r="2106">
          <cell r="L2106" t="str">
            <v>WJ00V0528R0</v>
          </cell>
          <cell r="M2106" t="str">
            <v>HMX-16000把手</v>
          </cell>
          <cell r="N2106" t="str">
            <v>铝型材 表面黑色喷砂氧化 L433.7mm</v>
          </cell>
          <cell r="O2106" t="str">
            <v>pcs</v>
          </cell>
          <cell r="P2106">
            <v>10</v>
          </cell>
          <cell r="Q2106" t="str">
            <v>937,938,939,998,</v>
          </cell>
          <cell r="R2106">
            <v>10</v>
          </cell>
          <cell r="S2106">
            <v>0</v>
          </cell>
        </row>
        <row r="2107">
          <cell r="L2107" t="str">
            <v>WJ00V0529R0</v>
          </cell>
          <cell r="M2107" t="str">
            <v>HMX-16000横梁</v>
          </cell>
          <cell r="N2107" t="str">
            <v>铝 L65*W10mm</v>
          </cell>
          <cell r="O2107" t="str">
            <v>pcs</v>
          </cell>
          <cell r="P2107">
            <v>10</v>
          </cell>
          <cell r="Q2107" t="str">
            <v>937,938,939,998,</v>
          </cell>
          <cell r="R2107">
            <v>10</v>
          </cell>
          <cell r="S2107">
            <v>0</v>
          </cell>
        </row>
        <row r="2108">
          <cell r="L2108" t="str">
            <v>WJ01V0234R0C42</v>
          </cell>
          <cell r="M2108" t="str">
            <v>HMX-8000前板</v>
          </cell>
          <cell r="N2108" t="str">
            <v>铝板 外表面喷砂（100#）后黑色阳极氧化 L436.6*W221.5MM</v>
          </cell>
          <cell r="O2108" t="str">
            <v>pcs</v>
          </cell>
          <cell r="P2108">
            <v>17</v>
          </cell>
          <cell r="Q2108" t="str">
            <v>937,938,939,998,</v>
          </cell>
          <cell r="R2108">
            <v>12</v>
          </cell>
          <cell r="S2108">
            <v>5</v>
          </cell>
        </row>
        <row r="2109">
          <cell r="L2109" t="str">
            <v>DZ12V056801</v>
          </cell>
          <cell r="M2109" t="str">
            <v>PCB光板</v>
          </cell>
          <cell r="N2109" t="str">
            <v>BTM70PT3AA2  2016-09-01，单板尺寸：96mm*267mm，板厚1.6mm，六层板 拼板（1*1）</v>
          </cell>
          <cell r="O2109" t="str">
            <v>PCS</v>
          </cell>
          <cell r="P2109">
            <v>302</v>
          </cell>
          <cell r="Q2109" t="str">
            <v>843,</v>
          </cell>
          <cell r="R2109">
            <v>302</v>
          </cell>
          <cell r="S2109">
            <v>0</v>
          </cell>
        </row>
        <row r="2110">
          <cell r="L2110" t="str">
            <v>ZF00000007</v>
          </cell>
          <cell r="M2110" t="str">
            <v>测试架</v>
          </cell>
          <cell r="O2110" t="str">
            <v>项</v>
          </cell>
          <cell r="P2110">
            <v>1</v>
          </cell>
          <cell r="R2110">
            <v>0</v>
          </cell>
          <cell r="S2110">
            <v>1</v>
          </cell>
        </row>
        <row r="2111">
          <cell r="L2111" t="str">
            <v>DZ18V009600</v>
          </cell>
          <cell r="M2111" t="str">
            <v>内接电源</v>
          </cell>
          <cell r="N2111" t="str">
            <v>VAT-H300(H)L-12-WF无铅 输入:200-240VAC 输出:12V 25A 可接3组输出</v>
          </cell>
          <cell r="O2111" t="str">
            <v>PCS</v>
          </cell>
          <cell r="P2111">
            <v>50</v>
          </cell>
          <cell r="Q2111" t="str">
            <v>698,</v>
          </cell>
          <cell r="R2111">
            <v>50</v>
          </cell>
          <cell r="S2111">
            <v>0</v>
          </cell>
        </row>
        <row r="2112">
          <cell r="L2112" t="str">
            <v>DZ01V027300</v>
          </cell>
          <cell r="M2112" t="str">
            <v>SMD IC</v>
          </cell>
          <cell r="N2112" t="str">
            <v>M21163G-11 BGA252</v>
          </cell>
          <cell r="O2112" t="str">
            <v>PCS</v>
          </cell>
          <cell r="P2112">
            <v>360</v>
          </cell>
          <cell r="Q2112" t="str">
            <v>858,</v>
          </cell>
          <cell r="R2112">
            <v>20</v>
          </cell>
          <cell r="S2112">
            <v>340</v>
          </cell>
        </row>
        <row r="2113">
          <cell r="L2113" t="str">
            <v>DZ08V007500</v>
          </cell>
          <cell r="M2113" t="str">
            <v>SMD发光二极管</v>
          </cell>
          <cell r="N2113" t="str">
            <v>蓝色,UPLX-0603BC</v>
          </cell>
          <cell r="O2113" t="str">
            <v>PCS</v>
          </cell>
          <cell r="P2113">
            <v>12000</v>
          </cell>
          <cell r="Q2113" t="str">
            <v>731,</v>
          </cell>
          <cell r="R2113">
            <v>12000</v>
          </cell>
          <cell r="S2113">
            <v>0</v>
          </cell>
        </row>
        <row r="2114">
          <cell r="L2114" t="str">
            <v>DZ08V007600</v>
          </cell>
          <cell r="M2114" t="str">
            <v>SMD发光二极管</v>
          </cell>
          <cell r="N2114" t="str">
            <v>白色,UPLX-0603WC</v>
          </cell>
          <cell r="O2114" t="str">
            <v>PCS</v>
          </cell>
          <cell r="P2114">
            <v>12000</v>
          </cell>
          <cell r="Q2114" t="str">
            <v>731,</v>
          </cell>
          <cell r="R2114">
            <v>12000</v>
          </cell>
          <cell r="S2114">
            <v>0</v>
          </cell>
        </row>
        <row r="2115">
          <cell r="L2115" t="str">
            <v>DZ12V038800</v>
          </cell>
          <cell r="M2115" t="str">
            <v>PCB光板</v>
          </cell>
          <cell r="N2115" t="str">
            <v>MVC1204AB1 2015-05-19</v>
          </cell>
          <cell r="O2115" t="str">
            <v>PCS</v>
          </cell>
          <cell r="P2115">
            <v>51</v>
          </cell>
          <cell r="Q2115" t="str">
            <v>787,842,913,</v>
          </cell>
          <cell r="R2115">
            <v>51</v>
          </cell>
          <cell r="S2115">
            <v>0</v>
          </cell>
        </row>
        <row r="2116">
          <cell r="L2116" t="str">
            <v>DZ12V042400</v>
          </cell>
          <cell r="M2116" t="str">
            <v>PCB光板</v>
          </cell>
          <cell r="N2116" t="str">
            <v>MVC12PCAB1 2015-08-19,单板尺寸:67x275 mm,板厚1.6mm,两层板</v>
          </cell>
          <cell r="O2116" t="str">
            <v>PCS</v>
          </cell>
          <cell r="P2116">
            <v>50</v>
          </cell>
          <cell r="Q2116" t="str">
            <v>787,842,913,</v>
          </cell>
          <cell r="R2116">
            <v>50</v>
          </cell>
          <cell r="S2116">
            <v>0</v>
          </cell>
        </row>
        <row r="2117">
          <cell r="L2117" t="str">
            <v>DZ12V042500</v>
          </cell>
          <cell r="M2117" t="str">
            <v>PCB光板</v>
          </cell>
          <cell r="N2117" t="str">
            <v>MVC12PCAC1 2015-08-19,单板尺寸:57x275 mm,板厚1.6mm,两层板</v>
          </cell>
          <cell r="O2117" t="str">
            <v>PCS</v>
          </cell>
          <cell r="P2117">
            <v>100</v>
          </cell>
          <cell r="Q2117" t="str">
            <v>787,842,913,</v>
          </cell>
          <cell r="R2117">
            <v>100</v>
          </cell>
          <cell r="S2117">
            <v>0</v>
          </cell>
        </row>
        <row r="2118">
          <cell r="L2118" t="str">
            <v>DZ12V042600</v>
          </cell>
          <cell r="M2118" t="str">
            <v>PCB光板</v>
          </cell>
          <cell r="N2118" t="str">
            <v>MVC12PCAD0 2015-07-29,单板尺寸:51x125 mm,板厚1.6mm,两层板</v>
          </cell>
          <cell r="O2118" t="str">
            <v>PCS</v>
          </cell>
          <cell r="P2118">
            <v>80</v>
          </cell>
          <cell r="Q2118" t="str">
            <v>787,842,913,</v>
          </cell>
          <cell r="R2118">
            <v>80</v>
          </cell>
          <cell r="S2118">
            <v>0</v>
          </cell>
        </row>
        <row r="2119">
          <cell r="L2119" t="str">
            <v>ZF00000003</v>
          </cell>
          <cell r="M2119" t="str">
            <v>工程费</v>
          </cell>
          <cell r="O2119" t="str">
            <v>项</v>
          </cell>
          <cell r="P2119">
            <v>1</v>
          </cell>
          <cell r="Q2119" t="str">
            <v>787,842,913,</v>
          </cell>
          <cell r="R2119">
            <v>1</v>
          </cell>
          <cell r="S2119">
            <v>0</v>
          </cell>
        </row>
        <row r="2120">
          <cell r="L2120" t="str">
            <v>ZF00000003</v>
          </cell>
          <cell r="M2120" t="str">
            <v>工程费</v>
          </cell>
          <cell r="O2120" t="str">
            <v>项</v>
          </cell>
          <cell r="P2120">
            <v>1</v>
          </cell>
          <cell r="Q2120" t="str">
            <v>787,842,913,</v>
          </cell>
          <cell r="R2120">
            <v>1</v>
          </cell>
          <cell r="S2120">
            <v>0</v>
          </cell>
        </row>
        <row r="2121">
          <cell r="L2121" t="str">
            <v>ZF00000003</v>
          </cell>
          <cell r="M2121" t="str">
            <v>工程费</v>
          </cell>
          <cell r="O2121" t="str">
            <v>项</v>
          </cell>
          <cell r="P2121">
            <v>1</v>
          </cell>
          <cell r="Q2121" t="str">
            <v>787,842,913,</v>
          </cell>
          <cell r="R2121">
            <v>1</v>
          </cell>
          <cell r="S2121">
            <v>0</v>
          </cell>
        </row>
        <row r="2122">
          <cell r="L2122" t="str">
            <v>DZ12V053600</v>
          </cell>
          <cell r="M2122" t="str">
            <v>PCB光板</v>
          </cell>
          <cell r="N2122" t="str">
            <v>ADM16AA1 2016-04-29,单板尺寸:407mm*90mm,板厚2.5mm,十层板</v>
          </cell>
          <cell r="O2122" t="str">
            <v>PCS</v>
          </cell>
          <cell r="P2122">
            <v>100</v>
          </cell>
          <cell r="Q2122" t="str">
            <v>964,</v>
          </cell>
          <cell r="R2122">
            <v>100</v>
          </cell>
          <cell r="S2122">
            <v>0</v>
          </cell>
        </row>
        <row r="2123">
          <cell r="L2123" t="str">
            <v>P01V0158R0</v>
          </cell>
          <cell r="M2123" t="str">
            <v>MDV248转接板（条码纸）</v>
          </cell>
          <cell r="O2123" t="str">
            <v>PCS</v>
          </cell>
          <cell r="P2123">
            <v>5</v>
          </cell>
          <cell r="R2123">
            <v>0</v>
          </cell>
          <cell r="S2123">
            <v>5</v>
          </cell>
        </row>
        <row r="2124">
          <cell r="L2124" t="str">
            <v>P12V0019R0</v>
          </cell>
          <cell r="M2124" t="str">
            <v>TL-SMG-HD（条码纸）</v>
          </cell>
          <cell r="O2124" t="str">
            <v>PCS</v>
          </cell>
          <cell r="P2124">
            <v>10</v>
          </cell>
          <cell r="Q2124" t="str">
            <v>862,863,864,</v>
          </cell>
          <cell r="R2124">
            <v>10</v>
          </cell>
          <cell r="S2124">
            <v>0</v>
          </cell>
        </row>
        <row r="2125">
          <cell r="L2125" t="str">
            <v>P12V0020R0</v>
          </cell>
          <cell r="M2125" t="str">
            <v>TL-SMG-VGA（条码纸）</v>
          </cell>
          <cell r="O2125" t="str">
            <v>PCS</v>
          </cell>
          <cell r="P2125">
            <v>10</v>
          </cell>
          <cell r="Q2125" t="str">
            <v>862,863,864,</v>
          </cell>
          <cell r="R2125">
            <v>10</v>
          </cell>
          <cell r="S2125">
            <v>0</v>
          </cell>
        </row>
        <row r="2126">
          <cell r="L2126" t="str">
            <v>P12V0021R0</v>
          </cell>
          <cell r="M2126" t="str">
            <v>TL-SMG-DP（条码纸）</v>
          </cell>
          <cell r="O2126" t="str">
            <v>PCS</v>
          </cell>
          <cell r="P2126">
            <v>10</v>
          </cell>
          <cell r="Q2126" t="str">
            <v>862,863,864,</v>
          </cell>
          <cell r="R2126">
            <v>10</v>
          </cell>
          <cell r="S2126">
            <v>0</v>
          </cell>
        </row>
        <row r="2127">
          <cell r="L2127" t="str">
            <v>BZ00V001000</v>
          </cell>
          <cell r="M2127" t="str">
            <v>12U木箱</v>
          </cell>
          <cell r="N2127" t="str">
            <v>内尺寸:L61*W44*H65cm</v>
          </cell>
          <cell r="O2127" t="str">
            <v>PCS</v>
          </cell>
          <cell r="P2127">
            <v>6</v>
          </cell>
          <cell r="Q2127" t="str">
            <v>723,</v>
          </cell>
          <cell r="R2127">
            <v>6</v>
          </cell>
          <cell r="S2127">
            <v>0</v>
          </cell>
        </row>
        <row r="2128">
          <cell r="L2128" t="str">
            <v>DZ12V032601</v>
          </cell>
          <cell r="M2128" t="str">
            <v>PCB光板</v>
          </cell>
          <cell r="N2128" t="str">
            <v>UH0102A2 2015-01-19</v>
          </cell>
          <cell r="O2128" t="str">
            <v>PCS</v>
          </cell>
          <cell r="P2128">
            <v>300</v>
          </cell>
          <cell r="Q2128" t="str">
            <v>841,</v>
          </cell>
          <cell r="R2128">
            <v>300</v>
          </cell>
          <cell r="S2128">
            <v>0</v>
          </cell>
        </row>
        <row r="2129">
          <cell r="L2129" t="str">
            <v>BZ03V000302</v>
          </cell>
          <cell r="M2129" t="str">
            <v>3u珍珠棉</v>
          </cell>
          <cell r="N2129" t="str">
            <v>前罩(550X70X220)+后罩(550X180X220)</v>
          </cell>
          <cell r="O2129" t="str">
            <v>套</v>
          </cell>
          <cell r="P2129">
            <v>100</v>
          </cell>
          <cell r="R2129">
            <v>0</v>
          </cell>
          <cell r="S2129">
            <v>100</v>
          </cell>
        </row>
        <row r="2130">
          <cell r="L2130" t="str">
            <v>FL01V002000</v>
          </cell>
          <cell r="M2130" t="str">
            <v>绝缘片</v>
          </cell>
          <cell r="N2130" t="str">
            <v>PSU12底盖绝缘青稞纸,190x120mm,带背胶,厚度T=0.3mm,亮光</v>
          </cell>
          <cell r="O2130" t="str">
            <v>PCS</v>
          </cell>
          <cell r="P2130">
            <v>300</v>
          </cell>
          <cell r="R2130">
            <v>0</v>
          </cell>
          <cell r="S2130">
            <v>300</v>
          </cell>
        </row>
        <row r="2131">
          <cell r="L2131" t="str">
            <v>FL01V001001</v>
          </cell>
          <cell r="M2131" t="str">
            <v>绝缘片</v>
          </cell>
          <cell r="N2131" t="str">
            <v>(3M9448A+0.25青稞纸)带背胶有环保安全证书,有效厚度T=0.4MM 正面需要带膜</v>
          </cell>
          <cell r="O2131" t="str">
            <v>PCS</v>
          </cell>
          <cell r="P2131">
            <v>500</v>
          </cell>
          <cell r="R2131">
            <v>0</v>
          </cell>
          <cell r="S2131">
            <v>500</v>
          </cell>
        </row>
        <row r="2132">
          <cell r="L2132" t="str">
            <v>FL13V001000</v>
          </cell>
          <cell r="M2132" t="str">
            <v>大卷透明胶</v>
          </cell>
          <cell r="N2132" t="str">
            <v>封箱用 W=57mm</v>
          </cell>
          <cell r="O2132" t="str">
            <v>卷</v>
          </cell>
          <cell r="P2132">
            <v>192</v>
          </cell>
          <cell r="R2132">
            <v>0</v>
          </cell>
          <cell r="S2132">
            <v>192</v>
          </cell>
        </row>
        <row r="2133">
          <cell r="L2133" t="str">
            <v>BZ08V000100</v>
          </cell>
          <cell r="M2133" t="str">
            <v>带线湿水牛皮纸</v>
          </cell>
          <cell r="N2133" t="str">
            <v>50m*48mm</v>
          </cell>
          <cell r="O2133" t="str">
            <v>卷</v>
          </cell>
          <cell r="P2133">
            <v>45</v>
          </cell>
          <cell r="R2133">
            <v>0</v>
          </cell>
          <cell r="S2133">
            <v>45</v>
          </cell>
        </row>
        <row r="2134">
          <cell r="L2134" t="str">
            <v>FL12V000800</v>
          </cell>
          <cell r="M2134" t="str">
            <v>尼龙扎带</v>
          </cell>
          <cell r="N2134" t="str">
            <v>3*150mm</v>
          </cell>
          <cell r="O2134" t="str">
            <v>PCS</v>
          </cell>
          <cell r="P2134">
            <v>6000</v>
          </cell>
          <cell r="Q2134" t="str">
            <v>940,</v>
          </cell>
          <cell r="R2134">
            <v>6000</v>
          </cell>
          <cell r="S2134">
            <v>0</v>
          </cell>
        </row>
        <row r="2135">
          <cell r="L2135" t="str">
            <v>FL13V001100</v>
          </cell>
          <cell r="M2135" t="str">
            <v>无尘布</v>
          </cell>
          <cell r="N2135" t="str">
            <v>KX-2009 220mm*220mm 白色</v>
          </cell>
          <cell r="O2135" t="str">
            <v>包</v>
          </cell>
          <cell r="P2135">
            <v>6</v>
          </cell>
          <cell r="Q2135" t="str">
            <v>940,</v>
          </cell>
          <cell r="R2135">
            <v>6</v>
          </cell>
          <cell r="S2135">
            <v>0</v>
          </cell>
        </row>
        <row r="2136">
          <cell r="L2136" t="str">
            <v>XC02V001900</v>
          </cell>
          <cell r="M2136" t="str">
            <v>机内电源线</v>
          </cell>
          <cell r="N2136" t="str">
            <v>4P-5557座/2Y叉线 L=350mm</v>
          </cell>
          <cell r="O2136" t="str">
            <v>PCS</v>
          </cell>
          <cell r="P2136">
            <v>500</v>
          </cell>
          <cell r="R2136">
            <v>0</v>
          </cell>
          <cell r="S2136">
            <v>500</v>
          </cell>
        </row>
        <row r="2137">
          <cell r="L2137" t="str">
            <v>XC02V003400</v>
          </cell>
          <cell r="M2137" t="str">
            <v>机内电源线</v>
          </cell>
          <cell r="N2137" t="str">
            <v>4P-5557*2头,L=260MM UL1015 18#红色、黑色线</v>
          </cell>
          <cell r="O2137" t="str">
            <v>PCS</v>
          </cell>
          <cell r="P2137">
            <v>1000</v>
          </cell>
          <cell r="Q2137" t="str">
            <v>932,</v>
          </cell>
          <cell r="R2137">
            <v>1000</v>
          </cell>
          <cell r="S2137">
            <v>0</v>
          </cell>
        </row>
        <row r="2138">
          <cell r="L2138" t="str">
            <v>SJ00V0036R0</v>
          </cell>
          <cell r="M2138" t="str">
            <v>导光板</v>
          </cell>
          <cell r="N2138" t="str">
            <v>(QL-20161.8)L20*W16*H1.8mm</v>
          </cell>
          <cell r="O2138" t="str">
            <v>PCS</v>
          </cell>
          <cell r="P2138">
            <v>2000</v>
          </cell>
          <cell r="R2138">
            <v>0</v>
          </cell>
          <cell r="S2138">
            <v>2000</v>
          </cell>
        </row>
        <row r="2139">
          <cell r="L2139" t="str">
            <v>SJ04V0013R0</v>
          </cell>
          <cell r="M2139" t="str">
            <v>万能插座</v>
          </cell>
          <cell r="N2139" t="str">
            <v>HSZ-CZ255865 WP-801 卡扣式，无保护挡片</v>
          </cell>
          <cell r="O2139" t="str">
            <v>pcs</v>
          </cell>
          <cell r="P2139">
            <v>500</v>
          </cell>
          <cell r="R2139">
            <v>0</v>
          </cell>
          <cell r="S2139">
            <v>500</v>
          </cell>
        </row>
        <row r="2140">
          <cell r="L2140" t="str">
            <v>YMM00053E00</v>
          </cell>
          <cell r="M2140" t="str">
            <v>CTR-PM6</v>
          </cell>
          <cell r="N2140" t="str">
            <v>CTR-PM6</v>
          </cell>
          <cell r="O2140" t="str">
            <v>台</v>
          </cell>
          <cell r="P2140">
            <v>2</v>
          </cell>
          <cell r="Q2140" t="str">
            <v>737,</v>
          </cell>
          <cell r="R2140">
            <v>2</v>
          </cell>
          <cell r="S2140">
            <v>0</v>
          </cell>
        </row>
        <row r="2141">
          <cell r="L2141" t="str">
            <v>DZ01V031800</v>
          </cell>
          <cell r="M2141" t="str">
            <v>DIP IC</v>
          </cell>
          <cell r="N2141" t="str">
            <v>TI LM7905 TO-220</v>
          </cell>
          <cell r="O2141" t="str">
            <v>PCS</v>
          </cell>
          <cell r="P2141">
            <v>135</v>
          </cell>
          <cell r="Q2141" t="str">
            <v>734,</v>
          </cell>
          <cell r="R2141">
            <v>135</v>
          </cell>
          <cell r="S2141">
            <v>0</v>
          </cell>
        </row>
        <row r="2142">
          <cell r="L2142" t="str">
            <v>YE00T0002R0</v>
          </cell>
          <cell r="M2142" t="str">
            <v>UHFBO4T</v>
          </cell>
          <cell r="N2142" t="str">
            <v>祼机(FOUH304T)/不配电源</v>
          </cell>
          <cell r="O2142" t="str">
            <v>台</v>
          </cell>
          <cell r="P2142">
            <v>1</v>
          </cell>
          <cell r="Q2142" t="str">
            <v>835,</v>
          </cell>
          <cell r="R2142">
            <v>1</v>
          </cell>
          <cell r="S2142">
            <v>0</v>
          </cell>
        </row>
        <row r="2143">
          <cell r="L2143" t="str">
            <v>XC01V000200</v>
          </cell>
          <cell r="M2143" t="str">
            <v>ACC-PCAU</v>
          </cell>
          <cell r="N2143" t="str">
            <v>WML-AC013 澳规三插+品字尾 L=1.8M SAA H05VV-F 3G0.75mm2 BK</v>
          </cell>
          <cell r="O2143" t="str">
            <v>PCS</v>
          </cell>
          <cell r="P2143">
            <v>500</v>
          </cell>
          <cell r="R2143">
            <v>0</v>
          </cell>
          <cell r="S2143">
            <v>500</v>
          </cell>
        </row>
        <row r="2144">
          <cell r="L2144" t="str">
            <v>XC01V000500</v>
          </cell>
          <cell r="M2144" t="str">
            <v>ACC-PCEU</v>
          </cell>
          <cell r="N2144" t="str">
            <v>WML-AC011 欧规法式插+品字尾 L=1.8M H05VV-F 3G0.75mm2 BK</v>
          </cell>
          <cell r="O2144" t="str">
            <v>PCS</v>
          </cell>
          <cell r="P2144">
            <v>500</v>
          </cell>
          <cell r="R2144">
            <v>0</v>
          </cell>
          <cell r="S2144">
            <v>500</v>
          </cell>
        </row>
        <row r="2145">
          <cell r="L2145" t="str">
            <v>DZ14V003600</v>
          </cell>
          <cell r="M2145" t="str">
            <v>网络变压器</v>
          </cell>
          <cell r="N2145" t="str">
            <v>ML24S15RS</v>
          </cell>
          <cell r="O2145" t="str">
            <v>pcs</v>
          </cell>
          <cell r="P2145">
            <v>200</v>
          </cell>
          <cell r="Q2145" t="str">
            <v>961,</v>
          </cell>
          <cell r="R2145">
            <v>200</v>
          </cell>
          <cell r="S2145">
            <v>0</v>
          </cell>
        </row>
        <row r="2146">
          <cell r="L2146" t="str">
            <v>P04V0042R1</v>
          </cell>
          <cell r="M2146" t="str">
            <v>TPHD405PT网络板(条码纸)</v>
          </cell>
          <cell r="O2146" t="str">
            <v>PCS</v>
          </cell>
          <cell r="P2146">
            <v>120</v>
          </cell>
          <cell r="Q2146" t="str">
            <v>859,860,861,</v>
          </cell>
          <cell r="R2146">
            <v>120</v>
          </cell>
          <cell r="S2146">
            <v>0</v>
          </cell>
        </row>
        <row r="2147">
          <cell r="L2147" t="str">
            <v>P04V0079R0</v>
          </cell>
          <cell r="M2147" t="str">
            <v>K12-TX1按键板（条码纸）</v>
          </cell>
          <cell r="O2147" t="str">
            <v>PCS</v>
          </cell>
          <cell r="P2147">
            <v>10</v>
          </cell>
          <cell r="Q2147" t="str">
            <v>859,860,861,</v>
          </cell>
          <cell r="R2147">
            <v>10</v>
          </cell>
          <cell r="S2147">
            <v>0</v>
          </cell>
        </row>
        <row r="2148">
          <cell r="L2148" t="str">
            <v>P17V0039R0</v>
          </cell>
          <cell r="M2148" t="str">
            <v>010-41920-HRC USB板(条码纸)</v>
          </cell>
          <cell r="O2148" t="str">
            <v>PCS</v>
          </cell>
          <cell r="P2148">
            <v>10</v>
          </cell>
          <cell r="Q2148" t="str">
            <v>859,860,861,</v>
          </cell>
          <cell r="R2148">
            <v>10</v>
          </cell>
          <cell r="S2148">
            <v>0</v>
          </cell>
        </row>
        <row r="2149">
          <cell r="L2149" t="str">
            <v>P17V0012R0</v>
          </cell>
          <cell r="M2149" t="str">
            <v>MUH88TP(HMX 884LP4K)液晶板(条码纸)</v>
          </cell>
          <cell r="O2149" t="str">
            <v>PCS</v>
          </cell>
          <cell r="P2149">
            <v>20</v>
          </cell>
          <cell r="R2149">
            <v>0</v>
          </cell>
          <cell r="S2149">
            <v>20</v>
          </cell>
        </row>
        <row r="2150">
          <cell r="L2150" t="str">
            <v>P01V0159R0</v>
          </cell>
          <cell r="M2150" t="str">
            <v>MDV248风扇板（条码纸）</v>
          </cell>
          <cell r="O2150" t="str">
            <v>PCS</v>
          </cell>
          <cell r="P2150">
            <v>20</v>
          </cell>
          <cell r="R2150">
            <v>0</v>
          </cell>
          <cell r="S2150">
            <v>20</v>
          </cell>
        </row>
        <row r="2151">
          <cell r="L2151" t="str">
            <v>C-CMM00095U17</v>
          </cell>
          <cell r="M2151" t="str">
            <v>AVS-HDB-4TX</v>
          </cell>
          <cell r="N2151" t="str">
            <v>SUH4T</v>
          </cell>
          <cell r="O2151" t="str">
            <v>PCS</v>
          </cell>
          <cell r="P2151">
            <v>53</v>
          </cell>
          <cell r="Q2151" t="str">
            <v>681,937,</v>
          </cell>
          <cell r="R2151">
            <v>48</v>
          </cell>
          <cell r="S2151">
            <v>5</v>
          </cell>
        </row>
        <row r="2152">
          <cell r="L2152" t="str">
            <v>C-CMM00095E00</v>
          </cell>
          <cell r="M2152" t="str">
            <v>UHBT14</v>
          </cell>
          <cell r="N2152" t="str">
            <v>SUH4T</v>
          </cell>
          <cell r="O2152" t="str">
            <v>PCS</v>
          </cell>
          <cell r="P2152">
            <v>40</v>
          </cell>
          <cell r="R2152">
            <v>0</v>
          </cell>
          <cell r="S2152">
            <v>40</v>
          </cell>
        </row>
        <row r="2153">
          <cell r="L2153" t="str">
            <v>C-DMM00006R01</v>
          </cell>
          <cell r="M2153" t="str">
            <v>HMS-0102</v>
          </cell>
          <cell r="N2153" t="str">
            <v>SUH2</v>
          </cell>
          <cell r="O2153" t="str">
            <v>PCS</v>
          </cell>
          <cell r="P2153">
            <v>305</v>
          </cell>
          <cell r="R2153">
            <v>0</v>
          </cell>
          <cell r="S2153">
            <v>305</v>
          </cell>
        </row>
        <row r="2154">
          <cell r="L2154" t="str">
            <v>DZ09V001000</v>
          </cell>
          <cell r="M2154" t="str">
            <v>MOSFET(场效应管）</v>
          </cell>
          <cell r="N2154" t="str">
            <v>FQD8P10TM_F085-100V P沟道 D-PAK</v>
          </cell>
          <cell r="O2154" t="str">
            <v>PCS</v>
          </cell>
          <cell r="P2154">
            <v>5000</v>
          </cell>
          <cell r="R2154">
            <v>0</v>
          </cell>
          <cell r="S2154">
            <v>5000</v>
          </cell>
        </row>
        <row r="2155">
          <cell r="L2155" t="str">
            <v>DZ17V019900</v>
          </cell>
          <cell r="M2155" t="str">
            <v>牛角座</v>
          </cell>
          <cell r="N2155" t="str">
            <v>HSZ-CZ115856 2.54-2*10P 黑色 立式180°</v>
          </cell>
          <cell r="O2155" t="str">
            <v>pcs</v>
          </cell>
          <cell r="P2155">
            <v>500</v>
          </cell>
          <cell r="Q2155" t="str">
            <v>931,</v>
          </cell>
          <cell r="R2155">
            <v>500</v>
          </cell>
          <cell r="S2155">
            <v>0</v>
          </cell>
        </row>
        <row r="2156">
          <cell r="L2156" t="str">
            <v>DZ14V003600</v>
          </cell>
          <cell r="M2156" t="str">
            <v>网络变压器</v>
          </cell>
          <cell r="N2156" t="str">
            <v>ML24S15RS</v>
          </cell>
          <cell r="O2156" t="str">
            <v>pcs</v>
          </cell>
          <cell r="P2156">
            <v>400</v>
          </cell>
          <cell r="Q2156" t="str">
            <v>961,</v>
          </cell>
          <cell r="R2156">
            <v>400</v>
          </cell>
          <cell r="S2156">
            <v>0</v>
          </cell>
        </row>
        <row r="2157">
          <cell r="L2157" t="str">
            <v>P17V0078R1</v>
          </cell>
          <cell r="M2157" t="str">
            <v>MUH44TPR2-TN(EVMX4K04)LCD显示板（条码纸）</v>
          </cell>
          <cell r="O2157" t="str">
            <v>PCS</v>
          </cell>
          <cell r="P2157">
            <v>10</v>
          </cell>
          <cell r="R2157">
            <v>0</v>
          </cell>
          <cell r="S2157">
            <v>10</v>
          </cell>
        </row>
        <row r="2158">
          <cell r="L2158" t="str">
            <v>P01V0156R1</v>
          </cell>
          <cell r="M2158" t="str">
            <v>MDV248控制板（条码纸）</v>
          </cell>
          <cell r="O2158" t="str">
            <v>PCS</v>
          </cell>
          <cell r="P2158">
            <v>5</v>
          </cell>
          <cell r="R2158">
            <v>0</v>
          </cell>
          <cell r="S2158">
            <v>5</v>
          </cell>
        </row>
        <row r="2159">
          <cell r="L2159" t="str">
            <v>P01V0161R0</v>
          </cell>
          <cell r="M2159" t="str">
            <v>MDV248双电源板（条码纸）</v>
          </cell>
          <cell r="O2159" t="str">
            <v>PCS</v>
          </cell>
          <cell r="P2159">
            <v>5</v>
          </cell>
          <cell r="R2159">
            <v>0</v>
          </cell>
          <cell r="S2159">
            <v>5</v>
          </cell>
        </row>
        <row r="2160">
          <cell r="L2160" t="str">
            <v>P01V0182R0</v>
          </cell>
          <cell r="M2160" t="str">
            <v>FMX12P-C液晶板(条码纸)</v>
          </cell>
          <cell r="O2160" t="str">
            <v>PCS</v>
          </cell>
          <cell r="P2160">
            <v>5</v>
          </cell>
          <cell r="R2160">
            <v>0</v>
          </cell>
          <cell r="S2160">
            <v>5</v>
          </cell>
        </row>
        <row r="2161">
          <cell r="L2161" t="str">
            <v>P04V0040R1</v>
          </cell>
          <cell r="M2161" t="str">
            <v>TPHD405PT-WPB按键板(条码纸)</v>
          </cell>
          <cell r="O2161" t="str">
            <v>PCS</v>
          </cell>
          <cell r="P2161">
            <v>100</v>
          </cell>
          <cell r="R2161">
            <v>0</v>
          </cell>
          <cell r="S2161">
            <v>100</v>
          </cell>
        </row>
        <row r="2162">
          <cell r="L2162" t="str">
            <v>P04V0069R0</v>
          </cell>
          <cell r="M2162" t="str">
            <v>HDWP70TX-B USB板(条码纸)</v>
          </cell>
          <cell r="O2162" t="str">
            <v>PCS</v>
          </cell>
          <cell r="P2162">
            <v>100</v>
          </cell>
          <cell r="R2162">
            <v>0</v>
          </cell>
          <cell r="S2162">
            <v>100</v>
          </cell>
        </row>
        <row r="2163">
          <cell r="L2163" t="str">
            <v>P08V0073R0</v>
          </cell>
          <cell r="M2163" t="str">
            <v>FMX-IBT输入卡板(条码纸)</v>
          </cell>
          <cell r="O2163" t="str">
            <v>PCS</v>
          </cell>
          <cell r="P2163">
            <v>74</v>
          </cell>
          <cell r="R2163">
            <v>0</v>
          </cell>
          <cell r="S2163">
            <v>74</v>
          </cell>
        </row>
        <row r="2164">
          <cell r="L2164" t="str">
            <v>P08V0076R0</v>
          </cell>
          <cell r="M2164" t="str">
            <v>FMX-IUH输入卡板(条码纸)</v>
          </cell>
          <cell r="O2164" t="str">
            <v>PCS</v>
          </cell>
          <cell r="P2164">
            <v>78</v>
          </cell>
          <cell r="R2164">
            <v>0</v>
          </cell>
          <cell r="S2164">
            <v>78</v>
          </cell>
        </row>
        <row r="2165">
          <cell r="L2165" t="str">
            <v>P08V0050R0</v>
          </cell>
          <cell r="M2165" t="str">
            <v>I-HD输入板(条码纸)</v>
          </cell>
          <cell r="O2165" t="str">
            <v>PCS</v>
          </cell>
          <cell r="P2165">
            <v>100</v>
          </cell>
          <cell r="R2165">
            <v>0</v>
          </cell>
          <cell r="S2165">
            <v>100</v>
          </cell>
        </row>
        <row r="2166">
          <cell r="L2166" t="str">
            <v>P08V0051R0</v>
          </cell>
          <cell r="M2166" t="str">
            <v>O-HD输出板(条码纸)</v>
          </cell>
          <cell r="O2166" t="str">
            <v>PCS</v>
          </cell>
          <cell r="P2166">
            <v>100</v>
          </cell>
          <cell r="R2166">
            <v>0</v>
          </cell>
          <cell r="S2166">
            <v>100</v>
          </cell>
        </row>
        <row r="2167">
          <cell r="L2167" t="str">
            <v>P15V0007R1</v>
          </cell>
          <cell r="M2167" t="str">
            <v>4K*2K输出板(条码纸)</v>
          </cell>
          <cell r="O2167" t="str">
            <v>PCS</v>
          </cell>
          <cell r="P2167">
            <v>80</v>
          </cell>
          <cell r="R2167">
            <v>0</v>
          </cell>
          <cell r="S2167">
            <v>80</v>
          </cell>
        </row>
        <row r="2168">
          <cell r="L2168" t="str">
            <v>P07V0016R0</v>
          </cell>
          <cell r="M2168" t="str">
            <v>MMX音频输入板（条码纸）</v>
          </cell>
          <cell r="O2168" t="str">
            <v>PCS</v>
          </cell>
          <cell r="P2168">
            <v>100</v>
          </cell>
          <cell r="R2168">
            <v>0</v>
          </cell>
          <cell r="S2168">
            <v>100</v>
          </cell>
        </row>
        <row r="2169">
          <cell r="L2169" t="str">
            <v>P08V0060R0</v>
          </cell>
          <cell r="M2169" t="str">
            <v>MMX-4I-AV输入卡板(条码纸)</v>
          </cell>
          <cell r="O2169" t="str">
            <v>PCS</v>
          </cell>
          <cell r="P2169">
            <v>100</v>
          </cell>
          <cell r="R2169">
            <v>0</v>
          </cell>
          <cell r="S2169">
            <v>100</v>
          </cell>
        </row>
        <row r="2170">
          <cell r="L2170" t="str">
            <v>P08V0032R0</v>
          </cell>
          <cell r="M2170" t="str">
            <v>MMX无缝输出卡板（条码纸）</v>
          </cell>
          <cell r="O2170" t="str">
            <v>PCS</v>
          </cell>
          <cell r="P2170">
            <v>200</v>
          </cell>
          <cell r="R2170">
            <v>0</v>
          </cell>
          <cell r="S2170">
            <v>200</v>
          </cell>
        </row>
        <row r="2171">
          <cell r="L2171" t="str">
            <v>P08V0049R0</v>
          </cell>
          <cell r="M2171" t="str">
            <v>MMX输出板（条码纸）</v>
          </cell>
          <cell r="O2171" t="str">
            <v>PCS</v>
          </cell>
          <cell r="P2171">
            <v>150</v>
          </cell>
          <cell r="R2171">
            <v>0</v>
          </cell>
          <cell r="S2171">
            <v>150</v>
          </cell>
        </row>
        <row r="2172">
          <cell r="L2172" t="str">
            <v>P17V0112R1</v>
          </cell>
          <cell r="M2172" t="str">
            <v>SCUH1819主板</v>
          </cell>
          <cell r="O2172" t="str">
            <v>PCS</v>
          </cell>
          <cell r="P2172">
            <v>305</v>
          </cell>
          <cell r="R2172">
            <v>0</v>
          </cell>
          <cell r="S2172">
            <v>305</v>
          </cell>
        </row>
        <row r="2173">
          <cell r="L2173" t="str">
            <v>P16V0001R1</v>
          </cell>
          <cell r="M2173" t="str">
            <v>FOUH302T发射板(条码纸)</v>
          </cell>
          <cell r="O2173" t="str">
            <v>PCS</v>
          </cell>
          <cell r="P2173">
            <v>50</v>
          </cell>
          <cell r="R2173">
            <v>0</v>
          </cell>
          <cell r="S2173">
            <v>50</v>
          </cell>
        </row>
        <row r="2174">
          <cell r="L2174" t="str">
            <v>P16V0002R1</v>
          </cell>
          <cell r="M2174" t="str">
            <v>FOUH302R接收板(条码纸)</v>
          </cell>
          <cell r="O2174" t="str">
            <v>PCS</v>
          </cell>
          <cell r="P2174">
            <v>50</v>
          </cell>
          <cell r="R2174">
            <v>0</v>
          </cell>
          <cell r="S2174">
            <v>50</v>
          </cell>
        </row>
        <row r="2175">
          <cell r="L2175" t="str">
            <v>P01V0196R0</v>
          </cell>
          <cell r="M2175" t="str">
            <v>LMX8(MATRIX88-N)按键板(条码纸)</v>
          </cell>
          <cell r="O2175" t="str">
            <v>PCS</v>
          </cell>
          <cell r="P2175">
            <v>50</v>
          </cell>
          <cell r="R2175">
            <v>0</v>
          </cell>
          <cell r="S2175">
            <v>50</v>
          </cell>
        </row>
        <row r="2176">
          <cell r="L2176" t="str">
            <v>P08V0008R3</v>
          </cell>
          <cell r="M2176" t="str">
            <v>MMX切换板（条码纸）</v>
          </cell>
          <cell r="O2176" t="str">
            <v>PCS</v>
          </cell>
          <cell r="P2176">
            <v>100</v>
          </cell>
          <cell r="R2176">
            <v>0</v>
          </cell>
          <cell r="S2176">
            <v>100</v>
          </cell>
        </row>
        <row r="2177">
          <cell r="L2177" t="str">
            <v>P14V0014R1</v>
          </cell>
          <cell r="M2177" t="str">
            <v>MUH44E主板(条码纸)</v>
          </cell>
          <cell r="O2177" t="str">
            <v>PCS</v>
          </cell>
          <cell r="P2177">
            <v>200</v>
          </cell>
          <cell r="R2177">
            <v>0</v>
          </cell>
          <cell r="S2177">
            <v>200</v>
          </cell>
        </row>
        <row r="2178">
          <cell r="L2178" t="str">
            <v>P16V0031R1</v>
          </cell>
          <cell r="M2178" t="str">
            <v>TPUH412R(条码纸)</v>
          </cell>
          <cell r="O2178" t="str">
            <v>PCS</v>
          </cell>
          <cell r="P2178">
            <v>150</v>
          </cell>
          <cell r="R2178">
            <v>0</v>
          </cell>
          <cell r="S2178">
            <v>150</v>
          </cell>
        </row>
        <row r="2179">
          <cell r="L2179" t="str">
            <v>P16V0032R1</v>
          </cell>
          <cell r="M2179" t="str">
            <v>TPUH412T(条码纸)</v>
          </cell>
          <cell r="O2179" t="str">
            <v>PCS</v>
          </cell>
          <cell r="P2179">
            <v>150</v>
          </cell>
          <cell r="R2179">
            <v>0</v>
          </cell>
          <cell r="S2179">
            <v>150</v>
          </cell>
        </row>
        <row r="2180">
          <cell r="L2180" t="str">
            <v>P08V0056R1</v>
          </cell>
          <cell r="M2180" t="str">
            <v>O-VG输出卡板(条码纸)</v>
          </cell>
          <cell r="O2180" t="str">
            <v>PCS</v>
          </cell>
          <cell r="P2180">
            <v>50</v>
          </cell>
          <cell r="R2180">
            <v>0</v>
          </cell>
          <cell r="S2180">
            <v>50</v>
          </cell>
        </row>
        <row r="2181">
          <cell r="L2181" t="str">
            <v>P17V0077R0</v>
          </cell>
          <cell r="M2181" t="str">
            <v>MUH44TPR2-TN(EVMX4K04)触屏按键板（条码纸）</v>
          </cell>
          <cell r="O2181" t="str">
            <v>PCS</v>
          </cell>
          <cell r="P2181">
            <v>10</v>
          </cell>
          <cell r="R2181">
            <v>0</v>
          </cell>
          <cell r="S2181">
            <v>10</v>
          </cell>
        </row>
        <row r="2182">
          <cell r="L2182" t="str">
            <v>P08V0030R1</v>
          </cell>
          <cell r="M2182" t="str">
            <v>MMX无缝输入板（条码纸）</v>
          </cell>
          <cell r="O2182" t="str">
            <v>PCS</v>
          </cell>
          <cell r="P2182">
            <v>100</v>
          </cell>
          <cell r="R2182">
            <v>0</v>
          </cell>
          <cell r="S2182">
            <v>100</v>
          </cell>
        </row>
        <row r="2183">
          <cell r="L2183" t="str">
            <v>P15V0004R0</v>
          </cell>
          <cell r="M2183" t="str">
            <v>4K*2K输入板(条码纸)</v>
          </cell>
          <cell r="O2183" t="str">
            <v>PCS</v>
          </cell>
          <cell r="P2183">
            <v>100</v>
          </cell>
          <cell r="R2183">
            <v>0</v>
          </cell>
          <cell r="S2183">
            <v>100</v>
          </cell>
        </row>
        <row r="2184">
          <cell r="L2184" t="str">
            <v>P08V0048R0</v>
          </cell>
          <cell r="M2184" t="str">
            <v>MMX输入板（条码纸）</v>
          </cell>
          <cell r="O2184" t="str">
            <v>PCS</v>
          </cell>
          <cell r="P2184">
            <v>100</v>
          </cell>
          <cell r="R2184">
            <v>0</v>
          </cell>
          <cell r="S2184">
            <v>100</v>
          </cell>
        </row>
        <row r="2185">
          <cell r="L2185" t="str">
            <v>P08V0063R0</v>
          </cell>
          <cell r="M2185" t="str">
            <v>MMX-4O-VS输出卡板(条码纸)</v>
          </cell>
          <cell r="O2185" t="str">
            <v>PCS</v>
          </cell>
          <cell r="P2185">
            <v>100</v>
          </cell>
          <cell r="R2185">
            <v>0</v>
          </cell>
          <cell r="S2185">
            <v>100</v>
          </cell>
        </row>
        <row r="2186">
          <cell r="L2186" t="str">
            <v>P08V0006R2</v>
          </cell>
          <cell r="M2186" t="str">
            <v>MMX输出板（条码纸）</v>
          </cell>
          <cell r="O2186" t="str">
            <v>PCS</v>
          </cell>
          <cell r="P2186">
            <v>100</v>
          </cell>
          <cell r="R2186">
            <v>0</v>
          </cell>
          <cell r="S2186">
            <v>100</v>
          </cell>
        </row>
        <row r="2187">
          <cell r="L2187" t="str">
            <v>P15V0005R0</v>
          </cell>
          <cell r="M2187" t="str">
            <v>4K*2K输出板(条码纸)</v>
          </cell>
          <cell r="O2187" t="str">
            <v>PCS</v>
          </cell>
          <cell r="P2187">
            <v>100</v>
          </cell>
          <cell r="R2187">
            <v>0</v>
          </cell>
          <cell r="S2187">
            <v>100</v>
          </cell>
        </row>
        <row r="2188">
          <cell r="L2188" t="str">
            <v>P01V0164R0</v>
          </cell>
          <cell r="M2188" t="str">
            <v>FMX12串口板(条码纸)</v>
          </cell>
          <cell r="O2188" t="str">
            <v>PCS</v>
          </cell>
          <cell r="P2188">
            <v>50</v>
          </cell>
          <cell r="R2188">
            <v>0</v>
          </cell>
          <cell r="S2188">
            <v>50</v>
          </cell>
        </row>
        <row r="2189">
          <cell r="L2189" t="str">
            <v>P01V0181R0</v>
          </cell>
          <cell r="M2189" t="str">
            <v>FMX12P-C按键板(条码纸)</v>
          </cell>
          <cell r="O2189" t="str">
            <v>PCS</v>
          </cell>
          <cell r="P2189">
            <v>60</v>
          </cell>
          <cell r="R2189">
            <v>0</v>
          </cell>
          <cell r="S2189">
            <v>60</v>
          </cell>
        </row>
        <row r="2190">
          <cell r="L2190" t="str">
            <v>P01V0182R0</v>
          </cell>
          <cell r="M2190" t="str">
            <v>FMX12P-C液晶板(条码纸)</v>
          </cell>
          <cell r="O2190" t="str">
            <v>PCS</v>
          </cell>
          <cell r="P2190">
            <v>55</v>
          </cell>
          <cell r="R2190">
            <v>0</v>
          </cell>
          <cell r="S2190">
            <v>55</v>
          </cell>
        </row>
        <row r="2191">
          <cell r="L2191" t="str">
            <v>P01V0186R0</v>
          </cell>
          <cell r="M2191" t="str">
            <v>UMX16控制板(条码纸)</v>
          </cell>
          <cell r="O2191" t="str">
            <v>PCS</v>
          </cell>
          <cell r="P2191">
            <v>60</v>
          </cell>
          <cell r="R2191">
            <v>0</v>
          </cell>
          <cell r="S2191">
            <v>60</v>
          </cell>
        </row>
        <row r="2192">
          <cell r="L2192" t="str">
            <v>P01V0202R0</v>
          </cell>
          <cell r="M2192" t="str">
            <v>FMX16背板（条码纸）</v>
          </cell>
          <cell r="O2192" t="str">
            <v>PCS</v>
          </cell>
          <cell r="P2192">
            <v>50</v>
          </cell>
          <cell r="R2192">
            <v>0</v>
          </cell>
          <cell r="S2192">
            <v>50</v>
          </cell>
        </row>
        <row r="2193">
          <cell r="L2193" t="str">
            <v>P16V0016R0</v>
          </cell>
          <cell r="M2193" t="str">
            <v>TPHD-BYE-R(5V红外)(条码纸)</v>
          </cell>
          <cell r="O2193" t="str">
            <v>PCS</v>
          </cell>
          <cell r="P2193">
            <v>600</v>
          </cell>
          <cell r="R2193">
            <v>0</v>
          </cell>
          <cell r="S2193">
            <v>600</v>
          </cell>
        </row>
        <row r="2194">
          <cell r="L2194" t="str">
            <v>C-FMM00066E00</v>
          </cell>
          <cell r="M2194" t="str">
            <v>MODULAR1616</v>
          </cell>
          <cell r="N2194" t="str">
            <v>MMX1616</v>
          </cell>
          <cell r="O2194" t="str">
            <v>PCS</v>
          </cell>
          <cell r="P2194">
            <v>5</v>
          </cell>
          <cell r="Q2194" t="str">
            <v>921,</v>
          </cell>
          <cell r="R2194">
            <v>5</v>
          </cell>
          <cell r="S2194">
            <v>0</v>
          </cell>
        </row>
        <row r="2195">
          <cell r="L2195" t="str">
            <v>C-CMT00071E00</v>
          </cell>
          <cell r="M2195" t="str">
            <v>BT100P2T</v>
          </cell>
          <cell r="N2195" t="str">
            <v>TPUH503T</v>
          </cell>
          <cell r="O2195" t="str">
            <v>PCS</v>
          </cell>
          <cell r="P2195">
            <v>35</v>
          </cell>
          <cell r="Q2195" t="str">
            <v>992,</v>
          </cell>
          <cell r="R2195">
            <v>35</v>
          </cell>
          <cell r="S2195">
            <v>0</v>
          </cell>
        </row>
        <row r="2196">
          <cell r="L2196" t="str">
            <v>C-CMR00071E00</v>
          </cell>
          <cell r="M2196" t="str">
            <v>BT100P2R</v>
          </cell>
          <cell r="N2196" t="str">
            <v>TPUH503R</v>
          </cell>
          <cell r="O2196" t="str">
            <v>PCS</v>
          </cell>
          <cell r="P2196">
            <v>35</v>
          </cell>
          <cell r="Q2196" t="str">
            <v>992,</v>
          </cell>
          <cell r="R2196">
            <v>35</v>
          </cell>
          <cell r="S2196">
            <v>0</v>
          </cell>
        </row>
        <row r="2197">
          <cell r="L2197" t="str">
            <v>C-CMR00047E00</v>
          </cell>
          <cell r="M2197" t="str">
            <v>UHBT70P2R</v>
          </cell>
          <cell r="N2197" t="str">
            <v>TPUH421R</v>
          </cell>
          <cell r="O2197" t="str">
            <v>PCS</v>
          </cell>
          <cell r="P2197">
            <v>200</v>
          </cell>
          <cell r="Q2197" t="str">
            <v>821,846,903,904,</v>
          </cell>
          <cell r="R2197">
            <v>200</v>
          </cell>
          <cell r="S2197">
            <v>0</v>
          </cell>
        </row>
        <row r="2198">
          <cell r="L2198" t="str">
            <v>C-CMT00047E00</v>
          </cell>
          <cell r="M2198" t="str">
            <v>UHBT70P2T</v>
          </cell>
          <cell r="N2198" t="str">
            <v>TPUH421T</v>
          </cell>
          <cell r="O2198" t="str">
            <v>PCS</v>
          </cell>
          <cell r="P2198">
            <v>200</v>
          </cell>
          <cell r="Q2198" t="str">
            <v>821,846,903,904,</v>
          </cell>
          <cell r="R2198">
            <v>200</v>
          </cell>
          <cell r="S2198">
            <v>0</v>
          </cell>
        </row>
        <row r="2199">
          <cell r="L2199" t="str">
            <v>C-CMT00053E00</v>
          </cell>
          <cell r="M2199" t="str">
            <v>BT100P3T</v>
          </cell>
          <cell r="N2199" t="str">
            <v>TPUH422T</v>
          </cell>
          <cell r="O2199" t="str">
            <v>PCS</v>
          </cell>
          <cell r="P2199">
            <v>45</v>
          </cell>
          <cell r="Q2199" t="str">
            <v>821,846,903,904,</v>
          </cell>
          <cell r="R2199">
            <v>45</v>
          </cell>
          <cell r="S2199">
            <v>0</v>
          </cell>
        </row>
        <row r="2200">
          <cell r="L2200" t="str">
            <v>C-CMR00053E00</v>
          </cell>
          <cell r="M2200" t="str">
            <v>BT100P3R</v>
          </cell>
          <cell r="N2200" t="str">
            <v>TPUH422R</v>
          </cell>
          <cell r="O2200" t="str">
            <v>PCS</v>
          </cell>
          <cell r="P2200">
            <v>45</v>
          </cell>
          <cell r="Q2200" t="str">
            <v>821,846,903,904,</v>
          </cell>
          <cell r="R2200">
            <v>45</v>
          </cell>
          <cell r="S2200">
            <v>0</v>
          </cell>
        </row>
        <row r="2201">
          <cell r="L2201" t="str">
            <v>C-CMT00043E00</v>
          </cell>
          <cell r="M2201" t="str">
            <v>BT70P2T</v>
          </cell>
          <cell r="N2201" t="str">
            <v>TPUH411T</v>
          </cell>
          <cell r="O2201" t="str">
            <v>PCS</v>
          </cell>
          <cell r="P2201">
            <v>200</v>
          </cell>
          <cell r="Q2201" t="str">
            <v>821,846,903,904,</v>
          </cell>
          <cell r="R2201">
            <v>200</v>
          </cell>
          <cell r="S2201">
            <v>0</v>
          </cell>
        </row>
        <row r="2202">
          <cell r="L2202" t="str">
            <v>C-CMR00043E00</v>
          </cell>
          <cell r="M2202" t="str">
            <v>BT70P2R</v>
          </cell>
          <cell r="N2202" t="str">
            <v>TPUH411R</v>
          </cell>
          <cell r="O2202" t="str">
            <v>PCS</v>
          </cell>
          <cell r="P2202">
            <v>200</v>
          </cell>
          <cell r="Q2202" t="str">
            <v>821,846,903,904,</v>
          </cell>
          <cell r="R2202">
            <v>200</v>
          </cell>
          <cell r="S2202">
            <v>0</v>
          </cell>
        </row>
        <row r="2203">
          <cell r="L2203" t="str">
            <v>FL03V000500</v>
          </cell>
          <cell r="M2203" t="str">
            <v>抹机水</v>
          </cell>
          <cell r="N2203" t="str">
            <v>20L/桶,符合RoHS</v>
          </cell>
          <cell r="O2203" t="str">
            <v>桶</v>
          </cell>
          <cell r="P2203">
            <v>1</v>
          </cell>
          <cell r="Q2203" t="str">
            <v>707,</v>
          </cell>
          <cell r="R2203">
            <v>1</v>
          </cell>
          <cell r="S2203">
            <v>0</v>
          </cell>
        </row>
        <row r="2204">
          <cell r="L2204" t="str">
            <v>C-CMT00035</v>
          </cell>
          <cell r="M2204" t="str">
            <v>TPHD-BYET</v>
          </cell>
          <cell r="N2204" t="str">
            <v>TPHD-BYE-T</v>
          </cell>
          <cell r="O2204" t="str">
            <v>PCS</v>
          </cell>
          <cell r="P2204">
            <v>1636</v>
          </cell>
          <cell r="R2204">
            <v>0</v>
          </cell>
          <cell r="S2204">
            <v>1636</v>
          </cell>
        </row>
        <row r="2205">
          <cell r="L2205" t="str">
            <v>C-CMR00035</v>
          </cell>
          <cell r="M2205" t="str">
            <v>TPHD-BYER</v>
          </cell>
          <cell r="N2205" t="str">
            <v>TPHD-BYE-R</v>
          </cell>
          <cell r="O2205" t="str">
            <v>PCS</v>
          </cell>
          <cell r="P2205">
            <v>2258</v>
          </cell>
          <cell r="R2205">
            <v>0</v>
          </cell>
          <cell r="S2205">
            <v>2258</v>
          </cell>
        </row>
        <row r="2206">
          <cell r="L2206" t="str">
            <v>C-CMT00043</v>
          </cell>
          <cell r="M2206" t="str">
            <v>TPUH411T</v>
          </cell>
          <cell r="N2206" t="str">
            <v>TPUH411T</v>
          </cell>
          <cell r="O2206" t="str">
            <v>PCS</v>
          </cell>
          <cell r="P2206">
            <v>2069</v>
          </cell>
          <cell r="R2206">
            <v>0</v>
          </cell>
          <cell r="S2206">
            <v>2069</v>
          </cell>
        </row>
        <row r="2207">
          <cell r="L2207" t="str">
            <v>C-CMR00043</v>
          </cell>
          <cell r="M2207" t="str">
            <v>TPUH411R</v>
          </cell>
          <cell r="N2207" t="str">
            <v>TPUH411R</v>
          </cell>
          <cell r="O2207" t="str">
            <v>PCS</v>
          </cell>
          <cell r="P2207">
            <v>7060</v>
          </cell>
          <cell r="R2207">
            <v>0</v>
          </cell>
          <cell r="S2207">
            <v>7060</v>
          </cell>
        </row>
        <row r="2208">
          <cell r="L2208" t="str">
            <v>C-CMR00071E00</v>
          </cell>
          <cell r="M2208" t="str">
            <v>BT100P2R</v>
          </cell>
          <cell r="N2208" t="str">
            <v>TPUH503R</v>
          </cell>
          <cell r="O2208" t="str">
            <v>PCS</v>
          </cell>
          <cell r="P2208">
            <v>53</v>
          </cell>
          <cell r="Q2208" t="str">
            <v>992,</v>
          </cell>
          <cell r="R2208">
            <v>53</v>
          </cell>
          <cell r="S2208">
            <v>0</v>
          </cell>
        </row>
        <row r="2209">
          <cell r="L2209" t="str">
            <v>C-CMT00071E00</v>
          </cell>
          <cell r="M2209" t="str">
            <v>BT100P2T</v>
          </cell>
          <cell r="N2209" t="str">
            <v>TPUH503T</v>
          </cell>
          <cell r="O2209" t="str">
            <v>PCS</v>
          </cell>
          <cell r="P2209">
            <v>53</v>
          </cell>
          <cell r="Q2209" t="str">
            <v>992,</v>
          </cell>
          <cell r="R2209">
            <v>53</v>
          </cell>
          <cell r="S2209">
            <v>0</v>
          </cell>
        </row>
        <row r="2210">
          <cell r="L2210" t="str">
            <v>DZ12V039601</v>
          </cell>
          <cell r="M2210" t="str">
            <v>PCB光板</v>
          </cell>
          <cell r="N2210" t="str">
            <v>O-TPAA2 2015-07-29</v>
          </cell>
          <cell r="O2210" t="str">
            <v>PCS</v>
          </cell>
          <cell r="P2210">
            <v>180</v>
          </cell>
          <cell r="Q2210" t="str">
            <v>909,</v>
          </cell>
          <cell r="R2210">
            <v>180</v>
          </cell>
          <cell r="S2210">
            <v>0</v>
          </cell>
        </row>
        <row r="2211">
          <cell r="L2211" t="str">
            <v>WJ00V0521R0</v>
          </cell>
          <cell r="M2211" t="str">
            <v>TL-SMG系列安装支架</v>
          </cell>
          <cell r="N2211" t="str">
            <v>切断面防锈处理 电解板 L95mm*W13mm</v>
          </cell>
          <cell r="O2211" t="str">
            <v>pcs</v>
          </cell>
          <cell r="P2211">
            <v>50</v>
          </cell>
          <cell r="R2211">
            <v>0</v>
          </cell>
          <cell r="S2211">
            <v>50</v>
          </cell>
        </row>
        <row r="2212">
          <cell r="L2212" t="str">
            <v>WJ02V0226R0</v>
          </cell>
          <cell r="M2212" t="str">
            <v>TL-SMG-HD底盖</v>
          </cell>
          <cell r="N2212" t="str">
            <v>全表面喷黑色细砂粉 冷轧板 L39mm*W39mm</v>
          </cell>
          <cell r="O2212" t="str">
            <v>pcs</v>
          </cell>
          <cell r="P2212">
            <v>10</v>
          </cell>
          <cell r="R2212">
            <v>0</v>
          </cell>
          <cell r="S2212">
            <v>10</v>
          </cell>
        </row>
        <row r="2213">
          <cell r="L2213" t="str">
            <v>WJ03V0232R0</v>
          </cell>
          <cell r="M2213" t="str">
            <v>TL-SMG-HD上盖</v>
          </cell>
          <cell r="N2213" t="str">
            <v>表面喷砂(100#)后黑色阳极氧化 铝板</v>
          </cell>
          <cell r="O2213" t="str">
            <v>pcs</v>
          </cell>
          <cell r="P2213">
            <v>10</v>
          </cell>
          <cell r="R2213">
            <v>0</v>
          </cell>
          <cell r="S2213">
            <v>10</v>
          </cell>
        </row>
        <row r="2214">
          <cell r="L2214" t="str">
            <v>WJ02V0227R0</v>
          </cell>
          <cell r="M2214" t="str">
            <v>TL-SMG-VGA底盖</v>
          </cell>
          <cell r="N2214" t="str">
            <v>全表面喷黑色细砂粉 冷轧板 L39mm*W39mm</v>
          </cell>
          <cell r="O2214" t="str">
            <v>pcs</v>
          </cell>
          <cell r="P2214">
            <v>10</v>
          </cell>
          <cell r="R2214">
            <v>0</v>
          </cell>
          <cell r="S2214">
            <v>10</v>
          </cell>
        </row>
        <row r="2215">
          <cell r="L2215" t="str">
            <v>WJ03V0233R0</v>
          </cell>
          <cell r="M2215" t="str">
            <v>TL-SMG-VGA上盖</v>
          </cell>
          <cell r="N2215" t="str">
            <v>表面喷砂(100#)后黑色阳极氧化 铝板</v>
          </cell>
          <cell r="O2215" t="str">
            <v>pcs</v>
          </cell>
          <cell r="P2215">
            <v>10</v>
          </cell>
          <cell r="R2215">
            <v>0</v>
          </cell>
          <cell r="S2215">
            <v>10</v>
          </cell>
        </row>
        <row r="2216">
          <cell r="L2216" t="str">
            <v>WJ02V0225R0</v>
          </cell>
          <cell r="M2216" t="str">
            <v>TL-SMG-DP底盖</v>
          </cell>
          <cell r="N2216" t="str">
            <v>全表面喷黑色细砂粉 冷轧板 L39mm*W39mm</v>
          </cell>
          <cell r="O2216" t="str">
            <v>pcs</v>
          </cell>
          <cell r="P2216">
            <v>10</v>
          </cell>
          <cell r="R2216">
            <v>0</v>
          </cell>
          <cell r="S2216">
            <v>10</v>
          </cell>
        </row>
        <row r="2217">
          <cell r="L2217" t="str">
            <v>WJ03V0231R0</v>
          </cell>
          <cell r="M2217" t="str">
            <v>TL-SMG-DP上盖</v>
          </cell>
          <cell r="N2217" t="str">
            <v>表面喷砂(100#)后黑色阳极氧化 铝板</v>
          </cell>
          <cell r="O2217" t="str">
            <v>pcs</v>
          </cell>
          <cell r="P2217">
            <v>10</v>
          </cell>
          <cell r="R2217">
            <v>0</v>
          </cell>
          <cell r="S2217">
            <v>10</v>
          </cell>
        </row>
        <row r="2218">
          <cell r="L2218" t="str">
            <v>WJ02V0228R0</v>
          </cell>
          <cell r="M2218" t="str">
            <v>TL-SMG-PAC底盖</v>
          </cell>
          <cell r="N2218" t="str">
            <v>全表面喷黑色细砂粉 冷轧板 L39mm*W39mm</v>
          </cell>
          <cell r="O2218" t="str">
            <v>pcs</v>
          </cell>
          <cell r="P2218">
            <v>10</v>
          </cell>
          <cell r="R2218">
            <v>0</v>
          </cell>
          <cell r="S2218">
            <v>10</v>
          </cell>
        </row>
        <row r="2219">
          <cell r="L2219" t="str">
            <v>WJ03V0234R0</v>
          </cell>
          <cell r="M2219" t="str">
            <v>TL-SMG-PAC上盖</v>
          </cell>
          <cell r="N2219" t="str">
            <v>表面喷砂(100#)后黑色阳极氧化 铝板</v>
          </cell>
          <cell r="O2219" t="str">
            <v>pcs</v>
          </cell>
          <cell r="P2219">
            <v>10</v>
          </cell>
          <cell r="R2219">
            <v>0</v>
          </cell>
          <cell r="S2219">
            <v>10</v>
          </cell>
        </row>
        <row r="2220">
          <cell r="L2220" t="str">
            <v>WJ02V0229R0</v>
          </cell>
          <cell r="M2220" t="str">
            <v>TL-SMG-PUN底盖</v>
          </cell>
          <cell r="N2220" t="str">
            <v>全表面喷黑色细砂粉 冷轧板 L39mm*W39mm</v>
          </cell>
          <cell r="O2220" t="str">
            <v>pcs</v>
          </cell>
          <cell r="P2220">
            <v>10</v>
          </cell>
          <cell r="R2220">
            <v>0</v>
          </cell>
          <cell r="S2220">
            <v>10</v>
          </cell>
        </row>
        <row r="2221">
          <cell r="L2221" t="str">
            <v>WJ03V0235R0</v>
          </cell>
          <cell r="M2221" t="str">
            <v>TL-SMG-PUN上盖</v>
          </cell>
          <cell r="N2221" t="str">
            <v>表面喷砂(100#)后黑色阳极氧化 铝板</v>
          </cell>
          <cell r="O2221" t="str">
            <v>pcs</v>
          </cell>
          <cell r="P2221">
            <v>10</v>
          </cell>
          <cell r="R2221">
            <v>0</v>
          </cell>
          <cell r="S2221">
            <v>10</v>
          </cell>
        </row>
        <row r="2222">
          <cell r="L2222" t="str">
            <v>BZ05V039300</v>
          </cell>
          <cell r="M2222" t="str">
            <v>说明书</v>
          </cell>
          <cell r="N2222" t="str">
            <v>LMX8&amp;16&amp;32(D3001&amp;D3002&amp;D3003)封面200克双铜纸,内页80克双胶纸;封面彩色、A4内页黑白打印</v>
          </cell>
          <cell r="O2222" t="str">
            <v>PCS</v>
          </cell>
          <cell r="P2222">
            <v>200</v>
          </cell>
          <cell r="Q2222" t="str">
            <v>765,869,927,</v>
          </cell>
          <cell r="R2222">
            <v>200</v>
          </cell>
          <cell r="S2222">
            <v>0</v>
          </cell>
        </row>
        <row r="2223">
          <cell r="L2223" t="str">
            <v>BZ02V006102</v>
          </cell>
          <cell r="M2223" t="str">
            <v>FOUH303纸盒(中性)</v>
          </cell>
          <cell r="N2223" t="str">
            <v>内尺寸:176x110x68mm 黄色</v>
          </cell>
          <cell r="O2223" t="str">
            <v>PCS</v>
          </cell>
          <cell r="P2223">
            <v>400</v>
          </cell>
          <cell r="Q2223" t="str">
            <v>765,869,927,</v>
          </cell>
          <cell r="R2223">
            <v>27</v>
          </cell>
          <cell r="S2223">
            <v>373</v>
          </cell>
        </row>
        <row r="2224">
          <cell r="L2224" t="str">
            <v>BZ05V063000</v>
          </cell>
          <cell r="M2224" t="str">
            <v>说明书</v>
          </cell>
          <cell r="N2224" t="str">
            <v>TPHD-BYE(DL-HD70LS) A5黑白双面打印</v>
          </cell>
          <cell r="O2224" t="str">
            <v>PCS</v>
          </cell>
          <cell r="P2224">
            <v>300</v>
          </cell>
          <cell r="Q2224" t="str">
            <v>836,</v>
          </cell>
          <cell r="R2224">
            <v>300</v>
          </cell>
          <cell r="S2224">
            <v>0</v>
          </cell>
        </row>
        <row r="2225">
          <cell r="L2225" t="str">
            <v>BZ02V005100</v>
          </cell>
          <cell r="M2225" t="str">
            <v>FOUH302纸箱</v>
          </cell>
          <cell r="N2225" t="str">
            <v>内尺寸:215L*143W*67H K=3K黄皮纸</v>
          </cell>
          <cell r="O2225" t="str">
            <v>PCS</v>
          </cell>
          <cell r="P2225">
            <v>100</v>
          </cell>
          <cell r="Q2225" t="str">
            <v>837,928,</v>
          </cell>
          <cell r="R2225">
            <v>100</v>
          </cell>
          <cell r="S2225">
            <v>0</v>
          </cell>
        </row>
        <row r="2226">
          <cell r="L2226" t="str">
            <v>BZ02V014100</v>
          </cell>
          <cell r="M2226" t="str">
            <v>TL-SMG系列桌插纸盒</v>
          </cell>
          <cell r="N2226" t="str">
            <v>内尺寸：122(L)*110(W)*88(H)MM,K9K,E坑黄皮纸"</v>
          </cell>
          <cell r="O2226" t="str">
            <v>pcs</v>
          </cell>
          <cell r="P2226">
            <v>50</v>
          </cell>
          <cell r="Q2226" t="str">
            <v>837,928,</v>
          </cell>
          <cell r="R2226">
            <v>50</v>
          </cell>
          <cell r="S2226">
            <v>0</v>
          </cell>
        </row>
        <row r="2227">
          <cell r="L2227" t="str">
            <v>ZF00000005</v>
          </cell>
          <cell r="M2227" t="str">
            <v>刀模费</v>
          </cell>
          <cell r="O2227" t="str">
            <v>项</v>
          </cell>
          <cell r="P2227">
            <v>1</v>
          </cell>
          <cell r="Q2227" t="str">
            <v>837,928,</v>
          </cell>
          <cell r="R2227">
            <v>1</v>
          </cell>
          <cell r="S2227">
            <v>0</v>
          </cell>
        </row>
        <row r="2228">
          <cell r="L2228" t="str">
            <v>ZF00000005</v>
          </cell>
          <cell r="M2228" t="str">
            <v>刀模费</v>
          </cell>
          <cell r="O2228" t="str">
            <v>项</v>
          </cell>
          <cell r="P2228">
            <v>1</v>
          </cell>
          <cell r="Q2228" t="str">
            <v>837,928,</v>
          </cell>
          <cell r="R2228">
            <v>1</v>
          </cell>
          <cell r="S2228">
            <v>0</v>
          </cell>
        </row>
        <row r="2229">
          <cell r="L2229" t="str">
            <v>BZ04V000100</v>
          </cell>
          <cell r="M2229" t="str">
            <v>1号遥控器</v>
          </cell>
          <cell r="N2229" t="str">
            <v>矩阵通用</v>
          </cell>
          <cell r="O2229" t="str">
            <v>PCS</v>
          </cell>
          <cell r="P2229">
            <v>1000</v>
          </cell>
          <cell r="R2229">
            <v>0</v>
          </cell>
          <cell r="S2229">
            <v>1000</v>
          </cell>
        </row>
        <row r="2230">
          <cell r="L2230" t="str">
            <v>C-GMM00035E00</v>
          </cell>
          <cell r="M2230" t="str">
            <v>R51S</v>
          </cell>
          <cell r="N2230" t="str">
            <v>SC51TS</v>
          </cell>
          <cell r="O2230" t="str">
            <v>PCS</v>
          </cell>
          <cell r="P2230">
            <v>50</v>
          </cell>
          <cell r="Q2230" t="str">
            <v>903,</v>
          </cell>
          <cell r="R2230">
            <v>49</v>
          </cell>
          <cell r="S2230">
            <v>1</v>
          </cell>
        </row>
        <row r="2231">
          <cell r="L2231" t="str">
            <v>FL19V001100</v>
          </cell>
          <cell r="M2231" t="str">
            <v>散热硅胶</v>
          </cell>
          <cell r="N2231" t="str">
            <v>20*20*4.5T 灰色 2.0W导热系数 硬度35</v>
          </cell>
          <cell r="O2231" t="str">
            <v>PCS</v>
          </cell>
          <cell r="P2231">
            <v>2000</v>
          </cell>
          <cell r="R2231">
            <v>0</v>
          </cell>
          <cell r="S2231">
            <v>2000</v>
          </cell>
        </row>
        <row r="2232">
          <cell r="L2232" t="str">
            <v>BZ02V003501</v>
          </cell>
          <cell r="M2232" t="str">
            <v>SC81T纸箱</v>
          </cell>
          <cell r="N2232" t="str">
            <v>内尺寸:288L*184W*116H(mm)</v>
          </cell>
          <cell r="O2232" t="str">
            <v>PCS</v>
          </cell>
          <cell r="P2232">
            <v>500</v>
          </cell>
          <cell r="Q2232" t="str">
            <v>928,963,</v>
          </cell>
          <cell r="R2232">
            <v>500</v>
          </cell>
          <cell r="S2232">
            <v>0</v>
          </cell>
        </row>
        <row r="2233">
          <cell r="L2233" t="str">
            <v>DZ12V046803</v>
          </cell>
          <cell r="M2233" t="str">
            <v>PCB光板</v>
          </cell>
          <cell r="N2233" t="str">
            <v>BT100P2TAA4 2016-04-07,单板尺寸:96.6*183mm,板厚1.6mm,八层板</v>
          </cell>
          <cell r="O2233" t="str">
            <v>PCS</v>
          </cell>
          <cell r="P2233">
            <v>52</v>
          </cell>
          <cell r="Q2233" t="str">
            <v>945,964,</v>
          </cell>
          <cell r="R2233">
            <v>52</v>
          </cell>
          <cell r="S2233">
            <v>0</v>
          </cell>
        </row>
        <row r="2234">
          <cell r="L2234" t="str">
            <v>DZ12V046703</v>
          </cell>
          <cell r="M2234" t="str">
            <v>PCB光板</v>
          </cell>
          <cell r="N2234" t="str">
            <v>BT100P2RAA4 2016-04-07,单板尺寸:96.6*183mm,板厚1.6mm,八层板</v>
          </cell>
          <cell r="O2234" t="str">
            <v>PCS</v>
          </cell>
          <cell r="P2234">
            <v>52</v>
          </cell>
          <cell r="Q2234" t="str">
            <v>945,964,</v>
          </cell>
          <cell r="R2234">
            <v>52</v>
          </cell>
          <cell r="S2234">
            <v>0</v>
          </cell>
        </row>
        <row r="2235">
          <cell r="L2235" t="str">
            <v>ZF00000003</v>
          </cell>
          <cell r="M2235" t="str">
            <v>工程费</v>
          </cell>
          <cell r="O2235" t="str">
            <v>项</v>
          </cell>
          <cell r="P2235">
            <v>1</v>
          </cell>
          <cell r="R2235">
            <v>0</v>
          </cell>
          <cell r="S2235">
            <v>1</v>
          </cell>
        </row>
        <row r="2236">
          <cell r="L2236" t="str">
            <v>ZF00000003</v>
          </cell>
          <cell r="M2236" t="str">
            <v>工程费</v>
          </cell>
          <cell r="O2236" t="str">
            <v>项</v>
          </cell>
          <cell r="P2236">
            <v>1</v>
          </cell>
          <cell r="R2236">
            <v>0</v>
          </cell>
          <cell r="S2236">
            <v>1</v>
          </cell>
        </row>
        <row r="2237">
          <cell r="L2237" t="str">
            <v>BZ03V011000</v>
          </cell>
          <cell r="M2237" t="str">
            <v>大卡板周转珍珠棉</v>
          </cell>
          <cell r="N2237" t="str">
            <v>9格 490*370*190mm防静电周转珍珠棉(带PTN丝印)</v>
          </cell>
          <cell r="O2237" t="str">
            <v>PCS</v>
          </cell>
          <cell r="P2237">
            <v>50</v>
          </cell>
          <cell r="R2237">
            <v>0</v>
          </cell>
          <cell r="S2237">
            <v>50</v>
          </cell>
        </row>
        <row r="2238">
          <cell r="L2238" t="str">
            <v>BZ03V006000</v>
          </cell>
          <cell r="M2238" t="str">
            <v>FOUH302珍珠棉</v>
          </cell>
          <cell r="N2238" t="str">
            <v>底(124*143*50mm)+盖215*143*5mm)套</v>
          </cell>
          <cell r="O2238" t="str">
            <v>套</v>
          </cell>
          <cell r="P2238">
            <v>100</v>
          </cell>
          <cell r="R2238">
            <v>0</v>
          </cell>
          <cell r="S2238">
            <v>100</v>
          </cell>
        </row>
        <row r="2239">
          <cell r="L2239" t="str">
            <v>BZ03V011900</v>
          </cell>
          <cell r="M2239" t="str">
            <v>TL-SMG系列桌插珍珠棉</v>
          </cell>
          <cell r="N2239" t="str">
            <v>底（122L*110W*70H）+盖（122L*110W*13H） 白色珍珠棉</v>
          </cell>
          <cell r="O2239" t="str">
            <v>pcs</v>
          </cell>
          <cell r="P2239">
            <v>50</v>
          </cell>
          <cell r="R2239">
            <v>0</v>
          </cell>
          <cell r="S2239">
            <v>50</v>
          </cell>
        </row>
        <row r="2240">
          <cell r="L2240" t="str">
            <v>FL06V001300</v>
          </cell>
          <cell r="M2240" t="str">
            <v>防静电胶袋</v>
          </cell>
          <cell r="N2240" t="str">
            <v>L240mm*W240mm*10cc 银光色 导电阻值:10^6～10^10</v>
          </cell>
          <cell r="O2240" t="str">
            <v>PCS</v>
          </cell>
          <cell r="P2240">
            <v>2000</v>
          </cell>
          <cell r="Q2240" t="str">
            <v>959,</v>
          </cell>
          <cell r="R2240">
            <v>2000</v>
          </cell>
          <cell r="S2240">
            <v>0</v>
          </cell>
        </row>
        <row r="2241">
          <cell r="L2241" t="str">
            <v>BZ06V002000</v>
          </cell>
          <cell r="M2241" t="str">
            <v>平口胶袋</v>
          </cell>
          <cell r="N2241" t="str">
            <v>33cm*25cm*10cc</v>
          </cell>
          <cell r="O2241" t="str">
            <v>PCS</v>
          </cell>
          <cell r="P2241">
            <v>2000</v>
          </cell>
          <cell r="R2241">
            <v>0</v>
          </cell>
          <cell r="S2241">
            <v>2000</v>
          </cell>
        </row>
        <row r="2242">
          <cell r="L2242" t="str">
            <v>C-CMT00013U13</v>
          </cell>
          <cell r="M2242" t="str">
            <v>HDBASE70POET</v>
          </cell>
          <cell r="N2242" t="str">
            <v>TPHD402PT(NR)</v>
          </cell>
          <cell r="O2242" t="str">
            <v>PCS</v>
          </cell>
          <cell r="P2242">
            <v>210</v>
          </cell>
          <cell r="R2242">
            <v>0</v>
          </cell>
          <cell r="S2242">
            <v>210</v>
          </cell>
        </row>
        <row r="2243">
          <cell r="L2243" t="str">
            <v>C-CMR00013U13</v>
          </cell>
          <cell r="M2243" t="str">
            <v>HDBASE70POER</v>
          </cell>
          <cell r="N2243" t="str">
            <v>TPHD402PR(NR)</v>
          </cell>
          <cell r="O2243" t="str">
            <v>PCS</v>
          </cell>
          <cell r="P2243">
            <v>570</v>
          </cell>
          <cell r="R2243">
            <v>0</v>
          </cell>
          <cell r="S2243">
            <v>570</v>
          </cell>
        </row>
        <row r="2244">
          <cell r="L2244" t="str">
            <v>C-ZMM00002U19</v>
          </cell>
          <cell r="M2244" t="str">
            <v>TL-RK02</v>
          </cell>
          <cell r="N2244" t="str">
            <v>TPUH-RM4</v>
          </cell>
          <cell r="O2244" t="str">
            <v>PCS</v>
          </cell>
          <cell r="P2244">
            <v>26</v>
          </cell>
          <cell r="R2244">
            <v>0</v>
          </cell>
          <cell r="S2244">
            <v>26</v>
          </cell>
        </row>
        <row r="2245">
          <cell r="L2245" t="str">
            <v>C-CMM00095U13</v>
          </cell>
          <cell r="M2245" t="str">
            <v>SP-HDBT1X4</v>
          </cell>
          <cell r="N2245" t="str">
            <v>SUH4T</v>
          </cell>
          <cell r="O2245" t="str">
            <v>PCS</v>
          </cell>
          <cell r="P2245">
            <v>230</v>
          </cell>
          <cell r="R2245">
            <v>0</v>
          </cell>
          <cell r="S2245">
            <v>230</v>
          </cell>
        </row>
        <row r="2246">
          <cell r="L2246" t="str">
            <v>C-CMT00015U13</v>
          </cell>
          <cell r="M2246" t="str">
            <v>HDBASE100ME T</v>
          </cell>
          <cell r="N2246" t="str">
            <v>TPHD403T</v>
          </cell>
          <cell r="O2246" t="str">
            <v>PCS</v>
          </cell>
          <cell r="P2246">
            <v>210</v>
          </cell>
          <cell r="R2246">
            <v>0</v>
          </cell>
          <cell r="S2246">
            <v>210</v>
          </cell>
        </row>
        <row r="2247">
          <cell r="L2247" t="str">
            <v>C-CMR00015U13</v>
          </cell>
          <cell r="M2247" t="str">
            <v>HDBASE100ME R</v>
          </cell>
          <cell r="N2247" t="str">
            <v>TPHD403R</v>
          </cell>
          <cell r="O2247" t="str">
            <v>PCS</v>
          </cell>
          <cell r="P2247">
            <v>210</v>
          </cell>
          <cell r="R2247">
            <v>0</v>
          </cell>
          <cell r="S2247">
            <v>210</v>
          </cell>
        </row>
        <row r="2248">
          <cell r="L2248" t="str">
            <v>BZ13V001800</v>
          </cell>
          <cell r="M2248" t="str">
            <v>红外发射器</v>
          </cell>
          <cell r="N2248" t="str">
            <v>CHT-F03-D12(一分二),Ф3.5音频插头*2发射器,L=1.5m</v>
          </cell>
          <cell r="O2248" t="str">
            <v>PCS</v>
          </cell>
          <cell r="P2248">
            <v>200</v>
          </cell>
          <cell r="R2248">
            <v>0</v>
          </cell>
          <cell r="S2248">
            <v>200</v>
          </cell>
        </row>
        <row r="2249">
          <cell r="L2249" t="str">
            <v>XC01V000100</v>
          </cell>
          <cell r="M2249" t="str">
            <v>ACC-PCUK</v>
          </cell>
          <cell r="N2249" t="str">
            <v>WML-AC012 13A组装BS头+品字尾 L=1.8M H05VV-F 3*0.75mm2 BK</v>
          </cell>
          <cell r="O2249" t="str">
            <v>PCS</v>
          </cell>
          <cell r="P2249">
            <v>500</v>
          </cell>
          <cell r="R2249">
            <v>0</v>
          </cell>
          <cell r="S2249">
            <v>500</v>
          </cell>
        </row>
        <row r="2250">
          <cell r="L2250" t="str">
            <v>C-CMR00002E00</v>
          </cell>
          <cell r="M2250" t="str">
            <v>UHFBR</v>
          </cell>
          <cell r="N2250" t="str">
            <v>FOUH302R</v>
          </cell>
          <cell r="O2250" t="str">
            <v>PCS</v>
          </cell>
          <cell r="P2250">
            <v>50</v>
          </cell>
          <cell r="R2250">
            <v>0</v>
          </cell>
          <cell r="S2250">
            <v>50</v>
          </cell>
        </row>
        <row r="2251">
          <cell r="L2251" t="str">
            <v>C-CMT00002E00</v>
          </cell>
          <cell r="M2251" t="str">
            <v>UHFBT</v>
          </cell>
          <cell r="N2251" t="str">
            <v>FOUH302T</v>
          </cell>
          <cell r="O2251" t="str">
            <v>PCS</v>
          </cell>
          <cell r="P2251">
            <v>50</v>
          </cell>
          <cell r="R2251">
            <v>0</v>
          </cell>
          <cell r="S2251">
            <v>50</v>
          </cell>
        </row>
        <row r="2252">
          <cell r="L2252" t="str">
            <v>DZ18V005300</v>
          </cell>
          <cell r="M2252" t="str">
            <v>小风扇</v>
          </cell>
          <cell r="N2252" t="str">
            <v>(HDB0412LD)4015B 5V 4000RPM +网 2P-2.54mm L=300mm(滚珠型)</v>
          </cell>
          <cell r="O2252" t="str">
            <v>PCS</v>
          </cell>
          <cell r="P2252">
            <v>500</v>
          </cell>
          <cell r="R2252">
            <v>0</v>
          </cell>
          <cell r="S2252">
            <v>500</v>
          </cell>
        </row>
        <row r="2253">
          <cell r="L2253" t="str">
            <v>BZ02V007900</v>
          </cell>
          <cell r="M2253" t="str">
            <v>TPUH411纸箱</v>
          </cell>
          <cell r="N2253" t="str">
            <v>内尺寸:176x152x117mm K=3K黄皮纸</v>
          </cell>
          <cell r="O2253" t="str">
            <v>PCS</v>
          </cell>
          <cell r="P2253">
            <v>500</v>
          </cell>
          <cell r="Q2253" t="str">
            <v>837,928,</v>
          </cell>
          <cell r="R2253">
            <v>500</v>
          </cell>
          <cell r="S2253">
            <v>0</v>
          </cell>
        </row>
        <row r="2254">
          <cell r="L2254" t="str">
            <v>BZ02V003301</v>
          </cell>
          <cell r="M2254" t="str">
            <v>TPHD402纸箱</v>
          </cell>
          <cell r="N2254" t="str">
            <v>内尺寸:195L*138W*67H(mm)</v>
          </cell>
          <cell r="O2254" t="str">
            <v>PCS</v>
          </cell>
          <cell r="P2254">
            <v>500</v>
          </cell>
          <cell r="Q2254" t="str">
            <v>837,928,</v>
          </cell>
          <cell r="R2254">
            <v>500</v>
          </cell>
          <cell r="S2254">
            <v>0</v>
          </cell>
        </row>
        <row r="2255">
          <cell r="L2255" t="str">
            <v>C-CMR00035E00</v>
          </cell>
          <cell r="M2255" t="str">
            <v>UHBT70PR</v>
          </cell>
          <cell r="N2255" t="str">
            <v>TPHD-BYE-R</v>
          </cell>
          <cell r="O2255" t="str">
            <v>PCS</v>
          </cell>
          <cell r="P2255">
            <v>103</v>
          </cell>
          <cell r="Q2255" t="str">
            <v>943,</v>
          </cell>
          <cell r="R2255">
            <v>103</v>
          </cell>
          <cell r="S2255">
            <v>0</v>
          </cell>
        </row>
        <row r="2256">
          <cell r="L2256" t="str">
            <v>C-BMM00006E00</v>
          </cell>
          <cell r="M2256" t="str">
            <v>MVC1204</v>
          </cell>
          <cell r="N2256" t="str">
            <v>FMX12</v>
          </cell>
          <cell r="O2256" t="str">
            <v>PCS</v>
          </cell>
          <cell r="P2256">
            <v>15</v>
          </cell>
          <cell r="R2256">
            <v>0</v>
          </cell>
          <cell r="S2256">
            <v>15</v>
          </cell>
        </row>
        <row r="2257">
          <cell r="L2257" t="str">
            <v>C-GMM00035F03</v>
          </cell>
          <cell r="M2257" t="str">
            <v>SCA51TS</v>
          </cell>
          <cell r="N2257" t="str">
            <v>SC51TS</v>
          </cell>
          <cell r="O2257" t="str">
            <v>PCS</v>
          </cell>
          <cell r="P2257">
            <v>15</v>
          </cell>
          <cell r="Q2257" t="str">
            <v>907,</v>
          </cell>
          <cell r="R2257">
            <v>15</v>
          </cell>
          <cell r="S2257">
            <v>0</v>
          </cell>
        </row>
        <row r="2258">
          <cell r="L2258" t="str">
            <v>C-CMR00043F03</v>
          </cell>
          <cell r="M2258" t="str">
            <v>TP411R-4K</v>
          </cell>
          <cell r="N2258" t="str">
            <v>TPUH411R</v>
          </cell>
          <cell r="O2258" t="str">
            <v>PCS</v>
          </cell>
          <cell r="P2258">
            <v>15</v>
          </cell>
          <cell r="R2258">
            <v>0</v>
          </cell>
          <cell r="S2258">
            <v>15</v>
          </cell>
        </row>
        <row r="2259">
          <cell r="L2259" t="str">
            <v>C-AMM00001Y03</v>
          </cell>
          <cell r="M2259" t="str">
            <v>PA2B</v>
          </cell>
          <cell r="N2259" t="str">
            <v>PA2B</v>
          </cell>
          <cell r="O2259" t="str">
            <v>PCS</v>
          </cell>
          <cell r="P2259">
            <v>103</v>
          </cell>
          <cell r="R2259">
            <v>0</v>
          </cell>
          <cell r="S2259">
            <v>103</v>
          </cell>
        </row>
        <row r="2260">
          <cell r="L2260" t="str">
            <v>SJ00V0028R0</v>
          </cell>
          <cell r="M2260" t="str">
            <v>烫金圆脚</v>
          </cell>
          <cell r="N2260" t="str">
            <v>中圆孔4.2MM 外Φ40*高11MM 烫金色</v>
          </cell>
          <cell r="O2260" t="str">
            <v>PCS</v>
          </cell>
          <cell r="P2260">
            <v>3000</v>
          </cell>
          <cell r="Q2260" t="str">
            <v>854,</v>
          </cell>
          <cell r="R2260">
            <v>3000</v>
          </cell>
          <cell r="S2260">
            <v>0</v>
          </cell>
        </row>
        <row r="2261">
          <cell r="L2261" t="str">
            <v>C-CMM00095</v>
          </cell>
          <cell r="M2261" t="str">
            <v>待定丝印</v>
          </cell>
          <cell r="N2261" t="str">
            <v>SUH4T</v>
          </cell>
          <cell r="O2261" t="str">
            <v>PCS</v>
          </cell>
          <cell r="P2261">
            <v>30</v>
          </cell>
          <cell r="R2261">
            <v>0</v>
          </cell>
          <cell r="S2261">
            <v>30</v>
          </cell>
        </row>
        <row r="2262">
          <cell r="L2262" t="str">
            <v>DZ12V031201</v>
          </cell>
          <cell r="M2262" t="str">
            <v>PCB光板</v>
          </cell>
          <cell r="N2262" t="str">
            <v>UHBT14A3 2015-07-09</v>
          </cell>
          <cell r="O2262" t="str">
            <v>PCS</v>
          </cell>
          <cell r="P2262">
            <v>220</v>
          </cell>
          <cell r="Q2262" t="str">
            <v>910,929,945,</v>
          </cell>
          <cell r="R2262">
            <v>220</v>
          </cell>
          <cell r="S2262">
            <v>0</v>
          </cell>
        </row>
        <row r="2263">
          <cell r="L2263" t="str">
            <v>DZ12V027200</v>
          </cell>
          <cell r="M2263" t="str">
            <v>PCB光板</v>
          </cell>
          <cell r="N2263" t="str">
            <v>HDBT70PTB0 2014-01-23</v>
          </cell>
          <cell r="O2263" t="str">
            <v>PCS</v>
          </cell>
          <cell r="P2263">
            <v>200</v>
          </cell>
          <cell r="Q2263" t="str">
            <v>910,929,945,</v>
          </cell>
          <cell r="R2263">
            <v>200</v>
          </cell>
          <cell r="S2263">
            <v>0</v>
          </cell>
        </row>
        <row r="2264">
          <cell r="L2264" t="str">
            <v>DZ12V027101</v>
          </cell>
          <cell r="M2264" t="str">
            <v>PCB光板</v>
          </cell>
          <cell r="N2264" t="str">
            <v>HDBT70PRB1 2015-03-03</v>
          </cell>
          <cell r="O2264" t="str">
            <v>PCS</v>
          </cell>
          <cell r="P2264">
            <v>560</v>
          </cell>
          <cell r="Q2264" t="str">
            <v>910,929,945,</v>
          </cell>
          <cell r="R2264">
            <v>560</v>
          </cell>
          <cell r="S2264">
            <v>0</v>
          </cell>
        </row>
        <row r="2265">
          <cell r="L2265" t="str">
            <v>DZ12V022503</v>
          </cell>
          <cell r="M2265" t="str">
            <v>PCB光板</v>
          </cell>
          <cell r="N2265" t="str">
            <v>HDBT100TA1 2015-11-16,单板尺寸:75x104.8mm,板厚1.6mm,4层板</v>
          </cell>
          <cell r="O2265" t="str">
            <v>PCS</v>
          </cell>
          <cell r="P2265">
            <v>200</v>
          </cell>
          <cell r="R2265">
            <v>0</v>
          </cell>
          <cell r="S2265">
            <v>200</v>
          </cell>
        </row>
        <row r="2266">
          <cell r="L2266" t="str">
            <v>DZ12V022603</v>
          </cell>
          <cell r="M2266" t="str">
            <v>PCB光板</v>
          </cell>
          <cell r="N2266" t="str">
            <v>HDBT100RA1 2015-11-16,单板尺寸:75x104.8mm,板厚1.6mm,4层板</v>
          </cell>
          <cell r="O2266" t="str">
            <v>PCS</v>
          </cell>
          <cell r="P2266">
            <v>200</v>
          </cell>
          <cell r="R2266">
            <v>0</v>
          </cell>
          <cell r="S2266">
            <v>200</v>
          </cell>
        </row>
        <row r="2267">
          <cell r="L2267" t="str">
            <v>ZF00000002</v>
          </cell>
          <cell r="M2267" t="str">
            <v>测试费</v>
          </cell>
          <cell r="O2267" t="str">
            <v>项</v>
          </cell>
          <cell r="P2267">
            <v>1</v>
          </cell>
          <cell r="Q2267" t="str">
            <v>910,929,945,</v>
          </cell>
          <cell r="R2267">
            <v>1</v>
          </cell>
          <cell r="S2267">
            <v>0</v>
          </cell>
        </row>
        <row r="2268">
          <cell r="L2268" t="str">
            <v>ZF00000002</v>
          </cell>
          <cell r="M2268" t="str">
            <v>测试费</v>
          </cell>
          <cell r="O2268" t="str">
            <v>项</v>
          </cell>
          <cell r="P2268">
            <v>1</v>
          </cell>
          <cell r="Q2268" t="str">
            <v>910,929,945,</v>
          </cell>
          <cell r="R2268">
            <v>1</v>
          </cell>
          <cell r="S2268">
            <v>0</v>
          </cell>
        </row>
        <row r="2269">
          <cell r="L2269" t="str">
            <v>BZ13V001800</v>
          </cell>
          <cell r="M2269" t="str">
            <v>红外发射器</v>
          </cell>
          <cell r="N2269" t="str">
            <v>CHT-F03-D12(一分二),Ф3.5音频插头*2发射器,L=1.5m</v>
          </cell>
          <cell r="O2269" t="str">
            <v>PCS</v>
          </cell>
          <cell r="P2269">
            <v>300</v>
          </cell>
          <cell r="R2269">
            <v>0</v>
          </cell>
          <cell r="S2269">
            <v>300</v>
          </cell>
        </row>
        <row r="2270">
          <cell r="L2270" t="str">
            <v>YMM00053E00</v>
          </cell>
          <cell r="M2270" t="str">
            <v>CTR-PM6</v>
          </cell>
          <cell r="N2270" t="str">
            <v>CTR-PM6</v>
          </cell>
          <cell r="O2270" t="str">
            <v>台</v>
          </cell>
          <cell r="P2270">
            <v>6</v>
          </cell>
          <cell r="R2270">
            <v>0</v>
          </cell>
          <cell r="S2270">
            <v>6</v>
          </cell>
        </row>
        <row r="2271">
          <cell r="L2271" t="str">
            <v>YMK00061E00</v>
          </cell>
          <cell r="M2271" t="str">
            <v>UHFBO44</v>
          </cell>
          <cell r="N2271" t="str">
            <v>FOUH3044</v>
          </cell>
          <cell r="O2271" t="str">
            <v>套</v>
          </cell>
          <cell r="P2271">
            <v>14</v>
          </cell>
          <cell r="Q2271" t="str">
            <v>871,</v>
          </cell>
          <cell r="R2271">
            <v>14</v>
          </cell>
          <cell r="S2271">
            <v>0</v>
          </cell>
        </row>
        <row r="2272">
          <cell r="L2272" t="str">
            <v>BZ05V064900</v>
          </cell>
          <cell r="M2272" t="str">
            <v>说明书</v>
          </cell>
          <cell r="N2272" t="str">
            <v>TPHD-BYE（CM-BT15-COMPACT70）, 9.625 W x 5.75H（24.45cm x 14.61cm）；80# weight paper （镇纸），彩色双面打印，三联对折</v>
          </cell>
          <cell r="O2272" t="str">
            <v>PCS</v>
          </cell>
          <cell r="P2272">
            <v>2000</v>
          </cell>
          <cell r="Q2272" t="str">
            <v>900,</v>
          </cell>
          <cell r="R2272">
            <v>2000</v>
          </cell>
          <cell r="S2272">
            <v>0</v>
          </cell>
        </row>
        <row r="2273">
          <cell r="L2273" t="str">
            <v>DZ01V026500</v>
          </cell>
          <cell r="M2273" t="str">
            <v>SMD IC</v>
          </cell>
          <cell r="N2273" t="str">
            <v>STC15L2K32S2 LQFP32</v>
          </cell>
          <cell r="O2273" t="str">
            <v>PCS</v>
          </cell>
          <cell r="P2273">
            <v>550</v>
          </cell>
          <cell r="R2273">
            <v>0</v>
          </cell>
          <cell r="S2273">
            <v>550</v>
          </cell>
        </row>
        <row r="2274">
          <cell r="L2274" t="str">
            <v>DZ01V024601</v>
          </cell>
          <cell r="M2274" t="str">
            <v>SMD IC</v>
          </cell>
          <cell r="N2274" t="str">
            <v>VS100RX-A1 BGA268</v>
          </cell>
          <cell r="O2274" t="str">
            <v>PCS</v>
          </cell>
          <cell r="P2274">
            <v>1200</v>
          </cell>
          <cell r="R2274">
            <v>0</v>
          </cell>
          <cell r="S2274">
            <v>1200</v>
          </cell>
        </row>
        <row r="2275">
          <cell r="L2275" t="str">
            <v>BZ12V005800</v>
          </cell>
          <cell r="M2275" t="str">
            <v>ACC-PSU5V10-6</v>
          </cell>
          <cell r="N2275" t="str">
            <v>M1600408 5V 2A MIRCO USB接口 标配含美、英、欧、澳转换头 符合DOE6级能效</v>
          </cell>
          <cell r="O2275" t="str">
            <v>PCS</v>
          </cell>
          <cell r="P2275">
            <v>20</v>
          </cell>
          <cell r="R2275">
            <v>0</v>
          </cell>
          <cell r="S2275">
            <v>20</v>
          </cell>
        </row>
        <row r="2276">
          <cell r="L2276" t="str">
            <v>DZ01V036600</v>
          </cell>
          <cell r="M2276" t="str">
            <v>SMD IC</v>
          </cell>
          <cell r="N2276" t="str">
            <v>TI LM431AIM3 SOT23-3</v>
          </cell>
          <cell r="O2276" t="str">
            <v>PCS</v>
          </cell>
          <cell r="P2276">
            <v>3000</v>
          </cell>
          <cell r="R2276">
            <v>0</v>
          </cell>
          <cell r="S2276">
            <v>3000</v>
          </cell>
        </row>
        <row r="2277">
          <cell r="L2277" t="str">
            <v>DZ17V011500</v>
          </cell>
          <cell r="M2277" t="str">
            <v>音频座</v>
          </cell>
          <cell r="N2277" t="str">
            <v>SJ-3511 环保 黑体 卧式90°3脚</v>
          </cell>
          <cell r="O2277" t="str">
            <v>PCS</v>
          </cell>
          <cell r="P2277">
            <v>2000</v>
          </cell>
          <cell r="R2277">
            <v>0</v>
          </cell>
          <cell r="S2277">
            <v>2000</v>
          </cell>
        </row>
        <row r="2278">
          <cell r="L2278" t="str">
            <v>DZ17V014100</v>
          </cell>
          <cell r="M2278" t="str">
            <v>音频座</v>
          </cell>
          <cell r="N2278" t="str">
            <v>PJ-31 双排 黑色 非铁头 卧式90°</v>
          </cell>
          <cell r="O2278" t="str">
            <v>PCS</v>
          </cell>
          <cell r="P2278">
            <v>1000</v>
          </cell>
          <cell r="R2278">
            <v>0</v>
          </cell>
          <cell r="S2278">
            <v>1000</v>
          </cell>
        </row>
        <row r="2279">
          <cell r="L2279" t="str">
            <v>SJ01V0002R0</v>
          </cell>
          <cell r="M2279" t="str">
            <v>按键帽</v>
          </cell>
          <cell r="N2279" t="str">
            <v>FJ-8571 SW-8.5*7.1*7.0mm(长*宽*高)圆孔2.8mm</v>
          </cell>
          <cell r="O2279" t="str">
            <v>PCS</v>
          </cell>
          <cell r="P2279">
            <v>5000</v>
          </cell>
          <cell r="R2279">
            <v>0</v>
          </cell>
          <cell r="S2279">
            <v>5000</v>
          </cell>
        </row>
        <row r="2280">
          <cell r="L2280" t="str">
            <v>SJ01V0002R0</v>
          </cell>
          <cell r="M2280" t="str">
            <v>按键帽</v>
          </cell>
          <cell r="N2280" t="str">
            <v>FJ-8571 SW-8.5*7.1*7.0mm(长*宽*高)圆孔2.8mm</v>
          </cell>
          <cell r="O2280" t="str">
            <v>PCS</v>
          </cell>
          <cell r="P2280">
            <v>10000</v>
          </cell>
          <cell r="R2280">
            <v>0</v>
          </cell>
          <cell r="S2280">
            <v>10000</v>
          </cell>
        </row>
        <row r="2281">
          <cell r="L2281" t="str">
            <v>DZ09V001200</v>
          </cell>
          <cell r="M2281" t="str">
            <v>MOSFET(场效应管）</v>
          </cell>
          <cell r="N2281" t="str">
            <v>CJ3401A SOT-23 SMD</v>
          </cell>
          <cell r="O2281" t="str">
            <v>PCS</v>
          </cell>
          <cell r="P2281">
            <v>6000</v>
          </cell>
          <cell r="R2281">
            <v>0</v>
          </cell>
          <cell r="S2281">
            <v>6000</v>
          </cell>
        </row>
        <row r="2282">
          <cell r="L2282" t="str">
            <v>DZ10V000900</v>
          </cell>
          <cell r="M2282" t="str">
            <v>DIP无源晶振</v>
          </cell>
          <cell r="N2282" t="str">
            <v>24MHz(20PPM) 49S CL=20PF</v>
          </cell>
          <cell r="O2282" t="str">
            <v>PCS</v>
          </cell>
          <cell r="P2282">
            <v>2000</v>
          </cell>
          <cell r="R2282">
            <v>0</v>
          </cell>
          <cell r="S2282">
            <v>2000</v>
          </cell>
        </row>
        <row r="2283">
          <cell r="L2283" t="str">
            <v>DZ04V004700</v>
          </cell>
          <cell r="M2283" t="str">
            <v>SMD电感</v>
          </cell>
          <cell r="N2283" t="str">
            <v>74404063022 SMRH6D38 L=2.2UH IR=3.75A</v>
          </cell>
          <cell r="O2283" t="str">
            <v>PCS</v>
          </cell>
          <cell r="P2283">
            <v>2000</v>
          </cell>
          <cell r="R2283">
            <v>0</v>
          </cell>
          <cell r="S2283">
            <v>2000</v>
          </cell>
        </row>
        <row r="2284">
          <cell r="L2284" t="str">
            <v>DZ04V004700</v>
          </cell>
          <cell r="M2284" t="str">
            <v>SMD电感</v>
          </cell>
          <cell r="N2284" t="str">
            <v>74404063022 SMRH6D38 L=2.2UH IR=3.75A</v>
          </cell>
          <cell r="O2284" t="str">
            <v>PCS</v>
          </cell>
          <cell r="P2284">
            <v>2000</v>
          </cell>
          <cell r="R2284">
            <v>0</v>
          </cell>
          <cell r="S2284">
            <v>2000</v>
          </cell>
        </row>
        <row r="2285">
          <cell r="L2285" t="str">
            <v>DZ04V005400</v>
          </cell>
          <cell r="M2285" t="str">
            <v>差模电感</v>
          </cell>
          <cell r="N2285" t="str">
            <v>WE 10uH 5A(744711005)</v>
          </cell>
          <cell r="O2285" t="str">
            <v>PCS</v>
          </cell>
          <cell r="P2285">
            <v>1008</v>
          </cell>
          <cell r="R2285">
            <v>0</v>
          </cell>
          <cell r="S2285">
            <v>1008</v>
          </cell>
        </row>
        <row r="2286">
          <cell r="L2286" t="str">
            <v>DZ08V008200</v>
          </cell>
          <cell r="M2286" t="str">
            <v>电压抑制二极管</v>
          </cell>
          <cell r="N2286" t="str">
            <v>ESD保护 RCLAMP7534P.TNT 0.19pF Typical SGP2010N5 5-pin package</v>
          </cell>
          <cell r="O2286" t="str">
            <v>PCS</v>
          </cell>
          <cell r="P2286">
            <v>10000</v>
          </cell>
          <cell r="R2286">
            <v>0</v>
          </cell>
          <cell r="S2286">
            <v>10000</v>
          </cell>
        </row>
        <row r="2287">
          <cell r="L2287" t="str">
            <v>DZ17V012600</v>
          </cell>
          <cell r="M2287" t="str">
            <v>网络座</v>
          </cell>
          <cell r="N2287" t="str">
            <v>RJ45-8P8C单体 下空上接触 不带灯 卧式90°(黄色)</v>
          </cell>
          <cell r="O2287" t="str">
            <v>PCS</v>
          </cell>
          <cell r="P2287">
            <v>2000</v>
          </cell>
          <cell r="R2287">
            <v>0</v>
          </cell>
          <cell r="S2287">
            <v>2000</v>
          </cell>
        </row>
        <row r="2288">
          <cell r="L2288" t="str">
            <v>DZ15V003200</v>
          </cell>
          <cell r="M2288" t="str">
            <v>SMD轻触开关</v>
          </cell>
          <cell r="N2288" t="str">
            <v>LS-1191-2B1 12V 50mA 长宽高3.3*4.4*3.4mm</v>
          </cell>
          <cell r="O2288" t="str">
            <v>PCS</v>
          </cell>
          <cell r="P2288">
            <v>2000</v>
          </cell>
          <cell r="R2288">
            <v>0</v>
          </cell>
          <cell r="S2288">
            <v>2000</v>
          </cell>
        </row>
        <row r="2289">
          <cell r="L2289" t="str">
            <v>DZ02V001300</v>
          </cell>
          <cell r="M2289" t="str">
            <v>SMD电阻</v>
          </cell>
          <cell r="N2289" t="str">
            <v>1/10W-49R9±1% 0603</v>
          </cell>
          <cell r="O2289" t="str">
            <v>PCS</v>
          </cell>
          <cell r="P2289">
            <v>30000</v>
          </cell>
          <cell r="Q2289" t="str">
            <v>971,</v>
          </cell>
          <cell r="R2289">
            <v>30000</v>
          </cell>
          <cell r="S2289">
            <v>0</v>
          </cell>
        </row>
        <row r="2290">
          <cell r="L2290" t="str">
            <v>FL00V005600</v>
          </cell>
          <cell r="M2290" t="str">
            <v>十字螺丝刀</v>
          </cell>
          <cell r="N2290" t="str">
            <v>φ5*75*PH1(DE&amp;LI)</v>
          </cell>
          <cell r="O2290" t="str">
            <v>PCS</v>
          </cell>
          <cell r="P2290">
            <v>500</v>
          </cell>
          <cell r="Q2290" t="str">
            <v>934,948,</v>
          </cell>
          <cell r="R2290">
            <v>500</v>
          </cell>
          <cell r="S2290">
            <v>0</v>
          </cell>
        </row>
        <row r="2291">
          <cell r="L2291" t="str">
            <v>C-CMT00031E00</v>
          </cell>
          <cell r="M2291" t="str">
            <v>HDBT70PT-WPI</v>
          </cell>
          <cell r="N2291" t="str">
            <v>TPHD405PT-WPI</v>
          </cell>
          <cell r="O2291" t="str">
            <v>PCS</v>
          </cell>
          <cell r="P2291">
            <v>30</v>
          </cell>
          <cell r="Q2291" t="str">
            <v>905,</v>
          </cell>
          <cell r="R2291">
            <v>30</v>
          </cell>
          <cell r="S2291">
            <v>0</v>
          </cell>
        </row>
        <row r="2292">
          <cell r="L2292" t="str">
            <v>C-CMT00013E01</v>
          </cell>
          <cell r="M2292" t="str">
            <v>TPHD402PT</v>
          </cell>
          <cell r="N2292" t="str">
            <v>TPHD402PT(NR)</v>
          </cell>
          <cell r="O2292" t="str">
            <v>PCS</v>
          </cell>
          <cell r="P2292">
            <v>100</v>
          </cell>
          <cell r="Q2292" t="str">
            <v>920,</v>
          </cell>
          <cell r="R2292">
            <v>100</v>
          </cell>
          <cell r="S2292">
            <v>0</v>
          </cell>
        </row>
        <row r="2293">
          <cell r="L2293" t="str">
            <v>C-CMT00013E00</v>
          </cell>
          <cell r="M2293" t="str">
            <v>HDBT70PT</v>
          </cell>
          <cell r="N2293" t="str">
            <v>TPHD402PT(NR)</v>
          </cell>
          <cell r="O2293" t="str">
            <v>PCS</v>
          </cell>
          <cell r="P2293">
            <v>100</v>
          </cell>
          <cell r="Q2293" t="str">
            <v>920,</v>
          </cell>
          <cell r="R2293">
            <v>99</v>
          </cell>
          <cell r="S2293">
            <v>1</v>
          </cell>
        </row>
        <row r="2294">
          <cell r="L2294" t="str">
            <v>C-CMR00036U24</v>
          </cell>
          <cell r="M2294" t="str">
            <v>DL-HD70LS-RX</v>
          </cell>
          <cell r="N2294" t="str">
            <v>TPHD-BYE-R</v>
          </cell>
          <cell r="O2294" t="str">
            <v>PCS</v>
          </cell>
          <cell r="P2294">
            <v>310</v>
          </cell>
          <cell r="R2294">
            <v>0</v>
          </cell>
          <cell r="S2294">
            <v>310</v>
          </cell>
        </row>
        <row r="2295">
          <cell r="L2295" t="str">
            <v>C-CMT00036U24</v>
          </cell>
          <cell r="M2295" t="str">
            <v>DL-HD70LS-TX</v>
          </cell>
          <cell r="N2295" t="str">
            <v>TPHD-BYE-T</v>
          </cell>
          <cell r="O2295" t="str">
            <v>PCS</v>
          </cell>
          <cell r="P2295">
            <v>310</v>
          </cell>
          <cell r="Q2295" t="str">
            <v>867,</v>
          </cell>
          <cell r="R2295">
            <v>1</v>
          </cell>
          <cell r="S2295">
            <v>309</v>
          </cell>
        </row>
        <row r="2296">
          <cell r="L2296" t="str">
            <v>BZ05V063000</v>
          </cell>
          <cell r="M2296" t="str">
            <v>说明书</v>
          </cell>
          <cell r="N2296" t="str">
            <v>TPHD-BYE(DL-HD70LS) A5黑白双面打印</v>
          </cell>
          <cell r="O2296" t="str">
            <v>PCS</v>
          </cell>
          <cell r="P2296">
            <v>300</v>
          </cell>
          <cell r="Q2296" t="str">
            <v>927,</v>
          </cell>
          <cell r="R2296">
            <v>300</v>
          </cell>
          <cell r="S2296">
            <v>0</v>
          </cell>
        </row>
        <row r="2297">
          <cell r="L2297" t="str">
            <v>BZ05V062900</v>
          </cell>
          <cell r="M2297" t="str">
            <v>说明书</v>
          </cell>
          <cell r="N2297" t="str">
            <v>TPHD-BYE(DL-HD70LS) A5黑白双面打印</v>
          </cell>
          <cell r="O2297" t="str">
            <v>PCS</v>
          </cell>
          <cell r="P2297">
            <v>300</v>
          </cell>
          <cell r="Q2297" t="str">
            <v>927,</v>
          </cell>
          <cell r="R2297">
            <v>300</v>
          </cell>
          <cell r="S2297">
            <v>0</v>
          </cell>
        </row>
        <row r="2298">
          <cell r="L2298" t="str">
            <v>FL19V001200</v>
          </cell>
          <cell r="M2298" t="str">
            <v>散热硅胶</v>
          </cell>
          <cell r="N2298" t="str">
            <v>HPT-TC200-T68SH20 25*25*6.8T 灰色 2.0W导热系数 硬度20</v>
          </cell>
          <cell r="O2298" t="str">
            <v>PCS</v>
          </cell>
          <cell r="P2298">
            <v>1000</v>
          </cell>
          <cell r="R2298">
            <v>0</v>
          </cell>
          <cell r="S2298">
            <v>1000</v>
          </cell>
        </row>
        <row r="2299">
          <cell r="L2299" t="str">
            <v>FL00V006000</v>
          </cell>
          <cell r="M2299" t="str">
            <v>导电棉</v>
          </cell>
          <cell r="N2299" t="str">
            <v>横截面宽5-6MM,高3-4MM,长16MM,宽5-6MM的一个面贴耐高温导电双面胶</v>
          </cell>
          <cell r="O2299" t="str">
            <v>PCS</v>
          </cell>
          <cell r="P2299">
            <v>3000</v>
          </cell>
          <cell r="R2299">
            <v>0</v>
          </cell>
          <cell r="S2299">
            <v>3000</v>
          </cell>
        </row>
        <row r="2300">
          <cell r="L2300" t="str">
            <v>BZ03V009800</v>
          </cell>
          <cell r="M2300" t="str">
            <v>EVEXHDB1珍珠棉</v>
          </cell>
          <cell r="N2300" t="str">
            <v>底(175*150*103mm)+盖(175*150*10mm)套 白色</v>
          </cell>
          <cell r="O2300" t="str">
            <v>PCS</v>
          </cell>
          <cell r="P2300">
            <v>300</v>
          </cell>
          <cell r="R2300">
            <v>0</v>
          </cell>
          <cell r="S2300">
            <v>300</v>
          </cell>
        </row>
        <row r="2301">
          <cell r="L2301" t="str">
            <v>BZ02V003301</v>
          </cell>
          <cell r="M2301" t="str">
            <v>TPHD402纸箱</v>
          </cell>
          <cell r="N2301" t="str">
            <v>内尺寸:195L*138W*67H(mm)</v>
          </cell>
          <cell r="O2301" t="str">
            <v>PCS</v>
          </cell>
          <cell r="P2301">
            <v>500</v>
          </cell>
          <cell r="R2301">
            <v>0</v>
          </cell>
          <cell r="S2301">
            <v>500</v>
          </cell>
        </row>
        <row r="2302">
          <cell r="L2302" t="str">
            <v>DZ12V040701</v>
          </cell>
          <cell r="M2302" t="str">
            <v>PCB光板</v>
          </cell>
          <cell r="N2302" t="str">
            <v>MODULAR160160AB1 2016-07-22,单板尺寸:95x296mm,板厚1.6mm,两层板</v>
          </cell>
          <cell r="O2302" t="str">
            <v>PCS</v>
          </cell>
          <cell r="P2302">
            <v>24</v>
          </cell>
          <cell r="Q2302" t="str">
            <v>1001,</v>
          </cell>
          <cell r="R2302">
            <v>24</v>
          </cell>
          <cell r="S2302">
            <v>0</v>
          </cell>
        </row>
        <row r="2303">
          <cell r="L2303" t="str">
            <v>ZF00000003</v>
          </cell>
          <cell r="M2303" t="str">
            <v>工程费</v>
          </cell>
          <cell r="O2303" t="str">
            <v>项</v>
          </cell>
          <cell r="P2303">
            <v>1</v>
          </cell>
          <cell r="Q2303" t="str">
            <v>1001,</v>
          </cell>
          <cell r="R2303">
            <v>1</v>
          </cell>
          <cell r="S2303">
            <v>0</v>
          </cell>
        </row>
        <row r="2304">
          <cell r="L2304" t="str">
            <v>XC03V000400</v>
          </cell>
          <cell r="M2304" t="str">
            <v>彩排线</v>
          </cell>
          <cell r="N2304" t="str">
            <v>4P-2.0mm 双端子 反向 L=400mm</v>
          </cell>
          <cell r="O2304" t="str">
            <v>PCS</v>
          </cell>
          <cell r="P2304">
            <v>1000</v>
          </cell>
          <cell r="R2304">
            <v>0</v>
          </cell>
          <cell r="S2304">
            <v>1000</v>
          </cell>
        </row>
        <row r="2305">
          <cell r="L2305" t="str">
            <v>XC07V000600</v>
          </cell>
          <cell r="M2305" t="str">
            <v>Ф3.5音频公头线</v>
          </cell>
          <cell r="N2305" t="str">
            <v>Ф3.5立体声公*2 L=1.5M 编织 屏蔽 黑色</v>
          </cell>
          <cell r="O2305" t="str">
            <v>PCS</v>
          </cell>
          <cell r="P2305">
            <v>1000</v>
          </cell>
          <cell r="R2305">
            <v>0</v>
          </cell>
          <cell r="S2305">
            <v>1000</v>
          </cell>
        </row>
        <row r="2306">
          <cell r="L2306" t="str">
            <v>DZ15V002300</v>
          </cell>
          <cell r="M2306" t="str">
            <v>DIP拨码开关</v>
          </cell>
          <cell r="N2306" t="str">
            <v>琴键型 DA-04-V 红体 卧式90</v>
          </cell>
          <cell r="O2306" t="str">
            <v>PCS</v>
          </cell>
          <cell r="P2306">
            <v>500</v>
          </cell>
          <cell r="R2306">
            <v>0</v>
          </cell>
          <cell r="S2306">
            <v>500</v>
          </cell>
        </row>
        <row r="2307">
          <cell r="L2307" t="str">
            <v>DZ12V051300</v>
          </cell>
          <cell r="M2307" t="str">
            <v>PCB光板</v>
          </cell>
          <cell r="N2307" t="str">
            <v>UHBT70PRC1 2016-03-11,单板尺寸:63x115.2mm,板厚1.6mm,4层板</v>
          </cell>
          <cell r="O2307" t="str">
            <v>PCS</v>
          </cell>
          <cell r="P2307">
            <v>300</v>
          </cell>
          <cell r="R2307">
            <v>0</v>
          </cell>
          <cell r="S2307">
            <v>300</v>
          </cell>
        </row>
        <row r="2308">
          <cell r="L2308" t="str">
            <v>DZ12V051400</v>
          </cell>
          <cell r="M2308" t="str">
            <v>PCB光板</v>
          </cell>
          <cell r="N2308" t="str">
            <v>UHBT70PTC1 2016-03-11,单板尺寸:63x115.2mm,板厚1.6mm,4层板</v>
          </cell>
          <cell r="O2308" t="str">
            <v>PCS</v>
          </cell>
          <cell r="P2308">
            <v>300</v>
          </cell>
          <cell r="R2308">
            <v>0</v>
          </cell>
          <cell r="S2308">
            <v>300</v>
          </cell>
        </row>
        <row r="2309">
          <cell r="L2309" t="str">
            <v>WJ07V0011R0</v>
          </cell>
          <cell r="M2309" t="str">
            <v>白色螺丝</v>
          </cell>
          <cell r="N2309" t="str">
            <v>TM 3*6mm 铁</v>
          </cell>
          <cell r="O2309" t="str">
            <v>PCS</v>
          </cell>
          <cell r="P2309">
            <v>50000</v>
          </cell>
          <cell r="R2309">
            <v>0</v>
          </cell>
          <cell r="S2309">
            <v>50000</v>
          </cell>
        </row>
        <row r="2310">
          <cell r="L2310" t="str">
            <v>WJ07V0014R0</v>
          </cell>
          <cell r="M2310" t="str">
            <v>黑色螺丝</v>
          </cell>
          <cell r="N2310" t="str">
            <v>KT 5*10mm 铁 切脚</v>
          </cell>
          <cell r="O2310" t="str">
            <v>PCS</v>
          </cell>
          <cell r="P2310">
            <v>50000</v>
          </cell>
          <cell r="R2310">
            <v>0</v>
          </cell>
          <cell r="S2310">
            <v>50000</v>
          </cell>
        </row>
        <row r="2311">
          <cell r="L2311" t="str">
            <v>WJ07V0041R0</v>
          </cell>
          <cell r="M2311" t="str">
            <v>手拧螺丝</v>
          </cell>
          <cell r="N2311" t="str">
            <v>Ф10*15*M3 一字头 铁</v>
          </cell>
          <cell r="O2311" t="str">
            <v>PCS</v>
          </cell>
          <cell r="P2311">
            <v>3000</v>
          </cell>
          <cell r="R2311">
            <v>0</v>
          </cell>
          <cell r="S2311">
            <v>3000</v>
          </cell>
        </row>
        <row r="2312">
          <cell r="L2312" t="str">
            <v>BZ03V008700</v>
          </cell>
          <cell r="M2312" t="str">
            <v>NDS-UHM44珍珠棉</v>
          </cell>
          <cell r="N2312" t="str">
            <v>左右 320L*95W*115H(mm)</v>
          </cell>
          <cell r="O2312" t="str">
            <v>PCS</v>
          </cell>
          <cell r="P2312">
            <v>220</v>
          </cell>
          <cell r="Q2312" t="str">
            <v>866,993,</v>
          </cell>
          <cell r="R2312">
            <v>220</v>
          </cell>
          <cell r="S2312">
            <v>0</v>
          </cell>
        </row>
        <row r="2313">
          <cell r="L2313" t="str">
            <v>BZ03V010201</v>
          </cell>
          <cell r="M2313" t="str">
            <v>TPUH-RM4珍珠棉</v>
          </cell>
          <cell r="N2313" t="str">
            <v>L505*W66*H20 白色</v>
          </cell>
          <cell r="O2313" t="str">
            <v>pcs</v>
          </cell>
          <cell r="P2313">
            <v>25</v>
          </cell>
          <cell r="R2313">
            <v>0</v>
          </cell>
          <cell r="S2313">
            <v>25</v>
          </cell>
        </row>
        <row r="2314">
          <cell r="L2314" t="str">
            <v>BZ01V000500</v>
          </cell>
          <cell r="M2314" t="str">
            <v>2号外包箱</v>
          </cell>
          <cell r="N2314" t="str">
            <v>内尺寸:590L*420W*620H</v>
          </cell>
          <cell r="O2314" t="str">
            <v>PCS</v>
          </cell>
          <cell r="P2314">
            <v>100</v>
          </cell>
          <cell r="R2314">
            <v>0</v>
          </cell>
          <cell r="S2314">
            <v>100</v>
          </cell>
        </row>
        <row r="2315">
          <cell r="L2315" t="str">
            <v>BZ02V012301</v>
          </cell>
          <cell r="M2315" t="str">
            <v>TPUH-RM4纸盒</v>
          </cell>
          <cell r="N2315" t="str">
            <v>内尺寸：506*66*42mm K9K E坑纸板</v>
          </cell>
          <cell r="O2315" t="str">
            <v>pcs</v>
          </cell>
          <cell r="P2315">
            <v>25</v>
          </cell>
          <cell r="R2315">
            <v>0</v>
          </cell>
          <cell r="S2315">
            <v>25</v>
          </cell>
        </row>
        <row r="2316">
          <cell r="L2316" t="str">
            <v>BZ01V000500</v>
          </cell>
          <cell r="M2316" t="str">
            <v>2号外包箱</v>
          </cell>
          <cell r="N2316" t="str">
            <v>内尺寸:590L*420W*620H</v>
          </cell>
          <cell r="O2316" t="str">
            <v>PCS</v>
          </cell>
          <cell r="P2316">
            <v>200</v>
          </cell>
          <cell r="R2316">
            <v>0</v>
          </cell>
          <cell r="S2316">
            <v>200</v>
          </cell>
        </row>
        <row r="2317">
          <cell r="L2317" t="str">
            <v>BZ00V001000</v>
          </cell>
          <cell r="M2317" t="str">
            <v>12U木箱</v>
          </cell>
          <cell r="N2317" t="str">
            <v>内尺寸:L61*W44*H65cm</v>
          </cell>
          <cell r="O2317" t="str">
            <v>PCS</v>
          </cell>
          <cell r="P2317">
            <v>5</v>
          </cell>
          <cell r="R2317">
            <v>0</v>
          </cell>
          <cell r="S2317">
            <v>5</v>
          </cell>
        </row>
        <row r="2318">
          <cell r="L2318" t="str">
            <v>DZ12V058000</v>
          </cell>
          <cell r="M2318" t="str">
            <v>PCB光板</v>
          </cell>
          <cell r="N2318" t="str">
            <v>UART_CTRLBB0  2016-09-01，单板尺寸：83x100mm，板厚1.6mm，两层板 拼板(1*1)</v>
          </cell>
          <cell r="O2318" t="str">
            <v>pcs</v>
          </cell>
          <cell r="P2318">
            <v>50</v>
          </cell>
          <cell r="Q2318" t="str">
            <v>1001,</v>
          </cell>
          <cell r="R2318">
            <v>50</v>
          </cell>
          <cell r="S2318">
            <v>0</v>
          </cell>
        </row>
        <row r="2319">
          <cell r="L2319" t="str">
            <v>ZF00000003</v>
          </cell>
          <cell r="M2319" t="str">
            <v>工程费</v>
          </cell>
          <cell r="O2319" t="str">
            <v>项</v>
          </cell>
          <cell r="P2319">
            <v>1</v>
          </cell>
          <cell r="Q2319" t="str">
            <v>1001,</v>
          </cell>
          <cell r="R2319">
            <v>1</v>
          </cell>
          <cell r="S2319">
            <v>0</v>
          </cell>
        </row>
        <row r="2320">
          <cell r="L2320" t="str">
            <v>P01V0164R0</v>
          </cell>
          <cell r="M2320" t="str">
            <v>FMX12串口板(条码纸)</v>
          </cell>
          <cell r="O2320" t="str">
            <v>PCS</v>
          </cell>
          <cell r="P2320">
            <v>100</v>
          </cell>
          <cell r="R2320">
            <v>0</v>
          </cell>
          <cell r="S2320">
            <v>100</v>
          </cell>
        </row>
        <row r="2321">
          <cell r="L2321" t="str">
            <v>P01V0181R0</v>
          </cell>
          <cell r="M2321" t="str">
            <v>FMX12P-C按键板(条码纸)</v>
          </cell>
          <cell r="O2321" t="str">
            <v>PCS</v>
          </cell>
          <cell r="P2321">
            <v>100</v>
          </cell>
          <cell r="R2321">
            <v>0</v>
          </cell>
          <cell r="S2321">
            <v>100</v>
          </cell>
        </row>
        <row r="2322">
          <cell r="L2322" t="str">
            <v>P01V0182R0</v>
          </cell>
          <cell r="M2322" t="str">
            <v>FMX12P-C液晶板(条码纸)</v>
          </cell>
          <cell r="O2322" t="str">
            <v>PCS</v>
          </cell>
          <cell r="P2322">
            <v>100</v>
          </cell>
          <cell r="R2322">
            <v>0</v>
          </cell>
          <cell r="S2322">
            <v>100</v>
          </cell>
        </row>
        <row r="2323">
          <cell r="L2323" t="str">
            <v>P01V0186R0</v>
          </cell>
          <cell r="M2323" t="str">
            <v>UMX16控制板(条码纸)</v>
          </cell>
          <cell r="O2323" t="str">
            <v>PCS</v>
          </cell>
          <cell r="P2323">
            <v>100</v>
          </cell>
          <cell r="R2323">
            <v>0</v>
          </cell>
          <cell r="S2323">
            <v>100</v>
          </cell>
        </row>
        <row r="2324">
          <cell r="L2324" t="str">
            <v>P09V0106R0</v>
          </cell>
          <cell r="M2324" t="str">
            <v>ADM16背板（条码纸）</v>
          </cell>
          <cell r="O2324" t="str">
            <v>PCS</v>
          </cell>
          <cell r="P2324">
            <v>100</v>
          </cell>
          <cell r="R2324">
            <v>0</v>
          </cell>
          <cell r="S2324">
            <v>100</v>
          </cell>
        </row>
        <row r="2325">
          <cell r="L2325" t="str">
            <v>P01V0204R0</v>
          </cell>
          <cell r="M2325" t="str">
            <v>12V转5V电源模块</v>
          </cell>
          <cell r="O2325" t="str">
            <v>PCS</v>
          </cell>
          <cell r="P2325">
            <v>40</v>
          </cell>
          <cell r="Q2325" t="str">
            <v>978,979,</v>
          </cell>
          <cell r="R2325">
            <v>40</v>
          </cell>
          <cell r="S2325">
            <v>0</v>
          </cell>
        </row>
        <row r="2326">
          <cell r="L2326" t="str">
            <v>P01V0205R0</v>
          </cell>
          <cell r="M2326" t="str">
            <v>12V转3.3V电源模块</v>
          </cell>
          <cell r="O2326" t="str">
            <v>PCS</v>
          </cell>
          <cell r="P2326">
            <v>20</v>
          </cell>
          <cell r="Q2326" t="str">
            <v>978,979,</v>
          </cell>
          <cell r="R2326">
            <v>20</v>
          </cell>
          <cell r="S2326">
            <v>0</v>
          </cell>
        </row>
        <row r="2327">
          <cell r="L2327" t="str">
            <v>P14V0007R1</v>
          </cell>
          <cell r="M2327" t="str">
            <v>WUH4A主板(条码纸)</v>
          </cell>
          <cell r="O2327" t="str">
            <v>PCS</v>
          </cell>
          <cell r="P2327">
            <v>300</v>
          </cell>
          <cell r="R2327">
            <v>0</v>
          </cell>
          <cell r="S2327">
            <v>300</v>
          </cell>
        </row>
        <row r="2328">
          <cell r="L2328" t="str">
            <v>P14V0006R1</v>
          </cell>
          <cell r="M2328" t="str">
            <v>SUH2主板(条码纸)</v>
          </cell>
          <cell r="O2328" t="str">
            <v>PCS</v>
          </cell>
          <cell r="P2328">
            <v>300</v>
          </cell>
          <cell r="R2328">
            <v>0</v>
          </cell>
          <cell r="S2328">
            <v>300</v>
          </cell>
        </row>
        <row r="2329">
          <cell r="L2329" t="str">
            <v>P17V0006R0</v>
          </cell>
          <cell r="M2329" t="str">
            <v>MUH44TP(UHMS44) IR232连接板</v>
          </cell>
          <cell r="O2329" t="str">
            <v>PCS</v>
          </cell>
          <cell r="P2329">
            <v>62</v>
          </cell>
          <cell r="R2329">
            <v>0</v>
          </cell>
          <cell r="S2329">
            <v>62</v>
          </cell>
        </row>
        <row r="2330">
          <cell r="L2330" t="str">
            <v>P14V0011R0</v>
          </cell>
          <cell r="M2330" t="str">
            <v>MUH44TP IR232连接板(条码纸)</v>
          </cell>
          <cell r="O2330" t="str">
            <v>PCS</v>
          </cell>
          <cell r="P2330">
            <v>40</v>
          </cell>
          <cell r="R2330">
            <v>0</v>
          </cell>
          <cell r="S2330">
            <v>40</v>
          </cell>
        </row>
        <row r="2331">
          <cell r="L2331" t="str">
            <v>ZF00000014</v>
          </cell>
          <cell r="M2331" t="str">
            <v>夹具费</v>
          </cell>
          <cell r="O2331" t="str">
            <v>项</v>
          </cell>
          <cell r="P2331">
            <v>2</v>
          </cell>
          <cell r="R2331">
            <v>0</v>
          </cell>
          <cell r="S2331">
            <v>2</v>
          </cell>
        </row>
        <row r="2332">
          <cell r="L2332" t="str">
            <v>P16V0029R1</v>
          </cell>
          <cell r="M2332" t="str">
            <v>TPUH503R(条码纸)</v>
          </cell>
          <cell r="O2332" t="str">
            <v>PCS</v>
          </cell>
          <cell r="P2332">
            <v>50</v>
          </cell>
          <cell r="R2332">
            <v>0</v>
          </cell>
          <cell r="S2332">
            <v>50</v>
          </cell>
        </row>
        <row r="2333">
          <cell r="L2333" t="str">
            <v>P16V0030R1</v>
          </cell>
          <cell r="M2333" t="str">
            <v>TPUH503T(条码纸)</v>
          </cell>
          <cell r="O2333" t="str">
            <v>PCS</v>
          </cell>
          <cell r="P2333">
            <v>50</v>
          </cell>
          <cell r="R2333">
            <v>0</v>
          </cell>
          <cell r="S2333">
            <v>50</v>
          </cell>
        </row>
        <row r="2334">
          <cell r="L2334" t="str">
            <v>P17V0081R0</v>
          </cell>
          <cell r="M2334" t="str">
            <v>TPHD-BYE-R(EVRXHDB1)（条码纸）</v>
          </cell>
          <cell r="O2334" t="str">
            <v>PCS</v>
          </cell>
          <cell r="P2334">
            <v>300</v>
          </cell>
          <cell r="R2334">
            <v>0</v>
          </cell>
          <cell r="S2334">
            <v>300</v>
          </cell>
        </row>
        <row r="2335">
          <cell r="L2335" t="str">
            <v>P17V0082R0</v>
          </cell>
          <cell r="M2335" t="str">
            <v>TPHD-BYE-T(EVTXHDB1)（条码纸）</v>
          </cell>
          <cell r="O2335" t="str">
            <v>PCS</v>
          </cell>
          <cell r="P2335">
            <v>300</v>
          </cell>
          <cell r="R2335">
            <v>0</v>
          </cell>
          <cell r="S2335">
            <v>300</v>
          </cell>
        </row>
        <row r="2336">
          <cell r="L2336" t="str">
            <v>ZF00000010</v>
          </cell>
          <cell r="M2336" t="str">
            <v>网板费</v>
          </cell>
          <cell r="O2336" t="str">
            <v>PCS</v>
          </cell>
          <cell r="P2336">
            <v>1</v>
          </cell>
          <cell r="R2336">
            <v>0</v>
          </cell>
          <cell r="S2336">
            <v>1</v>
          </cell>
        </row>
        <row r="2337">
          <cell r="L2337" t="str">
            <v>ZF00000010</v>
          </cell>
          <cell r="M2337" t="str">
            <v>网板费</v>
          </cell>
          <cell r="O2337" t="str">
            <v>PCS</v>
          </cell>
          <cell r="P2337">
            <v>1</v>
          </cell>
          <cell r="R2337">
            <v>0</v>
          </cell>
          <cell r="S2337">
            <v>1</v>
          </cell>
        </row>
        <row r="2338">
          <cell r="L2338" t="str">
            <v>P14V0001R1</v>
          </cell>
          <cell r="M2338" t="str">
            <v>SUH4T主板(条码纸)</v>
          </cell>
          <cell r="O2338" t="str">
            <v>PCS</v>
          </cell>
          <cell r="P2338">
            <v>220</v>
          </cell>
          <cell r="R2338">
            <v>0</v>
          </cell>
          <cell r="S2338">
            <v>220</v>
          </cell>
        </row>
        <row r="2339">
          <cell r="L2339" t="str">
            <v>P04V0049R0</v>
          </cell>
          <cell r="M2339" t="str">
            <v>TPHD402PT（NR条码纸）</v>
          </cell>
          <cell r="O2339" t="str">
            <v>PCS</v>
          </cell>
          <cell r="P2339">
            <v>200</v>
          </cell>
          <cell r="R2339">
            <v>0</v>
          </cell>
          <cell r="S2339">
            <v>200</v>
          </cell>
        </row>
        <row r="2340">
          <cell r="L2340" t="str">
            <v>P04V0052R1</v>
          </cell>
          <cell r="M2340" t="str">
            <v>TPHD402PR（条码纸）</v>
          </cell>
          <cell r="O2340" t="str">
            <v>PCS</v>
          </cell>
          <cell r="P2340">
            <v>560</v>
          </cell>
          <cell r="R2340">
            <v>0</v>
          </cell>
          <cell r="S2340">
            <v>560</v>
          </cell>
        </row>
        <row r="2341">
          <cell r="L2341" t="str">
            <v>P09V0087R1</v>
          </cell>
          <cell r="M2341" t="str">
            <v>TPHD403T(HDBASE100ME T)（条码纸）</v>
          </cell>
          <cell r="O2341" t="str">
            <v>PCS</v>
          </cell>
          <cell r="P2341">
            <v>200</v>
          </cell>
          <cell r="R2341">
            <v>0</v>
          </cell>
          <cell r="S2341">
            <v>200</v>
          </cell>
        </row>
        <row r="2342">
          <cell r="L2342" t="str">
            <v>P09V0088R1</v>
          </cell>
          <cell r="M2342" t="str">
            <v>TPHD403R(HDBASE100ME R)（条码纸）</v>
          </cell>
          <cell r="O2342" t="str">
            <v>PCS</v>
          </cell>
          <cell r="P2342">
            <v>200</v>
          </cell>
          <cell r="R2342">
            <v>0</v>
          </cell>
          <cell r="S2342">
            <v>200</v>
          </cell>
        </row>
        <row r="2343">
          <cell r="L2343" t="str">
            <v>DZ12V011303</v>
          </cell>
          <cell r="M2343" t="str">
            <v>PCB光板</v>
          </cell>
          <cell r="N2343" t="str">
            <v>HDMI88AA2 2014-11-24</v>
          </cell>
          <cell r="O2343" t="str">
            <v>PCS</v>
          </cell>
          <cell r="P2343">
            <v>50</v>
          </cell>
          <cell r="R2343">
            <v>0</v>
          </cell>
          <cell r="S2343">
            <v>50</v>
          </cell>
        </row>
        <row r="2344">
          <cell r="L2344" t="str">
            <v>DZ08V006000</v>
          </cell>
          <cell r="M2344" t="str">
            <v>DIP发光二极管</v>
          </cell>
          <cell r="N2344" t="str">
            <v>UP-LED-1583 双排Φ3 上空下绿 黑体 卧式90°</v>
          </cell>
          <cell r="O2344" t="str">
            <v>PCS</v>
          </cell>
          <cell r="P2344">
            <v>1000</v>
          </cell>
          <cell r="R2344">
            <v>0</v>
          </cell>
          <cell r="S2344">
            <v>1000</v>
          </cell>
        </row>
        <row r="2345">
          <cell r="L2345" t="str">
            <v>DZ08V006100</v>
          </cell>
          <cell r="M2345" t="str">
            <v>DIP发光二极管</v>
          </cell>
          <cell r="N2345" t="str">
            <v>UP-LED-1583 双排Φ3 上绿下绿 黑体 卧式90°</v>
          </cell>
          <cell r="O2345" t="str">
            <v>PCS</v>
          </cell>
          <cell r="P2345">
            <v>2000</v>
          </cell>
          <cell r="R2345">
            <v>0</v>
          </cell>
          <cell r="S2345">
            <v>2000</v>
          </cell>
        </row>
        <row r="2346">
          <cell r="L2346" t="str">
            <v>C-DMM00007U12</v>
          </cell>
          <cell r="M2346" t="str">
            <v>DXE-122A</v>
          </cell>
          <cell r="N2346" t="str">
            <v>SUH2-H2</v>
          </cell>
          <cell r="O2346" t="str">
            <v>PCS</v>
          </cell>
          <cell r="P2346">
            <v>410</v>
          </cell>
          <cell r="R2346">
            <v>0</v>
          </cell>
          <cell r="S2346">
            <v>410</v>
          </cell>
        </row>
        <row r="2347">
          <cell r="L2347" t="str">
            <v>C-DMM00009U12</v>
          </cell>
          <cell r="M2347" t="str">
            <v>DXE-142A</v>
          </cell>
          <cell r="N2347" t="str">
            <v>SUH4-H2</v>
          </cell>
          <cell r="O2347" t="str">
            <v>PCS</v>
          </cell>
          <cell r="P2347">
            <v>105</v>
          </cell>
          <cell r="R2347">
            <v>0</v>
          </cell>
          <cell r="S2347">
            <v>105</v>
          </cell>
        </row>
        <row r="2348">
          <cell r="L2348" t="str">
            <v>C-FMM00110C42</v>
          </cell>
          <cell r="M2348" t="str">
            <v>HMX-2000</v>
          </cell>
          <cell r="N2348" t="str">
            <v>HMX-2000</v>
          </cell>
          <cell r="O2348" t="str">
            <v>PCS</v>
          </cell>
          <cell r="P2348">
            <v>53</v>
          </cell>
          <cell r="R2348">
            <v>0</v>
          </cell>
          <cell r="S2348">
            <v>53</v>
          </cell>
        </row>
        <row r="2349">
          <cell r="L2349" t="str">
            <v>WJ05V0017R2</v>
          </cell>
          <cell r="M2349" t="str">
            <v>OUT空插板</v>
          </cell>
          <cell r="N2349" t="str">
            <v>表面喷黑色细沙粉194.93mm*25.2mm</v>
          </cell>
          <cell r="O2349" t="str">
            <v>PCS</v>
          </cell>
          <cell r="P2349">
            <v>100</v>
          </cell>
          <cell r="R2349">
            <v>0</v>
          </cell>
          <cell r="S2349">
            <v>100</v>
          </cell>
        </row>
        <row r="2350">
          <cell r="L2350" t="str">
            <v>FL01V002100</v>
          </cell>
          <cell r="M2350" t="str">
            <v>绝缘片</v>
          </cell>
          <cell r="N2350" t="str">
            <v>TPUH-PSU12上盖绝缘青稞纸,190x120mm,带背胶,厚度T=0.3mm,亮光</v>
          </cell>
          <cell r="O2350" t="str">
            <v>PCS</v>
          </cell>
          <cell r="P2350">
            <v>300</v>
          </cell>
          <cell r="R2350">
            <v>0</v>
          </cell>
          <cell r="S2350">
            <v>300</v>
          </cell>
        </row>
        <row r="2351">
          <cell r="L2351" t="str">
            <v>BZ02V009200</v>
          </cell>
          <cell r="M2351" t="str">
            <v>南非AVC-PA2B纸箱</v>
          </cell>
          <cell r="N2351" t="str">
            <v>内尺寸:259L*193W*59H K=3K黄皮纸</v>
          </cell>
          <cell r="O2351" t="str">
            <v>PCS</v>
          </cell>
          <cell r="P2351">
            <v>100</v>
          </cell>
          <cell r="R2351">
            <v>0</v>
          </cell>
          <cell r="S2351">
            <v>100</v>
          </cell>
        </row>
        <row r="2352">
          <cell r="L2352" t="str">
            <v>ZF00000005</v>
          </cell>
          <cell r="M2352" t="str">
            <v>刀模费</v>
          </cell>
          <cell r="O2352" t="str">
            <v>项</v>
          </cell>
          <cell r="P2352">
            <v>1</v>
          </cell>
          <cell r="R2352">
            <v>0</v>
          </cell>
          <cell r="S2352">
            <v>1</v>
          </cell>
        </row>
        <row r="2353">
          <cell r="L2353" t="str">
            <v>YMM00070E80</v>
          </cell>
          <cell r="M2353" t="str">
            <v>SDV2</v>
          </cell>
          <cell r="N2353" t="str">
            <v>SDV2</v>
          </cell>
          <cell r="O2353" t="str">
            <v>台</v>
          </cell>
          <cell r="P2353">
            <v>5</v>
          </cell>
          <cell r="Q2353" t="str">
            <v>901,</v>
          </cell>
          <cell r="R2353">
            <v>5</v>
          </cell>
          <cell r="S2353">
            <v>0</v>
          </cell>
        </row>
        <row r="2354">
          <cell r="L2354" t="str">
            <v>P01V0206R0</v>
          </cell>
          <cell r="M2354" t="str">
            <v>12V小鸟指令转换板</v>
          </cell>
          <cell r="O2354" t="str">
            <v>PCS</v>
          </cell>
          <cell r="P2354">
            <v>52</v>
          </cell>
          <cell r="R2354">
            <v>0</v>
          </cell>
          <cell r="S2354">
            <v>52</v>
          </cell>
        </row>
        <row r="2355">
          <cell r="L2355" t="str">
            <v>P01V0207R0</v>
          </cell>
          <cell r="M2355" t="str">
            <v>5V小鸟指令转换板</v>
          </cell>
          <cell r="O2355" t="str">
            <v>PCS</v>
          </cell>
          <cell r="P2355">
            <v>53</v>
          </cell>
          <cell r="R2355">
            <v>0</v>
          </cell>
          <cell r="S2355">
            <v>53</v>
          </cell>
        </row>
        <row r="2356">
          <cell r="L2356" t="str">
            <v>P06V0023R1</v>
          </cell>
          <cell r="M2356" t="str">
            <v>电源板（条码纸）</v>
          </cell>
          <cell r="O2356" t="str">
            <v>PCS</v>
          </cell>
          <cell r="P2356">
            <v>3000</v>
          </cell>
          <cell r="R2356">
            <v>0</v>
          </cell>
          <cell r="S2356">
            <v>3000</v>
          </cell>
        </row>
        <row r="2357">
          <cell r="L2357" t="str">
            <v>DZ01V005600</v>
          </cell>
          <cell r="M2357" t="str">
            <v>SMD IC</v>
          </cell>
          <cell r="N2357" t="str">
            <v>INTERSIL ISL54103IHZ-T7 SOT-23-5</v>
          </cell>
          <cell r="O2357" t="str">
            <v>PCS</v>
          </cell>
          <cell r="P2357">
            <v>500</v>
          </cell>
          <cell r="R2357">
            <v>0</v>
          </cell>
          <cell r="S2357">
            <v>500</v>
          </cell>
        </row>
        <row r="2358">
          <cell r="L2358" t="str">
            <v>BZ05V063101</v>
          </cell>
          <cell r="M2358" t="str">
            <v>说明书</v>
          </cell>
          <cell r="N2358" t="str">
            <v>TPHD402P(HDBASE70POE) A5黑白双面打印</v>
          </cell>
          <cell r="O2358" t="str">
            <v>pcs</v>
          </cell>
          <cell r="P2358">
            <v>400</v>
          </cell>
          <cell r="R2358">
            <v>0</v>
          </cell>
          <cell r="S2358">
            <v>400</v>
          </cell>
        </row>
        <row r="2359">
          <cell r="L2359" t="str">
            <v>BZ00V001000</v>
          </cell>
          <cell r="M2359" t="str">
            <v>12U木箱</v>
          </cell>
          <cell r="N2359" t="str">
            <v>内尺寸:L61*W44*H65cm</v>
          </cell>
          <cell r="O2359" t="str">
            <v>PCS</v>
          </cell>
          <cell r="P2359">
            <v>10</v>
          </cell>
          <cell r="R2359">
            <v>0</v>
          </cell>
          <cell r="S2359">
            <v>10</v>
          </cell>
        </row>
        <row r="2360">
          <cell r="L2360" t="str">
            <v>C-CMR00013E01</v>
          </cell>
          <cell r="M2360" t="str">
            <v>TPHD402PR(</v>
          </cell>
          <cell r="N2360" t="str">
            <v>TPHD402PR(NR)</v>
          </cell>
          <cell r="O2360" t="str">
            <v>PCS</v>
          </cell>
          <cell r="P2360">
            <v>100</v>
          </cell>
          <cell r="R2360">
            <v>0</v>
          </cell>
          <cell r="S2360">
            <v>100</v>
          </cell>
        </row>
        <row r="2361">
          <cell r="L2361" t="str">
            <v>C-GMF00032E00</v>
          </cell>
          <cell r="M2361" t="str">
            <v>SC0501</v>
          </cell>
          <cell r="N2361" t="str">
            <v>SC51T</v>
          </cell>
          <cell r="O2361" t="str">
            <v>PCS</v>
          </cell>
          <cell r="P2361">
            <v>100</v>
          </cell>
          <cell r="R2361">
            <v>0</v>
          </cell>
          <cell r="S2361">
            <v>100</v>
          </cell>
        </row>
        <row r="2362">
          <cell r="L2362" t="str">
            <v>C-AMM00001U07</v>
          </cell>
          <cell r="M2362" t="str">
            <v>AT-PA100-G2</v>
          </cell>
          <cell r="N2362" t="str">
            <v>PA2B</v>
          </cell>
          <cell r="O2362" t="str">
            <v>PCS</v>
          </cell>
          <cell r="P2362">
            <v>102</v>
          </cell>
          <cell r="R2362">
            <v>0</v>
          </cell>
          <cell r="S2362">
            <v>102</v>
          </cell>
        </row>
        <row r="2363">
          <cell r="L2363" t="str">
            <v>C-GMM00038N04</v>
          </cell>
          <cell r="M2363" t="str">
            <v>VL120002</v>
          </cell>
          <cell r="N2363" t="str">
            <v>SC61E</v>
          </cell>
          <cell r="O2363" t="str">
            <v>PCS</v>
          </cell>
          <cell r="P2363">
            <v>32</v>
          </cell>
          <cell r="R2363">
            <v>0</v>
          </cell>
          <cell r="S2363">
            <v>32</v>
          </cell>
        </row>
        <row r="2364">
          <cell r="L2364" t="str">
            <v>FL09V008500</v>
          </cell>
          <cell r="M2364" t="str">
            <v>美国BBC内包箱 PET哑银条码纸</v>
          </cell>
          <cell r="N2364" t="str">
            <v>80*50MM</v>
          </cell>
          <cell r="O2364" t="str">
            <v>张</v>
          </cell>
          <cell r="P2364">
            <v>5000</v>
          </cell>
          <cell r="R2364">
            <v>0</v>
          </cell>
          <cell r="S2364">
            <v>5000</v>
          </cell>
        </row>
        <row r="2365">
          <cell r="L2365" t="str">
            <v>FL09V010900</v>
          </cell>
          <cell r="M2365" t="str">
            <v>美国TLN_PET哑银条码纸</v>
          </cell>
          <cell r="N2365" t="str">
            <v>50*25MM</v>
          </cell>
          <cell r="O2365" t="str">
            <v>张</v>
          </cell>
          <cell r="P2365">
            <v>5000</v>
          </cell>
          <cell r="R2365">
            <v>0</v>
          </cell>
          <cell r="S2365">
            <v>5000</v>
          </cell>
        </row>
        <row r="2366">
          <cell r="L2366" t="str">
            <v>BZ06V002200</v>
          </cell>
          <cell r="M2366" t="str">
            <v>平口胶袋</v>
          </cell>
          <cell r="N2366" t="str">
            <v>L165mm*W40mm*6cc(中间打孔)</v>
          </cell>
          <cell r="O2366" t="str">
            <v>PCS</v>
          </cell>
          <cell r="P2366">
            <v>5000</v>
          </cell>
          <cell r="R2366">
            <v>0</v>
          </cell>
          <cell r="S2366">
            <v>5000</v>
          </cell>
        </row>
        <row r="2367">
          <cell r="L2367" t="str">
            <v>BZ05V030402</v>
          </cell>
          <cell r="M2367" t="str">
            <v>说明书</v>
          </cell>
          <cell r="N2367" t="str">
            <v>MUH44TP,MUH66TP, MUH88TP(HMX 442LP4K,HMX 663LP4K,HMX 884LP4K) A5彩色双面打印</v>
          </cell>
          <cell r="O2367" t="str">
            <v>PCS</v>
          </cell>
          <cell r="P2367">
            <v>200</v>
          </cell>
          <cell r="R2367">
            <v>0</v>
          </cell>
          <cell r="S2367">
            <v>200</v>
          </cell>
        </row>
        <row r="2368">
          <cell r="L2368" t="str">
            <v>BZ03V010900</v>
          </cell>
          <cell r="M2368" t="str">
            <v>MMX系列卡板周转珍珠棉</v>
          </cell>
          <cell r="N2368" t="str">
            <v>18格 490*370*190mm防静电周转珍珠棉(带PTN丝印)</v>
          </cell>
          <cell r="O2368" t="str">
            <v>PCS</v>
          </cell>
          <cell r="P2368">
            <v>50</v>
          </cell>
          <cell r="R2368">
            <v>0</v>
          </cell>
          <cell r="S2368">
            <v>50</v>
          </cell>
        </row>
        <row r="2369">
          <cell r="L2369" t="str">
            <v>P08V0057R0</v>
          </cell>
          <cell r="M2369" t="str">
            <v>O-TP输出卡板(条码纸)</v>
          </cell>
          <cell r="O2369" t="str">
            <v>PCS</v>
          </cell>
          <cell r="P2369">
            <v>180</v>
          </cell>
          <cell r="R2369">
            <v>0</v>
          </cell>
          <cell r="S2369">
            <v>180</v>
          </cell>
        </row>
        <row r="2370">
          <cell r="L2370" t="str">
            <v>FL13V000800</v>
          </cell>
          <cell r="M2370" t="str">
            <v>作业手套</v>
          </cell>
          <cell r="O2370" t="str">
            <v>双</v>
          </cell>
          <cell r="P2370">
            <v>36</v>
          </cell>
          <cell r="Q2370" t="str">
            <v>940,</v>
          </cell>
          <cell r="R2370">
            <v>36</v>
          </cell>
          <cell r="S2370">
            <v>0</v>
          </cell>
        </row>
        <row r="2371">
          <cell r="L2371" t="str">
            <v>DZ01V018000</v>
          </cell>
          <cell r="M2371" t="str">
            <v>SMD IC</v>
          </cell>
          <cell r="N2371" t="str">
            <v>ADV7611 LQFP64P_EPAD</v>
          </cell>
          <cell r="O2371" t="str">
            <v>PCS</v>
          </cell>
          <cell r="P2371">
            <v>1500</v>
          </cell>
          <cell r="R2371">
            <v>0</v>
          </cell>
          <cell r="S2371">
            <v>0</v>
          </cell>
        </row>
        <row r="2372">
          <cell r="L2372" t="str">
            <v>FL12V000300</v>
          </cell>
          <cell r="M2372" t="str">
            <v>热缩管</v>
          </cell>
          <cell r="N2372" t="str">
            <v>Ф3mm 200M 125℃ 600V 黑色 L=400米/卷</v>
          </cell>
          <cell r="O2372" t="str">
            <v>盘</v>
          </cell>
          <cell r="P2372">
            <v>1</v>
          </cell>
          <cell r="R2372">
            <v>0</v>
          </cell>
          <cell r="S2372">
            <v>1</v>
          </cell>
        </row>
        <row r="2373">
          <cell r="L2373" t="str">
            <v>FL12V000400</v>
          </cell>
          <cell r="M2373" t="str">
            <v>热缩管</v>
          </cell>
          <cell r="N2373" t="str">
            <v>S-901-600 E209436 Φ6mm 100M 125℃ 600V 黑色 L=200米/卷</v>
          </cell>
          <cell r="O2373" t="str">
            <v>盘</v>
          </cell>
          <cell r="P2373">
            <v>1</v>
          </cell>
          <cell r="R2373">
            <v>0</v>
          </cell>
          <cell r="S2373">
            <v>1</v>
          </cell>
        </row>
        <row r="2374">
          <cell r="L2374" t="str">
            <v>YMM00065E00</v>
          </cell>
          <cell r="M2374" t="str">
            <v>D-3002</v>
          </cell>
          <cell r="N2374" t="str">
            <v>D-3002</v>
          </cell>
          <cell r="O2374" t="str">
            <v>台</v>
          </cell>
          <cell r="P2374">
            <v>1</v>
          </cell>
          <cell r="Q2374" t="str">
            <v>944,</v>
          </cell>
          <cell r="R2374">
            <v>1</v>
          </cell>
          <cell r="S2374">
            <v>0</v>
          </cell>
        </row>
        <row r="2375">
          <cell r="L2375" t="str">
            <v>YMM00068E00</v>
          </cell>
          <cell r="M2375" t="str">
            <v>D-3201C</v>
          </cell>
          <cell r="N2375" t="str">
            <v>D-3201C</v>
          </cell>
          <cell r="O2375" t="str">
            <v>台</v>
          </cell>
          <cell r="P2375">
            <v>1</v>
          </cell>
          <cell r="Q2375" t="str">
            <v>944,</v>
          </cell>
          <cell r="R2375">
            <v>1</v>
          </cell>
          <cell r="S2375">
            <v>0</v>
          </cell>
        </row>
        <row r="2376">
          <cell r="L2376" t="str">
            <v>YMM00069E00</v>
          </cell>
          <cell r="M2376" t="str">
            <v>D-3201D</v>
          </cell>
          <cell r="N2376" t="str">
            <v>D-3201D</v>
          </cell>
          <cell r="O2376" t="str">
            <v>台</v>
          </cell>
          <cell r="P2376">
            <v>7</v>
          </cell>
          <cell r="Q2376" t="str">
            <v>944,</v>
          </cell>
          <cell r="R2376">
            <v>7</v>
          </cell>
          <cell r="S2376">
            <v>0</v>
          </cell>
        </row>
        <row r="2377">
          <cell r="L2377" t="str">
            <v>SJ00V0029R0</v>
          </cell>
          <cell r="M2377" t="str">
            <v>圆形机脚</v>
          </cell>
          <cell r="N2377" t="str">
            <v>Φ12±0.2mm厚度3.5mm 黑色硅胶 (4个为一组单独PE封口袋包装 40*60mm)</v>
          </cell>
          <cell r="O2377" t="str">
            <v>PCS</v>
          </cell>
          <cell r="P2377">
            <v>100000</v>
          </cell>
          <cell r="R2377">
            <v>0</v>
          </cell>
          <cell r="S2377">
            <v>100000</v>
          </cell>
        </row>
        <row r="2378">
          <cell r="L2378" t="str">
            <v>WJ00V0454R1</v>
          </cell>
          <cell r="M2378" t="str">
            <v>K12-TX1面板</v>
          </cell>
          <cell r="N2378" t="str">
            <v>全表面白色平光粉 L115*W115mm</v>
          </cell>
          <cell r="O2378" t="str">
            <v>PCS</v>
          </cell>
          <cell r="P2378">
            <v>70</v>
          </cell>
          <cell r="R2378">
            <v>0</v>
          </cell>
          <cell r="S2378">
            <v>70</v>
          </cell>
        </row>
        <row r="2379">
          <cell r="L2379" t="str">
            <v>DZ03V006600</v>
          </cell>
          <cell r="M2379" t="str">
            <v>SMD电解电容</v>
          </cell>
          <cell r="N2379" t="str">
            <v>100uF/35V±20% φ6.3*7.7mm</v>
          </cell>
          <cell r="O2379" t="str">
            <v>PCS</v>
          </cell>
          <cell r="P2379">
            <v>22000</v>
          </cell>
          <cell r="R2379">
            <v>0</v>
          </cell>
          <cell r="S2379">
            <v>22000</v>
          </cell>
        </row>
        <row r="2380">
          <cell r="L2380" t="str">
            <v>DZ08V000500</v>
          </cell>
          <cell r="M2380" t="str">
            <v>SMD二极管</v>
          </cell>
          <cell r="N2380" t="str">
            <v>IN4148 0.3A 40V SOD-123(1206)</v>
          </cell>
          <cell r="O2380" t="str">
            <v>PCS</v>
          </cell>
          <cell r="P2380">
            <v>24000</v>
          </cell>
          <cell r="R2380">
            <v>0</v>
          </cell>
          <cell r="S2380">
            <v>24000</v>
          </cell>
        </row>
        <row r="2381">
          <cell r="L2381" t="str">
            <v>DZ08V000901</v>
          </cell>
          <cell r="M2381" t="str">
            <v>SMD二极管</v>
          </cell>
          <cell r="N2381" t="str">
            <v>B5817WS SOD-323</v>
          </cell>
          <cell r="O2381" t="str">
            <v>PCS</v>
          </cell>
          <cell r="P2381">
            <v>30000</v>
          </cell>
          <cell r="R2381">
            <v>0</v>
          </cell>
          <cell r="S2381">
            <v>30000</v>
          </cell>
        </row>
        <row r="2382">
          <cell r="L2382" t="str">
            <v>DZ08V001300</v>
          </cell>
          <cell r="M2382" t="str">
            <v>SMD二极管</v>
          </cell>
          <cell r="N2382" t="str">
            <v>BAT54S 0.2A 30V SOT-23</v>
          </cell>
          <cell r="O2382" t="str">
            <v>PCS</v>
          </cell>
          <cell r="P2382">
            <v>24000</v>
          </cell>
          <cell r="R2382">
            <v>0</v>
          </cell>
          <cell r="S2382">
            <v>24000</v>
          </cell>
        </row>
        <row r="2383">
          <cell r="L2383" t="str">
            <v>DZ09V000100</v>
          </cell>
          <cell r="M2383" t="str">
            <v>SMD三极管</v>
          </cell>
          <cell r="N2383" t="str">
            <v>MMBT3904,0.2A,SOT-23</v>
          </cell>
          <cell r="O2383" t="str">
            <v>PCS</v>
          </cell>
          <cell r="P2383">
            <v>126000</v>
          </cell>
          <cell r="R2383">
            <v>0</v>
          </cell>
          <cell r="S2383">
            <v>126000</v>
          </cell>
        </row>
        <row r="2384">
          <cell r="L2384" t="str">
            <v>DZ09V000200</v>
          </cell>
          <cell r="M2384" t="str">
            <v>SMD三极管</v>
          </cell>
          <cell r="N2384" t="str">
            <v>MMBT3906,0.2A,SOT-23</v>
          </cell>
          <cell r="O2384" t="str">
            <v>PCS</v>
          </cell>
          <cell r="P2384">
            <v>30000</v>
          </cell>
          <cell r="R2384">
            <v>0</v>
          </cell>
          <cell r="S2384">
            <v>30000</v>
          </cell>
        </row>
        <row r="2385">
          <cell r="L2385" t="str">
            <v>DZ17V001500</v>
          </cell>
          <cell r="M2385" t="str">
            <v>围墙座</v>
          </cell>
          <cell r="N2385" t="str">
            <v>4P-2.0mm 白色/立式180°</v>
          </cell>
          <cell r="O2385" t="str">
            <v>PCS</v>
          </cell>
          <cell r="P2385">
            <v>5000</v>
          </cell>
          <cell r="R2385">
            <v>0</v>
          </cell>
          <cell r="S2385">
            <v>5000</v>
          </cell>
        </row>
        <row r="2386">
          <cell r="L2386" t="str">
            <v>DZ17V001800</v>
          </cell>
          <cell r="M2386" t="str">
            <v>围墙座</v>
          </cell>
          <cell r="N2386" t="str">
            <v>10P-2.0mm 黑色/立式180°</v>
          </cell>
          <cell r="O2386" t="str">
            <v>PCS</v>
          </cell>
          <cell r="P2386">
            <v>1000</v>
          </cell>
          <cell r="R2386">
            <v>0</v>
          </cell>
          <cell r="S2386">
            <v>1000</v>
          </cell>
        </row>
        <row r="2387">
          <cell r="L2387" t="str">
            <v>DZ17V005700</v>
          </cell>
          <cell r="M2387" t="str">
            <v>音频座</v>
          </cell>
          <cell r="N2387" t="str">
            <v>PJ-3.5立体声 非铁头 黑色 卧式90°</v>
          </cell>
          <cell r="O2387" t="str">
            <v>PCS</v>
          </cell>
          <cell r="P2387">
            <v>20000</v>
          </cell>
          <cell r="R2387">
            <v>0</v>
          </cell>
          <cell r="S2387">
            <v>20000</v>
          </cell>
        </row>
        <row r="2388">
          <cell r="L2388" t="str">
            <v>DZ17V007400</v>
          </cell>
          <cell r="M2388" t="str">
            <v>电源座</v>
          </cell>
          <cell r="N2388" t="str">
            <v>5557-2*2P 立式180°</v>
          </cell>
          <cell r="O2388" t="str">
            <v>PCS</v>
          </cell>
          <cell r="P2388">
            <v>2000</v>
          </cell>
          <cell r="R2388">
            <v>0</v>
          </cell>
          <cell r="S2388">
            <v>2000</v>
          </cell>
        </row>
        <row r="2389">
          <cell r="L2389" t="str">
            <v>DZ17V009400</v>
          </cell>
          <cell r="M2389" t="str">
            <v>插拔接线座</v>
          </cell>
          <cell r="N2389" t="str">
            <v>JIEKE 2x3P-3.5 卧式90°</v>
          </cell>
          <cell r="O2389" t="str">
            <v>PCS</v>
          </cell>
          <cell r="P2389">
            <v>2000</v>
          </cell>
          <cell r="R2389">
            <v>0</v>
          </cell>
          <cell r="S2389">
            <v>2000</v>
          </cell>
        </row>
        <row r="2390">
          <cell r="L2390" t="str">
            <v>DZ17V006800</v>
          </cell>
          <cell r="M2390" t="str">
            <v>风扇插座</v>
          </cell>
          <cell r="N2390" t="str">
            <v>2P-2.54mm 高位直脚</v>
          </cell>
          <cell r="O2390" t="str">
            <v>PCS</v>
          </cell>
          <cell r="P2390">
            <v>2000</v>
          </cell>
          <cell r="R2390">
            <v>0</v>
          </cell>
          <cell r="S2390">
            <v>2000</v>
          </cell>
        </row>
        <row r="2391">
          <cell r="L2391" t="str">
            <v>DZ17V010200</v>
          </cell>
          <cell r="M2391" t="str">
            <v>DC电源座</v>
          </cell>
          <cell r="N2391" t="str">
            <v>三脚(螺纹接口型)DC-JACK2.0 圆针卧式90°螺纹外径7.80+/-0.05mm</v>
          </cell>
          <cell r="O2391" t="str">
            <v>PCS</v>
          </cell>
          <cell r="P2391">
            <v>3000</v>
          </cell>
          <cell r="R2391">
            <v>0</v>
          </cell>
          <cell r="S2391">
            <v>3000</v>
          </cell>
        </row>
        <row r="2392">
          <cell r="L2392" t="str">
            <v>DZ08V002900</v>
          </cell>
          <cell r="M2392" t="str">
            <v>DIP发光二极管</v>
          </cell>
          <cell r="N2392" t="str">
            <v>LED Φ3 平头高亮 红色</v>
          </cell>
          <cell r="O2392" t="str">
            <v>PCS</v>
          </cell>
          <cell r="P2392">
            <v>20000</v>
          </cell>
          <cell r="R2392">
            <v>0</v>
          </cell>
          <cell r="S2392">
            <v>20000</v>
          </cell>
        </row>
        <row r="2393">
          <cell r="L2393" t="str">
            <v>DZ08V003000</v>
          </cell>
          <cell r="M2393" t="str">
            <v>DIP发光二极管</v>
          </cell>
          <cell r="N2393" t="str">
            <v>3*6.1mm平头绿发绿普亮有脚长边</v>
          </cell>
          <cell r="O2393" t="str">
            <v>PCS</v>
          </cell>
          <cell r="P2393">
            <v>15000</v>
          </cell>
          <cell r="R2393">
            <v>0</v>
          </cell>
          <cell r="S2393">
            <v>15000</v>
          </cell>
        </row>
        <row r="2394">
          <cell r="L2394" t="str">
            <v>DZ08V005500</v>
          </cell>
          <cell r="M2394" t="str">
            <v>TVS二极管</v>
          </cell>
          <cell r="N2394" t="str">
            <v>1SMA15AT3G DO214AC</v>
          </cell>
          <cell r="O2394" t="str">
            <v>PCS</v>
          </cell>
          <cell r="P2394">
            <v>5000</v>
          </cell>
          <cell r="R2394">
            <v>0</v>
          </cell>
          <cell r="S2394">
            <v>5000</v>
          </cell>
        </row>
        <row r="2395">
          <cell r="L2395" t="str">
            <v>DZ17V010500</v>
          </cell>
          <cell r="M2395" t="str">
            <v>BNC座</v>
          </cell>
          <cell r="N2395" t="str">
            <v>BNC-KWE-1 卧式90°</v>
          </cell>
          <cell r="O2395" t="str">
            <v>PCS</v>
          </cell>
          <cell r="P2395">
            <v>1000</v>
          </cell>
          <cell r="R2395">
            <v>0</v>
          </cell>
          <cell r="S2395">
            <v>1000</v>
          </cell>
        </row>
        <row r="2396">
          <cell r="L2396" t="str">
            <v>DZ02V000300</v>
          </cell>
          <cell r="M2396" t="str">
            <v>SMD电阻</v>
          </cell>
          <cell r="N2396" t="str">
            <v>1/16W-49R9±1% 0402</v>
          </cell>
          <cell r="O2396" t="str">
            <v>PCS</v>
          </cell>
          <cell r="P2396">
            <v>100000</v>
          </cell>
          <cell r="R2396">
            <v>0</v>
          </cell>
          <cell r="S2396">
            <v>100000</v>
          </cell>
        </row>
        <row r="2397">
          <cell r="L2397" t="str">
            <v>DZ02V000400</v>
          </cell>
          <cell r="M2397" t="str">
            <v>SMD电阻</v>
          </cell>
          <cell r="N2397" t="str">
            <v>1/10W-0R±5% 0603</v>
          </cell>
          <cell r="O2397" t="str">
            <v>PCS</v>
          </cell>
          <cell r="P2397">
            <v>200000</v>
          </cell>
          <cell r="R2397">
            <v>0</v>
          </cell>
          <cell r="S2397">
            <v>200000</v>
          </cell>
        </row>
        <row r="2398">
          <cell r="L2398" t="str">
            <v>DZ02V000700</v>
          </cell>
          <cell r="M2398" t="str">
            <v>SMD电阻</v>
          </cell>
          <cell r="N2398" t="str">
            <v>1/10W-10R±1% 0603</v>
          </cell>
          <cell r="O2398" t="str">
            <v>PCS</v>
          </cell>
          <cell r="P2398">
            <v>20000</v>
          </cell>
          <cell r="R2398">
            <v>0</v>
          </cell>
          <cell r="S2398">
            <v>20000</v>
          </cell>
        </row>
        <row r="2399">
          <cell r="L2399" t="str">
            <v>DZ02V001000</v>
          </cell>
          <cell r="M2399" t="str">
            <v>SMD电阻</v>
          </cell>
          <cell r="N2399" t="str">
            <v>1/10W-22R±1% 0603</v>
          </cell>
          <cell r="O2399" t="str">
            <v>PCS</v>
          </cell>
          <cell r="P2399">
            <v>50000</v>
          </cell>
          <cell r="R2399">
            <v>0</v>
          </cell>
          <cell r="S2399">
            <v>50000</v>
          </cell>
        </row>
        <row r="2400">
          <cell r="L2400" t="str">
            <v>DZ02V001300</v>
          </cell>
          <cell r="M2400" t="str">
            <v>SMD电阻</v>
          </cell>
          <cell r="N2400" t="str">
            <v>1/10W-49R9±1% 0603</v>
          </cell>
          <cell r="O2400" t="str">
            <v>PCS</v>
          </cell>
          <cell r="P2400">
            <v>25000</v>
          </cell>
          <cell r="R2400">
            <v>0</v>
          </cell>
          <cell r="S2400">
            <v>25000</v>
          </cell>
        </row>
        <row r="2401">
          <cell r="L2401" t="str">
            <v>DZ02V001600</v>
          </cell>
          <cell r="M2401" t="str">
            <v>SMD电阻</v>
          </cell>
          <cell r="N2401" t="str">
            <v>1/10W-75R±1% 0603</v>
          </cell>
          <cell r="O2401" t="str">
            <v>PCS</v>
          </cell>
          <cell r="P2401">
            <v>100000</v>
          </cell>
          <cell r="R2401">
            <v>0</v>
          </cell>
          <cell r="S2401">
            <v>100000</v>
          </cell>
        </row>
        <row r="2402">
          <cell r="L2402" t="str">
            <v>DZ02V002100</v>
          </cell>
          <cell r="M2402" t="str">
            <v>SMD电阻</v>
          </cell>
          <cell r="N2402" t="str">
            <v>1/10W-200R±1% 0603</v>
          </cell>
          <cell r="O2402" t="str">
            <v>PCS</v>
          </cell>
          <cell r="P2402">
            <v>20000</v>
          </cell>
          <cell r="R2402">
            <v>0</v>
          </cell>
          <cell r="S2402">
            <v>20000</v>
          </cell>
        </row>
        <row r="2403">
          <cell r="L2403" t="str">
            <v>DZ02V002200</v>
          </cell>
          <cell r="M2403" t="str">
            <v>SMD电阻</v>
          </cell>
          <cell r="N2403" t="str">
            <v>1/10W-220R±1% 0603</v>
          </cell>
          <cell r="O2403" t="str">
            <v>PCS</v>
          </cell>
          <cell r="P2403">
            <v>30000</v>
          </cell>
          <cell r="R2403">
            <v>0</v>
          </cell>
          <cell r="S2403">
            <v>30000</v>
          </cell>
        </row>
        <row r="2404">
          <cell r="L2404" t="str">
            <v>DZ02V002500</v>
          </cell>
          <cell r="M2404" t="str">
            <v>SMD电阻</v>
          </cell>
          <cell r="N2404" t="str">
            <v>1/10W-470R±1% 0603</v>
          </cell>
          <cell r="O2404" t="str">
            <v>PCS</v>
          </cell>
          <cell r="P2404">
            <v>20000</v>
          </cell>
          <cell r="R2404">
            <v>0</v>
          </cell>
          <cell r="S2404">
            <v>20000</v>
          </cell>
        </row>
        <row r="2405">
          <cell r="L2405" t="str">
            <v>DZ02V003300</v>
          </cell>
          <cell r="M2405" t="str">
            <v>SMD电阻</v>
          </cell>
          <cell r="N2405" t="str">
            <v>1/10W-820R±1% 0603</v>
          </cell>
          <cell r="O2405" t="str">
            <v>PCS</v>
          </cell>
          <cell r="P2405">
            <v>5000</v>
          </cell>
          <cell r="R2405">
            <v>0</v>
          </cell>
          <cell r="S2405">
            <v>5000</v>
          </cell>
        </row>
        <row r="2406">
          <cell r="L2406" t="str">
            <v>DZ02V003400</v>
          </cell>
          <cell r="M2406" t="str">
            <v>SMD电阻</v>
          </cell>
          <cell r="N2406" t="str">
            <v>1/10W-1K±1% 0603</v>
          </cell>
          <cell r="O2406" t="str">
            <v>PCS</v>
          </cell>
          <cell r="P2406">
            <v>250000</v>
          </cell>
          <cell r="R2406">
            <v>0</v>
          </cell>
          <cell r="S2406">
            <v>250000</v>
          </cell>
        </row>
        <row r="2407">
          <cell r="L2407" t="str">
            <v>DZ02V003700</v>
          </cell>
          <cell r="M2407" t="str">
            <v>SMD电阻</v>
          </cell>
          <cell r="N2407" t="str">
            <v>1/10W-1K8±1% 0603</v>
          </cell>
          <cell r="O2407" t="str">
            <v>PCS</v>
          </cell>
          <cell r="P2407">
            <v>10000</v>
          </cell>
          <cell r="R2407">
            <v>0</v>
          </cell>
          <cell r="S2407">
            <v>10000</v>
          </cell>
        </row>
        <row r="2408">
          <cell r="L2408" t="str">
            <v>DZ02V003800</v>
          </cell>
          <cell r="M2408" t="str">
            <v>SMD电阻</v>
          </cell>
          <cell r="N2408" t="str">
            <v>1/10W-2K±1% 0603</v>
          </cell>
          <cell r="O2408" t="str">
            <v>PCS</v>
          </cell>
          <cell r="P2408">
            <v>20000</v>
          </cell>
          <cell r="R2408">
            <v>0</v>
          </cell>
          <cell r="S2408">
            <v>20000</v>
          </cell>
        </row>
        <row r="2409">
          <cell r="L2409" t="str">
            <v>DZ02V004500</v>
          </cell>
          <cell r="M2409" t="str">
            <v>SMD电阻</v>
          </cell>
          <cell r="N2409" t="str">
            <v>1/10W-4K7±1% 0603</v>
          </cell>
          <cell r="O2409" t="str">
            <v>PCS</v>
          </cell>
          <cell r="P2409">
            <v>100000</v>
          </cell>
          <cell r="R2409">
            <v>0</v>
          </cell>
          <cell r="S2409">
            <v>100000</v>
          </cell>
        </row>
        <row r="2410">
          <cell r="L2410" t="str">
            <v>DZ02V004600</v>
          </cell>
          <cell r="M2410" t="str">
            <v>SMD电阻</v>
          </cell>
          <cell r="N2410" t="str">
            <v>1/10W-5K1±1% 0603</v>
          </cell>
          <cell r="O2410" t="str">
            <v>PCS</v>
          </cell>
          <cell r="P2410">
            <v>10000</v>
          </cell>
          <cell r="R2410">
            <v>0</v>
          </cell>
          <cell r="S2410">
            <v>10000</v>
          </cell>
        </row>
        <row r="2411">
          <cell r="L2411" t="str">
            <v>DZ02V004900</v>
          </cell>
          <cell r="M2411" t="str">
            <v>SMD电阻</v>
          </cell>
          <cell r="N2411" t="str">
            <v>1/10W-10K±1% 0603</v>
          </cell>
          <cell r="O2411" t="str">
            <v>PCS</v>
          </cell>
          <cell r="P2411">
            <v>200000</v>
          </cell>
          <cell r="R2411">
            <v>0</v>
          </cell>
          <cell r="S2411">
            <v>200000</v>
          </cell>
        </row>
        <row r="2412">
          <cell r="L2412" t="str">
            <v>DZ02V006100</v>
          </cell>
          <cell r="M2412" t="str">
            <v>SMD电阻</v>
          </cell>
          <cell r="N2412" t="str">
            <v>1/10W-33K±1% 0603</v>
          </cell>
          <cell r="O2412" t="str">
            <v>PCS</v>
          </cell>
          <cell r="P2412">
            <v>20000</v>
          </cell>
          <cell r="R2412">
            <v>0</v>
          </cell>
          <cell r="S2412">
            <v>20000</v>
          </cell>
        </row>
        <row r="2413">
          <cell r="L2413" t="str">
            <v>DZ02V006400</v>
          </cell>
          <cell r="M2413" t="str">
            <v>SMD电阻</v>
          </cell>
          <cell r="N2413" t="str">
            <v>1/10W-47K±1% 0603</v>
          </cell>
          <cell r="O2413" t="str">
            <v>PCS</v>
          </cell>
          <cell r="P2413">
            <v>50000</v>
          </cell>
          <cell r="R2413">
            <v>0</v>
          </cell>
          <cell r="S2413">
            <v>50000</v>
          </cell>
        </row>
        <row r="2414">
          <cell r="L2414" t="str">
            <v>DZ02V006700</v>
          </cell>
          <cell r="M2414" t="str">
            <v>SMD电阻</v>
          </cell>
          <cell r="N2414" t="str">
            <v>1/10W-100K±1% 0603</v>
          </cell>
          <cell r="O2414" t="str">
            <v>PCS</v>
          </cell>
          <cell r="P2414">
            <v>30000</v>
          </cell>
          <cell r="R2414">
            <v>0</v>
          </cell>
          <cell r="S2414">
            <v>30000</v>
          </cell>
        </row>
        <row r="2415">
          <cell r="L2415" t="str">
            <v>DZ02V007500</v>
          </cell>
          <cell r="M2415" t="str">
            <v>SMD电阻</v>
          </cell>
          <cell r="N2415" t="str">
            <v>1/8W-0R±5% 0805</v>
          </cell>
          <cell r="O2415" t="str">
            <v>PCS</v>
          </cell>
          <cell r="P2415">
            <v>50000</v>
          </cell>
          <cell r="R2415">
            <v>0</v>
          </cell>
          <cell r="S2415">
            <v>50000</v>
          </cell>
        </row>
        <row r="2416">
          <cell r="L2416" t="str">
            <v>DZ02V007800</v>
          </cell>
          <cell r="M2416" t="str">
            <v>SMD电阻</v>
          </cell>
          <cell r="N2416" t="str">
            <v>1/8W-22R±1% 0805</v>
          </cell>
          <cell r="O2416" t="str">
            <v>PCS</v>
          </cell>
          <cell r="P2416">
            <v>10000</v>
          </cell>
          <cell r="R2416">
            <v>0</v>
          </cell>
          <cell r="S2416">
            <v>10000</v>
          </cell>
        </row>
        <row r="2417">
          <cell r="L2417" t="str">
            <v>DZ02V007900</v>
          </cell>
          <cell r="M2417" t="str">
            <v>SMD电阻</v>
          </cell>
          <cell r="N2417" t="str">
            <v>1/8W-33R±1% 0805</v>
          </cell>
          <cell r="O2417" t="str">
            <v>PCS</v>
          </cell>
          <cell r="P2417">
            <v>20000</v>
          </cell>
          <cell r="R2417">
            <v>0</v>
          </cell>
          <cell r="S2417">
            <v>20000</v>
          </cell>
        </row>
        <row r="2418">
          <cell r="L2418" t="str">
            <v>DZ02V008600</v>
          </cell>
          <cell r="M2418" t="str">
            <v>SMD电阻</v>
          </cell>
          <cell r="N2418" t="str">
            <v>1/8W-100R±1% 0805</v>
          </cell>
          <cell r="O2418" t="str">
            <v>PCS</v>
          </cell>
          <cell r="P2418">
            <v>15000</v>
          </cell>
          <cell r="R2418">
            <v>0</v>
          </cell>
          <cell r="S2418">
            <v>15000</v>
          </cell>
        </row>
        <row r="2419">
          <cell r="L2419" t="str">
            <v>DZ02V013200</v>
          </cell>
          <cell r="M2419" t="str">
            <v>SMD电阻</v>
          </cell>
          <cell r="N2419" t="str">
            <v>1/10W-750R±1% 0603</v>
          </cell>
          <cell r="O2419" t="str">
            <v>PCS</v>
          </cell>
          <cell r="P2419">
            <v>5000</v>
          </cell>
          <cell r="R2419">
            <v>0</v>
          </cell>
          <cell r="S2419">
            <v>5000</v>
          </cell>
        </row>
        <row r="2420">
          <cell r="L2420" t="str">
            <v>DZ02V016100</v>
          </cell>
          <cell r="M2420" t="str">
            <v>SMD电阻</v>
          </cell>
          <cell r="N2420" t="str">
            <v>1/10W-1.69K±1% 0603</v>
          </cell>
          <cell r="O2420" t="str">
            <v>PCS</v>
          </cell>
          <cell r="P2420">
            <v>25000</v>
          </cell>
          <cell r="R2420">
            <v>0</v>
          </cell>
          <cell r="S2420">
            <v>25000</v>
          </cell>
        </row>
        <row r="2421">
          <cell r="L2421" t="str">
            <v>DZ02V016200</v>
          </cell>
          <cell r="M2421" t="str">
            <v>SMD电阻</v>
          </cell>
          <cell r="N2421" t="str">
            <v>1/10W-4K02±1% 0603</v>
          </cell>
          <cell r="O2421" t="str">
            <v>PCS</v>
          </cell>
          <cell r="P2421">
            <v>10000</v>
          </cell>
          <cell r="R2421">
            <v>0</v>
          </cell>
          <cell r="S2421">
            <v>10000</v>
          </cell>
        </row>
        <row r="2422">
          <cell r="L2422" t="str">
            <v>DZ02V019800</v>
          </cell>
          <cell r="M2422" t="str">
            <v>SMD电阻</v>
          </cell>
          <cell r="N2422" t="str">
            <v>1/10W-11K±1% 0603</v>
          </cell>
          <cell r="O2422" t="str">
            <v>PCS</v>
          </cell>
          <cell r="P2422">
            <v>5000</v>
          </cell>
          <cell r="R2422">
            <v>0</v>
          </cell>
          <cell r="S2422">
            <v>5000</v>
          </cell>
        </row>
        <row r="2423">
          <cell r="L2423" t="str">
            <v>DZ03V000100</v>
          </cell>
          <cell r="M2423" t="str">
            <v>SMD电容</v>
          </cell>
          <cell r="N2423" t="str">
            <v>100nF/50V±20% 0402</v>
          </cell>
          <cell r="O2423" t="str">
            <v>PCS</v>
          </cell>
          <cell r="P2423">
            <v>1000000</v>
          </cell>
          <cell r="R2423">
            <v>0</v>
          </cell>
          <cell r="S2423">
            <v>1000000</v>
          </cell>
        </row>
        <row r="2424">
          <cell r="L2424" t="str">
            <v>DZ03V000800</v>
          </cell>
          <cell r="M2424" t="str">
            <v>SMD电容</v>
          </cell>
          <cell r="N2424" t="str">
            <v>18pF/50V±5% 0603</v>
          </cell>
          <cell r="O2424" t="str">
            <v>PCS</v>
          </cell>
          <cell r="P2424">
            <v>20000</v>
          </cell>
          <cell r="R2424">
            <v>0</v>
          </cell>
          <cell r="S2424">
            <v>20000</v>
          </cell>
        </row>
        <row r="2425">
          <cell r="L2425" t="str">
            <v>DZ03V000900</v>
          </cell>
          <cell r="M2425" t="str">
            <v>SMD电容</v>
          </cell>
          <cell r="N2425" t="str">
            <v>20pF/50V±5% 0603</v>
          </cell>
          <cell r="O2425" t="str">
            <v>PCS</v>
          </cell>
          <cell r="P2425">
            <v>16000</v>
          </cell>
          <cell r="R2425">
            <v>0</v>
          </cell>
          <cell r="S2425">
            <v>16000</v>
          </cell>
        </row>
        <row r="2426">
          <cell r="L2426" t="str">
            <v>DZ03V001600</v>
          </cell>
          <cell r="M2426" t="str">
            <v>SMD电容</v>
          </cell>
          <cell r="N2426" t="str">
            <v>82pF/50V±5% 0603</v>
          </cell>
          <cell r="O2426" t="str">
            <v>PCS</v>
          </cell>
          <cell r="P2426">
            <v>12000</v>
          </cell>
          <cell r="R2426">
            <v>0</v>
          </cell>
          <cell r="S2426">
            <v>12000</v>
          </cell>
        </row>
        <row r="2427">
          <cell r="L2427" t="str">
            <v>DZ03V001700</v>
          </cell>
          <cell r="M2427" t="str">
            <v>SMD电容</v>
          </cell>
          <cell r="N2427" t="str">
            <v>100pF/50V±5% 0603</v>
          </cell>
          <cell r="O2427" t="str">
            <v>PCS</v>
          </cell>
          <cell r="P2427">
            <v>20000</v>
          </cell>
          <cell r="R2427">
            <v>0</v>
          </cell>
          <cell r="S2427">
            <v>20000</v>
          </cell>
        </row>
        <row r="2428">
          <cell r="L2428" t="str">
            <v>DZ03V002500</v>
          </cell>
          <cell r="M2428" t="str">
            <v>SMD电容</v>
          </cell>
          <cell r="N2428" t="str">
            <v>2.2nF/50V±10% 0603</v>
          </cell>
          <cell r="O2428" t="str">
            <v>PCS</v>
          </cell>
          <cell r="P2428">
            <v>8000</v>
          </cell>
          <cell r="R2428">
            <v>0</v>
          </cell>
          <cell r="S2428">
            <v>8000</v>
          </cell>
        </row>
        <row r="2429">
          <cell r="L2429" t="str">
            <v>DZ03V003100</v>
          </cell>
          <cell r="M2429" t="str">
            <v>SMD电容</v>
          </cell>
          <cell r="N2429" t="str">
            <v>10nF/50V±10% 0603</v>
          </cell>
          <cell r="O2429" t="str">
            <v>PCS</v>
          </cell>
          <cell r="P2429">
            <v>12000</v>
          </cell>
          <cell r="R2429">
            <v>0</v>
          </cell>
          <cell r="S2429">
            <v>12000</v>
          </cell>
        </row>
        <row r="2430">
          <cell r="L2430" t="str">
            <v>DZ03V003300</v>
          </cell>
          <cell r="M2430" t="str">
            <v>SMD电容</v>
          </cell>
          <cell r="N2430" t="str">
            <v>47nF/50V±10% 0603</v>
          </cell>
          <cell r="O2430" t="str">
            <v>PCS</v>
          </cell>
          <cell r="P2430">
            <v>32000</v>
          </cell>
          <cell r="R2430">
            <v>0</v>
          </cell>
          <cell r="S2430">
            <v>32000</v>
          </cell>
        </row>
        <row r="2431">
          <cell r="L2431" t="str">
            <v>DZ03V003500</v>
          </cell>
          <cell r="M2431" t="str">
            <v>SMD电容</v>
          </cell>
          <cell r="N2431" t="str">
            <v>100nF/50V±20% 0603</v>
          </cell>
          <cell r="O2431" t="str">
            <v>PCS</v>
          </cell>
          <cell r="P2431">
            <v>716000</v>
          </cell>
          <cell r="R2431">
            <v>0</v>
          </cell>
          <cell r="S2431">
            <v>716000</v>
          </cell>
        </row>
        <row r="2432">
          <cell r="L2432" t="str">
            <v>DZ03V003900</v>
          </cell>
          <cell r="M2432" t="str">
            <v>SMD电容</v>
          </cell>
          <cell r="N2432" t="str">
            <v>1uF/16V±20% 0603</v>
          </cell>
          <cell r="O2432" t="str">
            <v>PCS</v>
          </cell>
          <cell r="P2432">
            <v>48000</v>
          </cell>
          <cell r="R2432">
            <v>0</v>
          </cell>
          <cell r="S2432">
            <v>48000</v>
          </cell>
        </row>
        <row r="2433">
          <cell r="L2433" t="str">
            <v>DZ03V004101</v>
          </cell>
          <cell r="M2433" t="str">
            <v>SMD电容</v>
          </cell>
          <cell r="N2433" t="str">
            <v>10uF/10V±20% 0603</v>
          </cell>
          <cell r="O2433" t="str">
            <v>PCS</v>
          </cell>
          <cell r="P2433">
            <v>76000</v>
          </cell>
          <cell r="R2433">
            <v>0</v>
          </cell>
          <cell r="S2433">
            <v>76000</v>
          </cell>
        </row>
        <row r="2434">
          <cell r="L2434" t="str">
            <v>DZ03V005500</v>
          </cell>
          <cell r="M2434" t="str">
            <v>SMD电容</v>
          </cell>
          <cell r="N2434" t="str">
            <v>4.7uF/50V±20% 0805</v>
          </cell>
          <cell r="O2434" t="str">
            <v>PCS</v>
          </cell>
          <cell r="P2434">
            <v>28000</v>
          </cell>
          <cell r="R2434">
            <v>0</v>
          </cell>
          <cell r="S2434">
            <v>28000</v>
          </cell>
        </row>
        <row r="2435">
          <cell r="L2435" t="str">
            <v>DZ03V006100</v>
          </cell>
          <cell r="M2435" t="str">
            <v>SMD无极电容</v>
          </cell>
          <cell r="N2435" t="str">
            <v>10uF/16V±20% 1206</v>
          </cell>
          <cell r="O2435" t="str">
            <v>PCS</v>
          </cell>
          <cell r="P2435">
            <v>20000</v>
          </cell>
          <cell r="R2435">
            <v>0</v>
          </cell>
          <cell r="S2435">
            <v>20000</v>
          </cell>
        </row>
        <row r="2436">
          <cell r="L2436" t="str">
            <v>DZ03V011200</v>
          </cell>
          <cell r="M2436" t="str">
            <v>SMD电容</v>
          </cell>
          <cell r="N2436" t="str">
            <v>1uF/25V±20% 0603</v>
          </cell>
          <cell r="O2436" t="str">
            <v>PCS</v>
          </cell>
          <cell r="P2436">
            <v>48000</v>
          </cell>
          <cell r="R2436">
            <v>0</v>
          </cell>
          <cell r="S2436">
            <v>48000</v>
          </cell>
        </row>
        <row r="2437">
          <cell r="L2437" t="str">
            <v>DZ03V011700</v>
          </cell>
          <cell r="M2437" t="str">
            <v>SMD电容</v>
          </cell>
          <cell r="N2437" t="str">
            <v>4.7uF/10V±20% 0603</v>
          </cell>
          <cell r="O2437" t="str">
            <v>PCS</v>
          </cell>
          <cell r="P2437">
            <v>8000</v>
          </cell>
          <cell r="R2437">
            <v>0</v>
          </cell>
          <cell r="S2437">
            <v>8000</v>
          </cell>
        </row>
        <row r="2438">
          <cell r="L2438" t="str">
            <v>DZ03V012800</v>
          </cell>
          <cell r="M2438" t="str">
            <v>SMD电容</v>
          </cell>
          <cell r="N2438" t="str">
            <v>10nF/50V±20% 0402</v>
          </cell>
          <cell r="O2438" t="str">
            <v>PCS</v>
          </cell>
          <cell r="P2438">
            <v>30000</v>
          </cell>
          <cell r="R2438">
            <v>0</v>
          </cell>
          <cell r="S2438">
            <v>30000</v>
          </cell>
        </row>
        <row r="2439">
          <cell r="L2439" t="str">
            <v>DZ03V013801</v>
          </cell>
          <cell r="M2439" t="str">
            <v>SMD电容</v>
          </cell>
          <cell r="N2439" t="str">
            <v>2.2uF/63V±20% 1210</v>
          </cell>
          <cell r="O2439" t="str">
            <v>PCS</v>
          </cell>
          <cell r="P2439">
            <v>14000</v>
          </cell>
          <cell r="R2439">
            <v>0</v>
          </cell>
          <cell r="S2439">
            <v>14000</v>
          </cell>
        </row>
        <row r="2440">
          <cell r="L2440" t="str">
            <v>DZ03V014300</v>
          </cell>
          <cell r="M2440" t="str">
            <v>SMD电容</v>
          </cell>
          <cell r="N2440" t="str">
            <v>22uF/16V±20% 1206</v>
          </cell>
          <cell r="O2440" t="str">
            <v>PCS</v>
          </cell>
          <cell r="P2440">
            <v>28000</v>
          </cell>
          <cell r="R2440">
            <v>0</v>
          </cell>
          <cell r="S2440">
            <v>28000</v>
          </cell>
        </row>
        <row r="2441">
          <cell r="L2441" t="str">
            <v>DZ07V000301</v>
          </cell>
          <cell r="M2441" t="str">
            <v>SMD磁珠</v>
          </cell>
          <cell r="N2441" t="str">
            <v>120R @100MHz 0603 CBW160808U121T 1A</v>
          </cell>
          <cell r="O2441" t="str">
            <v>PCS</v>
          </cell>
          <cell r="P2441">
            <v>20000</v>
          </cell>
          <cell r="R2441">
            <v>0</v>
          </cell>
          <cell r="S2441">
            <v>20000</v>
          </cell>
        </row>
        <row r="2442">
          <cell r="L2442" t="str">
            <v>DZ07V000401</v>
          </cell>
          <cell r="M2442" t="str">
            <v>SMD磁珠</v>
          </cell>
          <cell r="N2442" t="str">
            <v>600R @100MHz 0603 CBW160808U601T 1A</v>
          </cell>
          <cell r="O2442" t="str">
            <v>PCS</v>
          </cell>
          <cell r="P2442">
            <v>84000</v>
          </cell>
          <cell r="R2442">
            <v>0</v>
          </cell>
          <cell r="S2442">
            <v>84000</v>
          </cell>
        </row>
        <row r="2443">
          <cell r="L2443" t="str">
            <v>DZ07V000601</v>
          </cell>
          <cell r="M2443" t="str">
            <v>SMD磁珠</v>
          </cell>
          <cell r="N2443" t="str">
            <v>220R @100MHz 0805 CBW201209U221T 2A</v>
          </cell>
          <cell r="O2443" t="str">
            <v>PCS</v>
          </cell>
          <cell r="P2443">
            <v>72000</v>
          </cell>
          <cell r="R2443">
            <v>0</v>
          </cell>
          <cell r="S2443">
            <v>72000</v>
          </cell>
        </row>
        <row r="2444">
          <cell r="L2444" t="str">
            <v>DZ01V026600</v>
          </cell>
          <cell r="M2444" t="str">
            <v>SMD IC</v>
          </cell>
          <cell r="N2444" t="str">
            <v>SiI9533CNUC QFN88P0_4D_EPAD</v>
          </cell>
          <cell r="O2444" t="str">
            <v>PCS</v>
          </cell>
          <cell r="P2444">
            <v>800</v>
          </cell>
          <cell r="R2444">
            <v>0</v>
          </cell>
          <cell r="S2444">
            <v>800</v>
          </cell>
        </row>
        <row r="2445">
          <cell r="L2445" t="str">
            <v>DZ01V018000</v>
          </cell>
          <cell r="M2445" t="str">
            <v>SMD IC</v>
          </cell>
          <cell r="N2445" t="str">
            <v>ADV7611 LQFP64P_EPAD</v>
          </cell>
          <cell r="O2445" t="str">
            <v>PCS</v>
          </cell>
          <cell r="P2445">
            <v>1500</v>
          </cell>
          <cell r="R2445">
            <v>0</v>
          </cell>
          <cell r="S2445">
            <v>1500</v>
          </cell>
        </row>
        <row r="2446">
          <cell r="L2446" t="str">
            <v>BZ02V006401</v>
          </cell>
          <cell r="M2446" t="str">
            <v>FOUH303光纤线盒</v>
          </cell>
          <cell r="N2446" t="str">
            <v>尺寸:176*107*6mm 环保EVA白色A料</v>
          </cell>
          <cell r="O2446" t="str">
            <v>PCS</v>
          </cell>
          <cell r="P2446">
            <v>100</v>
          </cell>
          <cell r="R2446">
            <v>0</v>
          </cell>
          <cell r="S2446">
            <v>100</v>
          </cell>
        </row>
        <row r="2447">
          <cell r="L2447" t="str">
            <v>BZ03V007101</v>
          </cell>
          <cell r="M2447" t="str">
            <v>TPUH411珍珠棉</v>
          </cell>
          <cell r="N2447" t="str">
            <v>底(175*150*102mm)+盖(174*150*5mm)套 白色</v>
          </cell>
          <cell r="O2447" t="str">
            <v>PCS</v>
          </cell>
          <cell r="P2447">
            <v>500</v>
          </cell>
          <cell r="R2447">
            <v>0</v>
          </cell>
          <cell r="S2447">
            <v>500</v>
          </cell>
        </row>
        <row r="2448">
          <cell r="L2448" t="str">
            <v>BZ02V007900</v>
          </cell>
          <cell r="M2448" t="str">
            <v>TPUH411纸箱</v>
          </cell>
          <cell r="N2448" t="str">
            <v>内尺寸:176x152x117mm K=3K黄皮纸</v>
          </cell>
          <cell r="O2448" t="str">
            <v>PCS</v>
          </cell>
          <cell r="P2448">
            <v>300</v>
          </cell>
          <cell r="R2448">
            <v>0</v>
          </cell>
          <cell r="S2448">
            <v>300</v>
          </cell>
        </row>
        <row r="2449">
          <cell r="L2449" t="str">
            <v>DZ12V055700</v>
          </cell>
          <cell r="M2449" t="str">
            <v>PCB光板</v>
          </cell>
          <cell r="N2449" t="str">
            <v>R51SAB2 2016-06-24,单板尺寸:72x206mm,板厚1.6mm,两层板</v>
          </cell>
          <cell r="O2449" t="str">
            <v>PCS</v>
          </cell>
          <cell r="P2449">
            <v>102</v>
          </cell>
          <cell r="R2449">
            <v>0</v>
          </cell>
          <cell r="S2449">
            <v>102</v>
          </cell>
        </row>
        <row r="2450">
          <cell r="L2450" t="str">
            <v>DZ12V055800</v>
          </cell>
          <cell r="M2450" t="str">
            <v>PCB光板</v>
          </cell>
          <cell r="N2450" t="str">
            <v>R51SAC1 2016-05-28,单板尺寸:30x196mm,板厚1.6mm,两层板</v>
          </cell>
          <cell r="O2450" t="str">
            <v>PCS</v>
          </cell>
          <cell r="P2450">
            <v>104</v>
          </cell>
          <cell r="R2450">
            <v>0</v>
          </cell>
          <cell r="S2450">
            <v>104</v>
          </cell>
        </row>
        <row r="2451">
          <cell r="L2451" t="str">
            <v>ZF00000003</v>
          </cell>
          <cell r="M2451" t="str">
            <v>工程费</v>
          </cell>
          <cell r="O2451" t="str">
            <v>项</v>
          </cell>
          <cell r="P2451">
            <v>1</v>
          </cell>
          <cell r="R2451">
            <v>0</v>
          </cell>
          <cell r="S2451">
            <v>1</v>
          </cell>
        </row>
        <row r="2452">
          <cell r="L2452" t="str">
            <v>ZF00000003</v>
          </cell>
          <cell r="M2452" t="str">
            <v>工程费</v>
          </cell>
          <cell r="O2452" t="str">
            <v>项</v>
          </cell>
          <cell r="P2452">
            <v>1</v>
          </cell>
          <cell r="R2452">
            <v>0</v>
          </cell>
          <cell r="S2452">
            <v>1</v>
          </cell>
        </row>
        <row r="2453">
          <cell r="L2453" t="str">
            <v>DZ05V001000</v>
          </cell>
          <cell r="M2453" t="str">
            <v>SMD排阻</v>
          </cell>
          <cell r="N2453" t="str">
            <v>1/10W-4K7±5% 8P4R 0603</v>
          </cell>
          <cell r="O2453" t="str">
            <v>PCS</v>
          </cell>
          <cell r="P2453">
            <v>10000</v>
          </cell>
          <cell r="R2453">
            <v>0</v>
          </cell>
          <cell r="S2453">
            <v>10000</v>
          </cell>
        </row>
        <row r="2454">
          <cell r="L2454" t="str">
            <v>XC06V000600</v>
          </cell>
          <cell r="M2454" t="str">
            <v>串口线</v>
          </cell>
          <cell r="N2454" t="str">
            <v>DB9母转3P-3.81mm绿色薄体凤凰插头 L=1350mm净线长</v>
          </cell>
          <cell r="O2454" t="str">
            <v>PCS</v>
          </cell>
          <cell r="P2454">
            <v>1000</v>
          </cell>
          <cell r="R2454">
            <v>0</v>
          </cell>
          <cell r="S2454">
            <v>1000</v>
          </cell>
        </row>
        <row r="2455">
          <cell r="L2455" t="str">
            <v>XC06V000700</v>
          </cell>
          <cell r="M2455" t="str">
            <v>串口线</v>
          </cell>
          <cell r="N2455" t="str">
            <v>3P-3.81mm薄体凤凰插头转3P-3.81mm绿色薄体凤凰插头 L=600mm净线</v>
          </cell>
          <cell r="O2455" t="str">
            <v>PCS</v>
          </cell>
          <cell r="P2455">
            <v>1000</v>
          </cell>
          <cell r="R2455">
            <v>0</v>
          </cell>
          <cell r="S2455">
            <v>1000</v>
          </cell>
        </row>
        <row r="2456">
          <cell r="L2456" t="str">
            <v>FL09V002400</v>
          </cell>
          <cell r="M2456" t="str">
            <v>PET哑银条码纸（SYE)</v>
          </cell>
          <cell r="N2456" t="str">
            <v>50*25mm 英国(SYE)专用</v>
          </cell>
          <cell r="O2456" t="str">
            <v>PCS</v>
          </cell>
          <cell r="P2456">
            <v>5000</v>
          </cell>
          <cell r="R2456">
            <v>0</v>
          </cell>
          <cell r="S2456">
            <v>5000</v>
          </cell>
        </row>
        <row r="2457">
          <cell r="L2457" t="str">
            <v>BZ01V000802</v>
          </cell>
          <cell r="M2457" t="str">
            <v>3号外包箱</v>
          </cell>
          <cell r="N2457" t="str">
            <v>内尺寸:590L*390W*550H</v>
          </cell>
          <cell r="O2457" t="str">
            <v>PCS</v>
          </cell>
          <cell r="P2457">
            <v>100</v>
          </cell>
          <cell r="R2457">
            <v>0</v>
          </cell>
          <cell r="S2457">
            <v>100</v>
          </cell>
        </row>
        <row r="2458">
          <cell r="L2458" t="str">
            <v>BZ01V000802</v>
          </cell>
          <cell r="M2458" t="str">
            <v>3号外包箱</v>
          </cell>
          <cell r="N2458" t="str">
            <v>内尺寸:590L*390W*550H</v>
          </cell>
          <cell r="O2458" t="str">
            <v>PCS</v>
          </cell>
          <cell r="P2458">
            <v>100</v>
          </cell>
          <cell r="R2458">
            <v>0</v>
          </cell>
          <cell r="S2458">
            <v>100</v>
          </cell>
        </row>
        <row r="2459">
          <cell r="L2459" t="str">
            <v>P05V0049R0</v>
          </cell>
          <cell r="M2459" t="str">
            <v>SC51S RS232控制板（条码纸）</v>
          </cell>
          <cell r="O2459" t="str">
            <v>PCS</v>
          </cell>
          <cell r="P2459">
            <v>100</v>
          </cell>
          <cell r="R2459">
            <v>0</v>
          </cell>
          <cell r="S2459">
            <v>100</v>
          </cell>
        </row>
        <row r="2460">
          <cell r="L2460" t="str">
            <v>P05V0050R0</v>
          </cell>
          <cell r="M2460" t="str">
            <v>SC51S按键板（条码纸）</v>
          </cell>
          <cell r="O2460" t="str">
            <v>PCS</v>
          </cell>
          <cell r="P2460">
            <v>100</v>
          </cell>
          <cell r="R2460">
            <v>0</v>
          </cell>
          <cell r="S2460">
            <v>100</v>
          </cell>
        </row>
        <row r="2461">
          <cell r="L2461" t="str">
            <v>P01V0203R0</v>
          </cell>
          <cell r="M2461" t="str">
            <v>LMX144-N按键板(条码纸)</v>
          </cell>
          <cell r="O2461" t="str">
            <v>PCS</v>
          </cell>
          <cell r="P2461">
            <v>24</v>
          </cell>
          <cell r="R2461">
            <v>0</v>
          </cell>
          <cell r="S2461">
            <v>24</v>
          </cell>
        </row>
        <row r="2462">
          <cell r="L2462" t="str">
            <v>P16V0017R2</v>
          </cell>
          <cell r="M2462" t="str">
            <v>TPUH421R(条码纸)</v>
          </cell>
          <cell r="O2462" t="str">
            <v>PCS</v>
          </cell>
          <cell r="P2462">
            <v>300</v>
          </cell>
          <cell r="R2462">
            <v>0</v>
          </cell>
          <cell r="S2462">
            <v>300</v>
          </cell>
        </row>
        <row r="2463">
          <cell r="L2463" t="str">
            <v>P16V0018R1</v>
          </cell>
          <cell r="M2463" t="str">
            <v>TPUH421T(条码纸)</v>
          </cell>
          <cell r="O2463" t="str">
            <v>PCS</v>
          </cell>
          <cell r="P2463">
            <v>300</v>
          </cell>
          <cell r="R2463">
            <v>0</v>
          </cell>
          <cell r="S2463">
            <v>300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电子-组装料回货计划（采购确认表）"/>
      <sheetName val="机箱物料回货计划（采购确认表）"/>
      <sheetName val="电子-组装料回货计划（李砚荣原稿）"/>
      <sheetName val="机箱物料回货计划（李砚荣原稿）"/>
      <sheetName val="物料表"/>
    </sheetNames>
    <sheetDataSet>
      <sheetData sheetId="0">
        <row r="3">
          <cell r="AB3" t="str">
            <v>贾璐</v>
          </cell>
          <cell r="AC3">
            <v>310</v>
          </cell>
          <cell r="AL3">
            <v>1615093</v>
          </cell>
        </row>
        <row r="4">
          <cell r="AB4" t="str">
            <v>张涛</v>
          </cell>
          <cell r="AC4">
            <v>81</v>
          </cell>
          <cell r="AL4">
            <v>18159</v>
          </cell>
        </row>
        <row r="5">
          <cell r="AB5" t="str">
            <v>陈思</v>
          </cell>
          <cell r="AC5">
            <v>40</v>
          </cell>
          <cell r="AL5">
            <v>0</v>
          </cell>
        </row>
        <row r="6">
          <cell r="AB6" t="str">
            <v>余玉祥</v>
          </cell>
          <cell r="AC6">
            <v>1</v>
          </cell>
          <cell r="AL6">
            <v>0</v>
          </cell>
        </row>
        <row r="10">
          <cell r="AC10">
            <v>0</v>
          </cell>
        </row>
        <row r="11">
          <cell r="AC11">
            <v>0</v>
          </cell>
        </row>
        <row r="12">
          <cell r="AC12">
            <v>0</v>
          </cell>
        </row>
        <row r="13">
          <cell r="AC13">
            <v>0</v>
          </cell>
        </row>
        <row r="14">
          <cell r="AC14">
            <v>0</v>
          </cell>
        </row>
        <row r="15">
          <cell r="AC15">
            <v>0</v>
          </cell>
        </row>
        <row r="16">
          <cell r="AC16">
            <v>0</v>
          </cell>
        </row>
        <row r="17">
          <cell r="AC17">
            <v>0</v>
          </cell>
        </row>
        <row r="18">
          <cell r="AC18">
            <v>0</v>
          </cell>
        </row>
        <row r="19">
          <cell r="AC19">
            <v>0</v>
          </cell>
        </row>
        <row r="20">
          <cell r="AC20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filterMode="1">
    <tabColor theme="0"/>
  </sheetPr>
  <dimension ref="A1:AN118"/>
  <sheetViews>
    <sheetView tabSelected="1" topLeftCell="G1" zoomScale="85" zoomScaleNormal="85" workbookViewId="0">
      <pane ySplit="2" topLeftCell="A24" activePane="bottomLeft" state="frozen"/>
      <selection activeCell="I1" sqref="I1"/>
      <selection pane="bottomLeft" activeCell="O25" sqref="O25"/>
    </sheetView>
  </sheetViews>
  <sheetFormatPr defaultRowHeight="20.100000000000001" customHeight="1"/>
  <cols>
    <col min="1" max="1" width="5.625" style="2" customWidth="1"/>
    <col min="2" max="2" width="13.875" style="2" customWidth="1"/>
    <col min="3" max="3" width="10.5" style="3" customWidth="1"/>
    <col min="4" max="4" width="5.75" style="3" customWidth="1"/>
    <col min="5" max="5" width="13.625" style="3" customWidth="1"/>
    <col min="6" max="6" width="10.75" style="4" customWidth="1"/>
    <col min="7" max="7" width="36.5" style="5" customWidth="1"/>
    <col min="8" max="8" width="4.625" style="5" customWidth="1"/>
    <col min="9" max="9" width="7.125" style="149" customWidth="1"/>
    <col min="10" max="10" width="11.125" style="3" customWidth="1"/>
    <col min="11" max="11" width="15.375" style="3" customWidth="1"/>
    <col min="12" max="12" width="11.5" style="28" customWidth="1"/>
    <col min="13" max="13" width="10" style="30" customWidth="1"/>
    <col min="14" max="14" width="9" style="2" customWidth="1"/>
    <col min="15" max="15" width="16.375" style="3" customWidth="1"/>
    <col min="16" max="16" width="7.875" style="3" customWidth="1"/>
    <col min="17" max="17" width="7.625" style="3" hidden="1" customWidth="1"/>
    <col min="18" max="18" width="8.875" style="3" hidden="1" customWidth="1"/>
    <col min="19" max="19" width="8.875" style="2" customWidth="1"/>
    <col min="20" max="20" width="7.25" style="2" customWidth="1"/>
    <col min="21" max="22" width="9.875" style="30" customWidth="1"/>
    <col min="23" max="23" width="8.875" style="30" customWidth="1"/>
    <col min="24" max="24" width="9.75" style="2" customWidth="1"/>
    <col min="25" max="25" width="2.375" style="2" customWidth="1"/>
    <col min="26" max="26" width="10.75" style="19" customWidth="1"/>
    <col min="27" max="27" width="3.125" style="19" customWidth="1"/>
    <col min="28" max="29" width="9.75" style="2" customWidth="1"/>
    <col min="30" max="30" width="7.125" style="19" customWidth="1"/>
    <col min="31" max="31" width="7.25" style="16" customWidth="1"/>
    <col min="32" max="32" width="5.875" style="20" customWidth="1"/>
    <col min="33" max="33" width="7" style="16" customWidth="1"/>
    <col min="34" max="34" width="5.375" style="16" customWidth="1"/>
    <col min="35" max="35" width="1.875" style="2" customWidth="1"/>
    <col min="36" max="36" width="10.25" style="2" customWidth="1"/>
    <col min="37" max="38" width="9" style="2"/>
    <col min="39" max="39" width="9.125" style="19" customWidth="1"/>
    <col min="40" max="40" width="9.125" style="36" customWidth="1"/>
    <col min="41" max="16384" width="9" style="2"/>
  </cols>
  <sheetData>
    <row r="1" spans="1:40" ht="27" customHeight="1">
      <c r="B1" s="18"/>
      <c r="C1" s="18"/>
      <c r="D1" s="18"/>
      <c r="E1" s="18"/>
      <c r="F1" s="18"/>
      <c r="G1" s="18"/>
      <c r="H1" s="18"/>
      <c r="I1" s="146"/>
      <c r="J1" s="29"/>
      <c r="K1" s="29"/>
      <c r="M1" s="35" t="s">
        <v>46</v>
      </c>
      <c r="N1" s="14">
        <f ca="1">TODAY()</f>
        <v>42636</v>
      </c>
      <c r="O1" s="50" t="str">
        <f ca="1">"第"&amp;WEEKNUM(N1)&amp;"周"</f>
        <v>第39周</v>
      </c>
      <c r="T1" s="10"/>
      <c r="U1" s="35" t="s">
        <v>45</v>
      </c>
      <c r="V1" s="19"/>
      <c r="W1" s="19"/>
      <c r="X1" s="54" t="s">
        <v>12770</v>
      </c>
      <c r="Z1" s="35" t="s">
        <v>45</v>
      </c>
      <c r="AB1" s="14"/>
    </row>
    <row r="2" spans="1:40" ht="30.75" customHeight="1">
      <c r="A2" s="6" t="s">
        <v>3</v>
      </c>
      <c r="B2" s="11" t="s">
        <v>4</v>
      </c>
      <c r="C2" s="1" t="s">
        <v>5</v>
      </c>
      <c r="D2" s="11" t="s">
        <v>12657</v>
      </c>
      <c r="E2" s="11" t="s">
        <v>6</v>
      </c>
      <c r="F2" s="11" t="s">
        <v>7</v>
      </c>
      <c r="G2" s="51" t="s">
        <v>8</v>
      </c>
      <c r="H2" s="11" t="s">
        <v>9</v>
      </c>
      <c r="I2" s="147" t="s">
        <v>0</v>
      </c>
      <c r="J2" s="51" t="s">
        <v>16</v>
      </c>
      <c r="K2" s="51" t="s">
        <v>15</v>
      </c>
      <c r="L2" s="52" t="s">
        <v>10</v>
      </c>
      <c r="M2" s="27" t="s">
        <v>11</v>
      </c>
      <c r="N2" s="53" t="s">
        <v>12</v>
      </c>
      <c r="O2" s="39" t="s">
        <v>42</v>
      </c>
      <c r="P2" s="39" t="s">
        <v>40</v>
      </c>
      <c r="Q2" s="39" t="s">
        <v>41</v>
      </c>
      <c r="R2" s="57" t="s">
        <v>12897</v>
      </c>
      <c r="S2" s="9" t="s">
        <v>13</v>
      </c>
      <c r="T2" s="12" t="s">
        <v>14</v>
      </c>
      <c r="U2" s="7" t="s">
        <v>43</v>
      </c>
      <c r="V2" s="38" t="s">
        <v>44</v>
      </c>
      <c r="W2" s="38" t="s">
        <v>50</v>
      </c>
      <c r="X2" s="13" t="s">
        <v>12769</v>
      </c>
      <c r="Z2" s="34" t="s">
        <v>12782</v>
      </c>
      <c r="AB2" s="8" t="s">
        <v>12930</v>
      </c>
      <c r="AC2" s="15" t="s">
        <v>12931</v>
      </c>
      <c r="AD2" s="17" t="s">
        <v>12783</v>
      </c>
      <c r="AE2" s="17" t="s">
        <v>12932</v>
      </c>
      <c r="AF2" s="17" t="s">
        <v>47</v>
      </c>
      <c r="AG2" s="17" t="s">
        <v>12933</v>
      </c>
      <c r="AH2" s="17" t="s">
        <v>48</v>
      </c>
      <c r="AI2" s="19"/>
      <c r="AJ2" s="8" t="s">
        <v>12930</v>
      </c>
      <c r="AK2" s="15" t="s">
        <v>31</v>
      </c>
      <c r="AL2" s="15" t="s">
        <v>12934</v>
      </c>
      <c r="AM2" s="15" t="s">
        <v>49</v>
      </c>
      <c r="AN2" s="15" t="s">
        <v>12935</v>
      </c>
    </row>
    <row r="3" spans="1:40" s="22" customFormat="1" ht="26.25" customHeight="1">
      <c r="A3" s="152">
        <f t="shared" ref="A3:A33" si="0">IF(E3="","",ROW()-2)</f>
        <v>1</v>
      </c>
      <c r="B3" s="153" t="s">
        <v>13886</v>
      </c>
      <c r="C3" s="153" t="s">
        <v>8476</v>
      </c>
      <c r="D3" s="154" t="s">
        <v>13911</v>
      </c>
      <c r="E3" s="153" t="s">
        <v>13996</v>
      </c>
      <c r="F3" s="155" t="str">
        <f>IF($E3="","",VLOOKUP($E3,物料表!A:B,2,0))</f>
        <v>SMD IC</v>
      </c>
      <c r="G3" s="155" t="str">
        <f>IF($E3="","",VLOOKUP($E3,物料表!A:C,3,0))</f>
        <v>CIRRUS CS5340-CZZ TSSOP-16</v>
      </c>
      <c r="H3" s="156" t="str">
        <f>IF($E3="","",VLOOKUP($E3,物料表!A:D,4,0))</f>
        <v>PCS</v>
      </c>
      <c r="I3" s="157">
        <v>1200</v>
      </c>
      <c r="J3" s="158" t="s">
        <v>13916</v>
      </c>
      <c r="K3" s="159" t="s">
        <v>13917</v>
      </c>
      <c r="L3" s="160">
        <v>42515</v>
      </c>
      <c r="M3" s="161" t="str">
        <f t="shared" ref="M3:M32" ca="1" si="1">IF(L3="","",IF(V3&lt;&gt;"","已回货",IF((TODAY()-L3)=0,"已到期",IF((TODAY()-L3)&lt;0,"还有"&amp;ABS(TODAY()-L3)&amp;"天","超期"&amp;ABS(TODAY()-L3)&amp;"天"))))</f>
        <v>已回货</v>
      </c>
      <c r="N3" s="162">
        <v>4000</v>
      </c>
      <c r="O3" s="173">
        <v>42626</v>
      </c>
      <c r="P3" s="163"/>
      <c r="Q3" s="159"/>
      <c r="R3" s="159" t="s">
        <v>14002</v>
      </c>
      <c r="S3" s="164" t="s">
        <v>12939</v>
      </c>
      <c r="T3" s="164" t="s">
        <v>12939</v>
      </c>
      <c r="U3" s="165" t="str">
        <f t="shared" ref="U3:U10" ca="1" si="2">IFERROR(IF(L3="","",IF(V3&lt;&gt;"","已回货",IF(O3="","未回复",IF(O3&lt;&gt;"",IF((TODAY()-O3)=0,"已到期",IF((TODAY()-O3)&lt;0,"还有"&amp;ABS(TODAY()-O3)&amp;"天","超期"&amp;ABS(TODAY()-O3)&amp;"天")))))),"报警")</f>
        <v>已回货</v>
      </c>
      <c r="V3" s="163">
        <v>42626</v>
      </c>
      <c r="W3" s="166">
        <v>4000</v>
      </c>
      <c r="X3" s="167"/>
      <c r="Y3" s="167"/>
      <c r="Z3" s="168" t="str">
        <f t="shared" ref="Z3" si="3">IF(L3="","",IF(O3="","未回复",IF(V3="","未回货",IF((V3-3)=0,"按期",IF((V3-O3)&gt;0,"超期",IF((V3-O3)&lt;0,"提前","待定"))))))</f>
        <v>待定</v>
      </c>
      <c r="AA3" s="21"/>
      <c r="AB3" s="62" t="s">
        <v>12936</v>
      </c>
      <c r="AC3" s="63">
        <f>COUNTIF(T:T,AB3)</f>
        <v>5</v>
      </c>
      <c r="AD3" s="64">
        <f t="shared" ref="AD3:AH6" si="4">COUNTIFS($T:$T,$AB3,$Z:$Z,AD$2)</f>
        <v>1</v>
      </c>
      <c r="AE3" s="64">
        <f t="shared" si="4"/>
        <v>2</v>
      </c>
      <c r="AF3" s="64">
        <f t="shared" si="4"/>
        <v>0</v>
      </c>
      <c r="AG3" s="64">
        <f t="shared" si="4"/>
        <v>0</v>
      </c>
      <c r="AH3" s="64">
        <f t="shared" si="4"/>
        <v>0</v>
      </c>
      <c r="AI3" s="19"/>
      <c r="AJ3" s="62" t="s">
        <v>12945</v>
      </c>
      <c r="AK3" s="63">
        <f ca="1">COUNTIFS(T:T,AJ3,M:M,"*超期*")</f>
        <v>1</v>
      </c>
      <c r="AL3" s="63">
        <f ca="1">SUMIFS(I:I,T:T,AJ3,M:M,"*超期*")</f>
        <v>305</v>
      </c>
      <c r="AM3" s="65" t="e">
        <f ca="1">AK3/#REF!</f>
        <v>#REF!</v>
      </c>
      <c r="AN3" s="66" t="e">
        <f ca="1">AL3/#REF!</f>
        <v>#REF!</v>
      </c>
    </row>
    <row r="4" spans="1:40" s="22" customFormat="1" ht="26.25" hidden="1" customHeight="1">
      <c r="A4" s="152">
        <f t="shared" si="0"/>
        <v>2</v>
      </c>
      <c r="B4" s="153" t="s">
        <v>13887</v>
      </c>
      <c r="C4" s="153" t="s">
        <v>8391</v>
      </c>
      <c r="D4" s="154" t="s">
        <v>13911</v>
      </c>
      <c r="E4" s="153" t="s">
        <v>14028</v>
      </c>
      <c r="F4" s="155" t="str">
        <f>IF($E4="","",VLOOKUP($E4,物料表!A:B,2,0))</f>
        <v>PCB光板</v>
      </c>
      <c r="G4" s="155" t="str">
        <f>IF($E4="","",VLOOKUP($E4,物料表!A:C,3,0))</f>
        <v>HDMI1616AA0 2013-11-20</v>
      </c>
      <c r="H4" s="156" t="str">
        <f>IF($E4="","",VLOOKUP($E4,物料表!A:D,4,0))</f>
        <v>PCS</v>
      </c>
      <c r="I4" s="157">
        <v>96</v>
      </c>
      <c r="J4" s="158" t="s">
        <v>13882</v>
      </c>
      <c r="K4" s="159" t="s">
        <v>13918</v>
      </c>
      <c r="L4" s="160">
        <v>42611</v>
      </c>
      <c r="M4" s="161" t="str">
        <f t="shared" ca="1" si="1"/>
        <v>已回货</v>
      </c>
      <c r="N4" s="162">
        <v>20</v>
      </c>
      <c r="O4" s="171" t="s">
        <v>14023</v>
      </c>
      <c r="P4" s="159"/>
      <c r="Q4" s="159"/>
      <c r="R4" s="159"/>
      <c r="S4" s="164" t="s">
        <v>13870</v>
      </c>
      <c r="T4" s="164" t="s">
        <v>13870</v>
      </c>
      <c r="U4" s="165" t="str">
        <f t="shared" ca="1" si="2"/>
        <v>已回货</v>
      </c>
      <c r="V4" s="163">
        <v>42631</v>
      </c>
      <c r="W4" s="166">
        <v>100</v>
      </c>
      <c r="X4" s="167"/>
      <c r="Y4" s="167"/>
      <c r="Z4" s="168" t="e">
        <f t="shared" ref="Z4:Z32" si="5">IF(L4="","",IF(O4="","未回复",IF(V4="","未回货",IF((V4-3)=0,"按期",IF((V4-O4)&gt;0,"超期",IF((V4-O4)&lt;0,"提前","待定"))))))</f>
        <v>#VALUE!</v>
      </c>
      <c r="AA4" s="21"/>
      <c r="AB4" s="62" t="s">
        <v>12937</v>
      </c>
      <c r="AC4" s="63">
        <f>COUNTIF(T:T,AB4)</f>
        <v>17</v>
      </c>
      <c r="AD4" s="64">
        <f t="shared" si="4"/>
        <v>2</v>
      </c>
      <c r="AE4" s="64">
        <f t="shared" si="4"/>
        <v>4</v>
      </c>
      <c r="AF4" s="64">
        <f t="shared" si="4"/>
        <v>4</v>
      </c>
      <c r="AG4" s="64">
        <f t="shared" si="4"/>
        <v>0</v>
      </c>
      <c r="AH4" s="64">
        <f t="shared" si="4"/>
        <v>0</v>
      </c>
      <c r="AI4" s="19"/>
      <c r="AJ4" s="62" t="s">
        <v>12939</v>
      </c>
      <c r="AK4" s="63">
        <f ca="1">COUNTIFS(T:T,AJ4,M:M,"*超期*")</f>
        <v>0</v>
      </c>
      <c r="AL4" s="63">
        <f ca="1">SUMIFS(I:I,T:T,AJ4,M:M,"*超期*")</f>
        <v>0</v>
      </c>
      <c r="AM4" s="65" t="e">
        <f ca="1">AK4/#REF!</f>
        <v>#REF!</v>
      </c>
      <c r="AN4" s="66" t="e">
        <f ca="1">AL4/#REF!</f>
        <v>#REF!</v>
      </c>
    </row>
    <row r="5" spans="1:40" s="22" customFormat="1" ht="26.25" hidden="1" customHeight="1">
      <c r="A5" s="152">
        <f t="shared" si="0"/>
        <v>3</v>
      </c>
      <c r="B5" s="153" t="s">
        <v>13887</v>
      </c>
      <c r="C5" s="153" t="s">
        <v>8413</v>
      </c>
      <c r="D5" s="154" t="s">
        <v>13911</v>
      </c>
      <c r="E5" s="153" t="s">
        <v>14029</v>
      </c>
      <c r="F5" s="155" t="str">
        <f>IF($E5="","",VLOOKUP($E5,物料表!A:B,2,0))</f>
        <v>电源模块</v>
      </c>
      <c r="G5" s="155" t="str">
        <f>IF($E5="","",VLOOKUP($E5,物料表!A:C,3,0))</f>
        <v>MQ7250ASIP29999SXNG 输入12V 输出可调 10A</v>
      </c>
      <c r="H5" s="156" t="str">
        <f>IF($E5="","",VLOOKUP($E5,物料表!A:D,4,0))</f>
        <v>PCS</v>
      </c>
      <c r="I5" s="157">
        <v>19</v>
      </c>
      <c r="J5" s="158" t="s">
        <v>13919</v>
      </c>
      <c r="K5" s="159" t="s">
        <v>13920</v>
      </c>
      <c r="L5" s="160">
        <v>42597</v>
      </c>
      <c r="M5" s="161" t="str">
        <f t="shared" ca="1" si="1"/>
        <v>已回货</v>
      </c>
      <c r="N5" s="162">
        <v>30</v>
      </c>
      <c r="O5" s="171" t="s">
        <v>14015</v>
      </c>
      <c r="P5" s="159"/>
      <c r="Q5" s="159"/>
      <c r="R5" s="159" t="s">
        <v>14012</v>
      </c>
      <c r="S5" s="164" t="s">
        <v>12945</v>
      </c>
      <c r="T5" s="164" t="s">
        <v>12945</v>
      </c>
      <c r="U5" s="165" t="str">
        <f t="shared" ca="1" si="2"/>
        <v>已回货</v>
      </c>
      <c r="V5" s="163">
        <v>42626</v>
      </c>
      <c r="W5" s="166">
        <v>40</v>
      </c>
      <c r="X5" s="167"/>
      <c r="Y5" s="167"/>
      <c r="Z5" s="168" t="e">
        <f t="shared" si="5"/>
        <v>#VALUE!</v>
      </c>
      <c r="AA5" s="21"/>
      <c r="AB5" s="62" t="s">
        <v>12947</v>
      </c>
      <c r="AC5" s="63">
        <f>COUNTIF(T:T,AB5)</f>
        <v>0</v>
      </c>
      <c r="AD5" s="64">
        <f t="shared" si="4"/>
        <v>0</v>
      </c>
      <c r="AE5" s="64">
        <f t="shared" si="4"/>
        <v>0</v>
      </c>
      <c r="AF5" s="64">
        <f t="shared" si="4"/>
        <v>0</v>
      </c>
      <c r="AG5" s="64">
        <f t="shared" si="4"/>
        <v>0</v>
      </c>
      <c r="AH5" s="64">
        <f t="shared" si="4"/>
        <v>0</v>
      </c>
      <c r="AJ5" s="62" t="s">
        <v>12946</v>
      </c>
      <c r="AK5" s="63">
        <f>COUNTIFS(T:T,AJ5,M:M,"*超期*")</f>
        <v>0</v>
      </c>
      <c r="AL5" s="63">
        <f>SUMIFS(I:I,T:T,AJ5,M:M,"*超期*")</f>
        <v>0</v>
      </c>
      <c r="AM5" s="65" t="e">
        <f>AK5/#REF!</f>
        <v>#REF!</v>
      </c>
      <c r="AN5" s="66" t="e">
        <f>AL5/#REF!</f>
        <v>#REF!</v>
      </c>
    </row>
    <row r="6" spans="1:40" s="22" customFormat="1" ht="26.25" customHeight="1">
      <c r="A6" s="152">
        <f t="shared" si="0"/>
        <v>4</v>
      </c>
      <c r="B6" s="153" t="s">
        <v>13888</v>
      </c>
      <c r="C6" s="153" t="s">
        <v>13932</v>
      </c>
      <c r="D6" s="154" t="s">
        <v>13911</v>
      </c>
      <c r="E6" s="153" t="s">
        <v>14030</v>
      </c>
      <c r="F6" s="155" t="str">
        <f>IF($E6="","",VLOOKUP($E6,物料表!A:B,2,0))</f>
        <v>GUI模块</v>
      </c>
      <c r="G6" s="155" t="str">
        <f>IF($E6="","",VLOOKUP($E6,物料表!A:C,3,0))</f>
        <v>RT5350F TPRP817409自带14P单排针*2(先烧录后再回货,一点红色)</v>
      </c>
      <c r="H6" s="156" t="str">
        <f>IF($E6="","",VLOOKUP($E6,物料表!A:D,4,0))</f>
        <v>PCS</v>
      </c>
      <c r="I6" s="157">
        <v>287</v>
      </c>
      <c r="J6" s="158" t="s">
        <v>13921</v>
      </c>
      <c r="K6" s="159" t="s">
        <v>13922</v>
      </c>
      <c r="L6" s="160">
        <v>42531</v>
      </c>
      <c r="M6" s="161" t="str">
        <f t="shared" ca="1" si="1"/>
        <v>已回货</v>
      </c>
      <c r="N6" s="162">
        <v>1000</v>
      </c>
      <c r="O6" s="171" t="s">
        <v>14026</v>
      </c>
      <c r="P6" s="159"/>
      <c r="Q6" s="159"/>
      <c r="R6" s="159" t="s">
        <v>14014</v>
      </c>
      <c r="S6" s="164" t="s">
        <v>12939</v>
      </c>
      <c r="T6" s="164" t="s">
        <v>12939</v>
      </c>
      <c r="U6" s="165" t="str">
        <f t="shared" ca="1" si="2"/>
        <v>已回货</v>
      </c>
      <c r="V6" s="163">
        <v>42631</v>
      </c>
      <c r="W6" s="169">
        <v>1000</v>
      </c>
      <c r="X6" s="167"/>
      <c r="Y6" s="167"/>
      <c r="Z6" s="168" t="e">
        <f t="shared" si="5"/>
        <v>#VALUE!</v>
      </c>
      <c r="AA6" s="21"/>
      <c r="AB6" s="67" t="s">
        <v>12938</v>
      </c>
      <c r="AC6" s="68">
        <f>COUNTIF(T:T,AB6)</f>
        <v>0</v>
      </c>
      <c r="AD6" s="64">
        <f t="shared" si="4"/>
        <v>0</v>
      </c>
      <c r="AE6" s="64">
        <f t="shared" si="4"/>
        <v>0</v>
      </c>
      <c r="AF6" s="64">
        <f t="shared" si="4"/>
        <v>0</v>
      </c>
      <c r="AG6" s="64">
        <f t="shared" si="4"/>
        <v>0</v>
      </c>
      <c r="AH6" s="64">
        <f t="shared" si="4"/>
        <v>0</v>
      </c>
      <c r="AJ6" s="67" t="s">
        <v>12944</v>
      </c>
      <c r="AK6" s="63">
        <f>COUNTIFS(T:T,AJ6,M:M,"*超期*")</f>
        <v>0</v>
      </c>
      <c r="AL6" s="63">
        <f>SUMIFS(I:I,T:T,AJ6,M:M,"*超期*")</f>
        <v>0</v>
      </c>
      <c r="AM6" s="65" t="e">
        <f>AK6/#REF!</f>
        <v>#REF!</v>
      </c>
      <c r="AN6" s="66" t="e">
        <f>AL6/#REF!</f>
        <v>#REF!</v>
      </c>
    </row>
    <row r="7" spans="1:40" s="22" customFormat="1" ht="26.25" customHeight="1">
      <c r="A7" s="152">
        <f t="shared" si="0"/>
        <v>5</v>
      </c>
      <c r="B7" s="153" t="s">
        <v>13889</v>
      </c>
      <c r="C7" s="153" t="s">
        <v>13909</v>
      </c>
      <c r="D7" s="154" t="s">
        <v>13911</v>
      </c>
      <c r="E7" s="153" t="s">
        <v>13997</v>
      </c>
      <c r="F7" s="155" t="str">
        <f>IF($E7="","",VLOOKUP($E7,物料表!A:B,2,0))</f>
        <v>SMD IC</v>
      </c>
      <c r="G7" s="155" t="str">
        <f>IF($E7="","",VLOOKUP($E7,物料表!A:C,3,0))</f>
        <v>AMS AMS1117-3.3 SOT-223</v>
      </c>
      <c r="H7" s="156" t="str">
        <f>IF($E7="","",VLOOKUP($E7,物料表!A:D,4,0))</f>
        <v>PCS</v>
      </c>
      <c r="I7" s="157">
        <v>550</v>
      </c>
      <c r="J7" s="158" t="s">
        <v>13923</v>
      </c>
      <c r="K7" s="159" t="s">
        <v>13924</v>
      </c>
      <c r="L7" s="160">
        <v>42580</v>
      </c>
      <c r="M7" s="161" t="str">
        <f t="shared" ca="1" si="1"/>
        <v>已回货</v>
      </c>
      <c r="N7" s="162">
        <v>2500</v>
      </c>
      <c r="O7" s="171" t="s">
        <v>13933</v>
      </c>
      <c r="P7" s="159"/>
      <c r="Q7" s="159"/>
      <c r="R7" s="159" t="s">
        <v>14003</v>
      </c>
      <c r="S7" s="164" t="s">
        <v>12939</v>
      </c>
      <c r="T7" s="164" t="s">
        <v>12939</v>
      </c>
      <c r="U7" s="165" t="str">
        <f t="shared" ca="1" si="2"/>
        <v>已回货</v>
      </c>
      <c r="V7" s="163">
        <v>42627</v>
      </c>
      <c r="W7" s="169">
        <v>10000</v>
      </c>
      <c r="X7" s="167"/>
      <c r="Y7" s="167"/>
      <c r="Z7" s="168" t="e">
        <f t="shared" si="5"/>
        <v>#VALUE!</v>
      </c>
      <c r="AA7" s="21"/>
      <c r="AB7" s="19"/>
      <c r="AC7" s="19"/>
      <c r="AD7" s="19"/>
      <c r="AE7" s="23"/>
      <c r="AF7" s="23"/>
      <c r="AG7" s="23"/>
      <c r="AH7" s="23"/>
      <c r="AN7" s="37"/>
    </row>
    <row r="8" spans="1:40" s="19" customFormat="1" ht="26.25" hidden="1" customHeight="1">
      <c r="A8" s="152">
        <f t="shared" si="0"/>
        <v>6</v>
      </c>
      <c r="B8" s="153" t="s">
        <v>13889</v>
      </c>
      <c r="C8" s="153" t="s">
        <v>13909</v>
      </c>
      <c r="D8" s="154" t="s">
        <v>13911</v>
      </c>
      <c r="E8" s="153" t="s">
        <v>14031</v>
      </c>
      <c r="F8" s="155" t="str">
        <f>IF($E8="","",VLOOKUP($E8,物料表!A:B,2,0))</f>
        <v>网络座</v>
      </c>
      <c r="G8" s="155" t="str">
        <f>IF($E8="","",VLOOKUP($E8,物料表!A:C,3,0))</f>
        <v>(MJ88-BX11-RVSL1)RJ45-8P8C 上空下接触 带弹片 带灯(左绿右黄) 卧式90°沉板式</v>
      </c>
      <c r="H8" s="156" t="str">
        <f>IF($E8="","",VLOOKUP($E8,物料表!A:D,4,0))</f>
        <v>PCS</v>
      </c>
      <c r="I8" s="157">
        <v>2160</v>
      </c>
      <c r="J8" s="158" t="s">
        <v>13925</v>
      </c>
      <c r="K8" s="159" t="s">
        <v>13926</v>
      </c>
      <c r="L8" s="160">
        <v>42625</v>
      </c>
      <c r="M8" s="161" t="str">
        <f t="shared" ca="1" si="1"/>
        <v>已回货</v>
      </c>
      <c r="N8" s="162">
        <v>4200</v>
      </c>
      <c r="O8" s="171" t="s">
        <v>14016</v>
      </c>
      <c r="P8" s="159"/>
      <c r="Q8" s="159"/>
      <c r="R8" s="159" t="s">
        <v>14013</v>
      </c>
      <c r="S8" s="164" t="s">
        <v>12945</v>
      </c>
      <c r="T8" s="164" t="s">
        <v>12945</v>
      </c>
      <c r="U8" s="165" t="str">
        <f t="shared" ca="1" si="2"/>
        <v>已回货</v>
      </c>
      <c r="V8" s="163">
        <v>42626</v>
      </c>
      <c r="W8" s="169">
        <v>4200</v>
      </c>
      <c r="X8" s="167"/>
      <c r="Y8" s="167"/>
      <c r="Z8" s="168" t="e">
        <f t="shared" si="5"/>
        <v>#VALUE!</v>
      </c>
      <c r="AE8" s="20"/>
      <c r="AF8" s="20"/>
      <c r="AG8" s="20"/>
      <c r="AH8" s="20"/>
      <c r="AN8" s="36"/>
    </row>
    <row r="9" spans="1:40" s="19" customFormat="1" ht="26.25" customHeight="1">
      <c r="A9" s="152">
        <f t="shared" si="0"/>
        <v>7</v>
      </c>
      <c r="B9" s="153" t="s">
        <v>13890</v>
      </c>
      <c r="C9" s="153" t="s">
        <v>13910</v>
      </c>
      <c r="D9" s="154" t="s">
        <v>13911</v>
      </c>
      <c r="E9" s="153" t="s">
        <v>14032</v>
      </c>
      <c r="F9" s="155" t="str">
        <f>IF($E9="","",VLOOKUP($E9,物料表!A:B,2,0))</f>
        <v>SMD IC</v>
      </c>
      <c r="G9" s="155" t="str">
        <f>IF($E9="","",VLOOKUP($E9,物料表!A:C,3,0))</f>
        <v>M21163G-11 BGA252</v>
      </c>
      <c r="H9" s="156" t="str">
        <f>IF($E9="","",VLOOKUP($E9,物料表!A:D,4,0))</f>
        <v>PCS</v>
      </c>
      <c r="I9" s="157">
        <v>7</v>
      </c>
      <c r="J9" s="158" t="s">
        <v>13927</v>
      </c>
      <c r="K9" s="159" t="s">
        <v>13928</v>
      </c>
      <c r="L9" s="160">
        <v>42629</v>
      </c>
      <c r="M9" s="161" t="str">
        <f t="shared" ca="1" si="1"/>
        <v>已回货</v>
      </c>
      <c r="N9" s="162">
        <v>120</v>
      </c>
      <c r="O9" s="173">
        <v>42632</v>
      </c>
      <c r="P9" s="159"/>
      <c r="Q9" s="159"/>
      <c r="R9" s="159" t="s">
        <v>14004</v>
      </c>
      <c r="S9" s="164" t="s">
        <v>12939</v>
      </c>
      <c r="T9" s="164" t="s">
        <v>12939</v>
      </c>
      <c r="U9" s="165" t="str">
        <f t="shared" ca="1" si="2"/>
        <v>已回货</v>
      </c>
      <c r="V9" s="163">
        <v>42627</v>
      </c>
      <c r="W9" s="169">
        <v>626</v>
      </c>
      <c r="X9" s="167"/>
      <c r="Y9" s="167"/>
      <c r="Z9" s="168" t="str">
        <f t="shared" si="5"/>
        <v>提前</v>
      </c>
      <c r="AE9" s="20"/>
      <c r="AF9" s="20"/>
      <c r="AG9" s="20"/>
      <c r="AH9" s="20"/>
      <c r="AN9" s="36"/>
    </row>
    <row r="10" spans="1:40" s="19" customFormat="1" ht="26.25" hidden="1" customHeight="1">
      <c r="A10" s="152">
        <f t="shared" si="0"/>
        <v>8</v>
      </c>
      <c r="B10" s="153" t="s">
        <v>13890</v>
      </c>
      <c r="C10" s="153" t="s">
        <v>13910</v>
      </c>
      <c r="D10" s="154" t="s">
        <v>13911</v>
      </c>
      <c r="E10" s="153" t="s">
        <v>14033</v>
      </c>
      <c r="F10" s="155" t="str">
        <f>IF($E10="","",VLOOKUP($E10,物料表!A:B,2,0))</f>
        <v>PCB光板</v>
      </c>
      <c r="G10" s="155" t="str">
        <f>IF($E10="","",VLOOKUP($E10,物料表!A:C,3,0))</f>
        <v>ADM16AA1 2016-04-29,单板尺寸:407mm*90mm,板厚2.5mm,十层板</v>
      </c>
      <c r="H10" s="156" t="str">
        <f>IF($E10="","",VLOOKUP($E10,物料表!A:D,4,0))</f>
        <v>PCS</v>
      </c>
      <c r="I10" s="157">
        <v>35</v>
      </c>
      <c r="J10" s="158" t="s">
        <v>13882</v>
      </c>
      <c r="K10" s="159" t="s">
        <v>13929</v>
      </c>
      <c r="L10" s="160">
        <v>42614</v>
      </c>
      <c r="M10" s="161" t="str">
        <f t="shared" ca="1" si="1"/>
        <v>已回货</v>
      </c>
      <c r="N10" s="162">
        <v>36</v>
      </c>
      <c r="O10" s="171" t="s">
        <v>14023</v>
      </c>
      <c r="P10" s="159"/>
      <c r="Q10" s="159"/>
      <c r="R10" s="159"/>
      <c r="S10" s="164" t="s">
        <v>13870</v>
      </c>
      <c r="T10" s="164" t="s">
        <v>13870</v>
      </c>
      <c r="U10" s="165" t="str">
        <f t="shared" ca="1" si="2"/>
        <v>已回货</v>
      </c>
      <c r="V10" s="163">
        <v>42631</v>
      </c>
      <c r="W10" s="169">
        <v>50</v>
      </c>
      <c r="X10" s="167"/>
      <c r="Y10" s="167"/>
      <c r="Z10" s="168" t="e">
        <f t="shared" si="5"/>
        <v>#VALUE!</v>
      </c>
      <c r="AE10" s="20"/>
      <c r="AF10" s="20"/>
      <c r="AG10" s="20"/>
      <c r="AH10" s="20"/>
      <c r="AN10" s="36"/>
    </row>
    <row r="11" spans="1:40" s="19" customFormat="1" ht="26.25" hidden="1" customHeight="1">
      <c r="A11" s="152">
        <f t="shared" ref="A11:A26" si="6">IF(E11="","",ROW()-2)</f>
        <v>9</v>
      </c>
      <c r="B11" s="159" t="s">
        <v>13988</v>
      </c>
      <c r="C11" s="159" t="s">
        <v>8984</v>
      </c>
      <c r="D11" s="154" t="s">
        <v>13911</v>
      </c>
      <c r="E11" s="153" t="s">
        <v>14034</v>
      </c>
      <c r="F11" s="155" t="str">
        <f>IF($E11="","",VLOOKUP($E11,物料表!A:B,2,0))</f>
        <v>PCB光板</v>
      </c>
      <c r="G11" s="155" t="str">
        <f>IF($E11="","",VLOOKUP($E11,物料表!A:C,3,0))</f>
        <v>UHBT88BH1 2015-03-19</v>
      </c>
      <c r="H11" s="156" t="str">
        <f>IF($E11="","",VLOOKUP($E11,物料表!A:D,4,0))</f>
        <v>PCS</v>
      </c>
      <c r="I11" s="170">
        <v>390</v>
      </c>
      <c r="J11" s="171" t="s">
        <v>13882</v>
      </c>
      <c r="K11" s="159" t="s">
        <v>13952</v>
      </c>
      <c r="L11" s="160">
        <v>42618</v>
      </c>
      <c r="M11" s="161" t="str">
        <f t="shared" ref="M11:M26" ca="1" si="7">IF(L11="","",IF(V11&lt;&gt;"","已回货",IF((TODAY()-L11)=0,"已到期",IF((TODAY()-L11)&lt;0,"还有"&amp;ABS(TODAY()-L11)&amp;"天","超期"&amp;ABS(TODAY()-L11)&amp;"天"))))</f>
        <v>已回货</v>
      </c>
      <c r="N11" s="167">
        <v>390</v>
      </c>
      <c r="O11" s="171" t="s">
        <v>14018</v>
      </c>
      <c r="P11" s="159"/>
      <c r="Q11" s="159"/>
      <c r="R11" s="159"/>
      <c r="S11" s="167" t="s">
        <v>13994</v>
      </c>
      <c r="T11" s="167" t="s">
        <v>13994</v>
      </c>
      <c r="U11" s="165" t="str">
        <f t="shared" ref="U11:U26" ca="1" si="8">IFERROR(IF(L11="","",IF(V11&lt;&gt;"","已回货",IF(O11="","未回复",IF(O11&lt;&gt;"",IF((TODAY()-O11)=0,"已到期",IF((TODAY()-O11)&lt;0,"还有"&amp;ABS(TODAY()-O11)&amp;"天","超期"&amp;ABS(TODAY()-O11)&amp;"天")))))),"报警")</f>
        <v>已回货</v>
      </c>
      <c r="V11" s="163">
        <v>42631</v>
      </c>
      <c r="W11" s="169">
        <v>390</v>
      </c>
      <c r="X11" s="167"/>
      <c r="Y11" s="167"/>
      <c r="Z11" s="168" t="e">
        <f t="shared" ref="Z11:Z26" si="9">IF(L11="","",IF(O11="","未回复",IF(V11="","未回货",IF((V11-3)=0,"按期",IF((V11-O11)&gt;0,"超期",IF((V11-O11)&lt;0,"提前","待定"))))))</f>
        <v>#VALUE!</v>
      </c>
      <c r="AE11" s="20"/>
      <c r="AF11" s="20"/>
      <c r="AG11" s="20"/>
      <c r="AH11" s="20"/>
      <c r="AN11" s="36"/>
    </row>
    <row r="12" spans="1:40" s="19" customFormat="1" ht="28.5" customHeight="1">
      <c r="A12" s="152">
        <f t="shared" si="6"/>
        <v>10</v>
      </c>
      <c r="B12" s="159" t="s">
        <v>13989</v>
      </c>
      <c r="C12" s="159" t="s">
        <v>13985</v>
      </c>
      <c r="D12" s="154" t="s">
        <v>13911</v>
      </c>
      <c r="E12" s="153" t="s">
        <v>14035</v>
      </c>
      <c r="F12" s="155" t="str">
        <f>IF($E12="","",VLOOKUP($E12,物料表!A:B,2,0))</f>
        <v>SMD IC</v>
      </c>
      <c r="G12" s="155" t="str">
        <f>IF($E12="","",VLOOKUP($E12,物料表!A:C,3,0))</f>
        <v>MSD3458HBE-L-Z1 EPLQFP156P0_4D_EPAD</v>
      </c>
      <c r="H12" s="156" t="str">
        <f>IF($E12="","",VLOOKUP($E12,物料表!A:D,4,0))</f>
        <v>PCS</v>
      </c>
      <c r="I12" s="170">
        <v>152</v>
      </c>
      <c r="J12" s="171" t="s">
        <v>13953</v>
      </c>
      <c r="K12" s="159" t="s">
        <v>13954</v>
      </c>
      <c r="L12" s="160">
        <v>42629</v>
      </c>
      <c r="M12" s="161" t="str">
        <f t="shared" ca="1" si="7"/>
        <v>已回货</v>
      </c>
      <c r="N12" s="167">
        <v>1152</v>
      </c>
      <c r="O12" s="171" t="s">
        <v>14024</v>
      </c>
      <c r="P12" s="159"/>
      <c r="Q12" s="159"/>
      <c r="R12" s="159" t="s">
        <v>13998</v>
      </c>
      <c r="S12" s="167" t="s">
        <v>13993</v>
      </c>
      <c r="T12" s="167" t="s">
        <v>13993</v>
      </c>
      <c r="U12" s="165" t="str">
        <f t="shared" ca="1" si="8"/>
        <v>已回货</v>
      </c>
      <c r="V12" s="163">
        <v>42631</v>
      </c>
      <c r="W12" s="169">
        <v>576</v>
      </c>
      <c r="X12" s="167"/>
      <c r="Y12" s="167"/>
      <c r="Z12" s="168" t="e">
        <f t="shared" si="9"/>
        <v>#VALUE!</v>
      </c>
      <c r="AA12" s="96"/>
      <c r="AE12" s="20"/>
      <c r="AF12" s="20"/>
      <c r="AG12" s="20"/>
      <c r="AH12" s="20"/>
      <c r="AN12" s="36"/>
    </row>
    <row r="13" spans="1:40" s="19" customFormat="1" ht="28.5" customHeight="1">
      <c r="A13" s="152">
        <f t="shared" si="6"/>
        <v>11</v>
      </c>
      <c r="B13" s="159" t="s">
        <v>13990</v>
      </c>
      <c r="C13" s="159" t="s">
        <v>13986</v>
      </c>
      <c r="D13" s="154" t="s">
        <v>13911</v>
      </c>
      <c r="E13" s="153" t="s">
        <v>14038</v>
      </c>
      <c r="F13" s="155" t="str">
        <f>IF($E13="","",VLOOKUP($E13,物料表!A:B,2,0))</f>
        <v>SMD IC</v>
      </c>
      <c r="G13" s="155" t="str">
        <f>IF($E13="","",VLOOKUP($E13,物料表!A:C,3,0))</f>
        <v>RICHTEK RT8016GQW WDFN-6L</v>
      </c>
      <c r="H13" s="156" t="str">
        <f>IF($E13="","",VLOOKUP($E13,物料表!A:D,4,0))</f>
        <v>PCS</v>
      </c>
      <c r="I13" s="170">
        <v>1525</v>
      </c>
      <c r="J13" s="171" t="s">
        <v>13957</v>
      </c>
      <c r="K13" s="159" t="s">
        <v>13958</v>
      </c>
      <c r="L13" s="160">
        <v>42576</v>
      </c>
      <c r="M13" s="161" t="str">
        <f t="shared" ca="1" si="7"/>
        <v>已回货</v>
      </c>
      <c r="N13" s="167">
        <v>10000</v>
      </c>
      <c r="O13" s="171" t="s">
        <v>14025</v>
      </c>
      <c r="P13" s="159"/>
      <c r="Q13" s="159"/>
      <c r="R13" s="159" t="s">
        <v>14005</v>
      </c>
      <c r="S13" s="167" t="s">
        <v>13993</v>
      </c>
      <c r="T13" s="167" t="s">
        <v>13993</v>
      </c>
      <c r="U13" s="165" t="str">
        <f t="shared" ca="1" si="8"/>
        <v>已回货</v>
      </c>
      <c r="V13" s="163">
        <v>42631</v>
      </c>
      <c r="W13" s="169">
        <v>10000</v>
      </c>
      <c r="X13" s="167"/>
      <c r="Y13" s="167"/>
      <c r="Z13" s="168" t="e">
        <f t="shared" si="9"/>
        <v>#VALUE!</v>
      </c>
      <c r="AA13" s="96"/>
      <c r="AE13" s="20"/>
      <c r="AF13" s="20"/>
      <c r="AG13" s="20"/>
      <c r="AH13" s="20"/>
      <c r="AN13" s="36"/>
    </row>
    <row r="14" spans="1:40" s="19" customFormat="1" ht="28.5" hidden="1" customHeight="1">
      <c r="A14" s="152">
        <f t="shared" si="6"/>
        <v>12</v>
      </c>
      <c r="B14" s="159" t="s">
        <v>13991</v>
      </c>
      <c r="C14" s="159" t="s">
        <v>13987</v>
      </c>
      <c r="D14" s="154" t="s">
        <v>13911</v>
      </c>
      <c r="E14" s="153" t="s">
        <v>14019</v>
      </c>
      <c r="F14" s="155" t="str">
        <f>IF($E14="","",VLOOKUP($E14,物料表!A:B,2,0))</f>
        <v>PCB光板</v>
      </c>
      <c r="G14" s="155" t="str">
        <f>IF($E14="","",VLOOKUP($E14,物料表!A:C,3,0))</f>
        <v>BTM70PT3AA2  2016-09-01，单板尺寸：96mm*267mm，板厚1.6mm，六层板 拼板（1*1）</v>
      </c>
      <c r="H14" s="156" t="str">
        <f>IF($E14="","",VLOOKUP($E14,物料表!A:D,4,0))</f>
        <v>PCS</v>
      </c>
      <c r="I14" s="170">
        <v>2</v>
      </c>
      <c r="J14" s="171" t="s">
        <v>13882</v>
      </c>
      <c r="K14" s="159" t="s">
        <v>13965</v>
      </c>
      <c r="L14" s="160">
        <v>42626</v>
      </c>
      <c r="M14" s="161" t="str">
        <f t="shared" ca="1" si="7"/>
        <v>已回货</v>
      </c>
      <c r="N14" s="167">
        <v>302</v>
      </c>
      <c r="O14" s="171" t="s">
        <v>14020</v>
      </c>
      <c r="P14" s="159"/>
      <c r="Q14" s="159"/>
      <c r="R14" s="159"/>
      <c r="S14" s="167" t="s">
        <v>13994</v>
      </c>
      <c r="T14" s="167" t="s">
        <v>13994</v>
      </c>
      <c r="U14" s="165" t="str">
        <f t="shared" ca="1" si="8"/>
        <v>已回货</v>
      </c>
      <c r="V14" s="163">
        <v>42626</v>
      </c>
      <c r="W14" s="169">
        <v>303</v>
      </c>
      <c r="X14" s="167"/>
      <c r="Y14" s="167"/>
      <c r="Z14" s="168" t="e">
        <f t="shared" si="9"/>
        <v>#VALUE!</v>
      </c>
      <c r="AA14" s="96"/>
      <c r="AE14" s="20"/>
      <c r="AF14" s="20"/>
      <c r="AG14" s="20"/>
      <c r="AH14" s="20"/>
      <c r="AN14" s="36"/>
    </row>
    <row r="15" spans="1:40" s="19" customFormat="1" ht="28.5" hidden="1" customHeight="1">
      <c r="A15" s="152">
        <f t="shared" si="6"/>
        <v>13</v>
      </c>
      <c r="B15" s="159" t="s">
        <v>13992</v>
      </c>
      <c r="C15" s="159" t="s">
        <v>8444</v>
      </c>
      <c r="D15" s="154" t="s">
        <v>13911</v>
      </c>
      <c r="E15" s="153" t="s">
        <v>14021</v>
      </c>
      <c r="F15" s="155" t="str">
        <f>IF($E15="","",VLOOKUP($E15,物料表!A:B,2,0))</f>
        <v>PCB光板</v>
      </c>
      <c r="G15" s="155" t="str">
        <f>IF($E15="","",VLOOKUP($E15,物料表!A:C,3,0))</f>
        <v>4ODSA1 2014-12-03</v>
      </c>
      <c r="H15" s="156" t="str">
        <f>IF($E15="","",VLOOKUP($E15,物料表!A:D,4,0))</f>
        <v>PCS</v>
      </c>
      <c r="I15" s="170">
        <v>200</v>
      </c>
      <c r="J15" s="171" t="s">
        <v>13882</v>
      </c>
      <c r="K15" s="159" t="s">
        <v>13972</v>
      </c>
      <c r="L15" s="160">
        <v>42618</v>
      </c>
      <c r="M15" s="161" t="str">
        <f t="shared" ca="1" si="7"/>
        <v>已回货</v>
      </c>
      <c r="N15" s="167">
        <v>100</v>
      </c>
      <c r="O15" s="171" t="s">
        <v>14018</v>
      </c>
      <c r="P15" s="159"/>
      <c r="Q15" s="159"/>
      <c r="R15" s="159"/>
      <c r="S15" s="167" t="s">
        <v>13994</v>
      </c>
      <c r="T15" s="167" t="s">
        <v>13994</v>
      </c>
      <c r="U15" s="165" t="str">
        <f t="shared" ca="1" si="8"/>
        <v>已回货</v>
      </c>
      <c r="V15" s="163">
        <v>42632</v>
      </c>
      <c r="W15" s="169">
        <v>201</v>
      </c>
      <c r="X15" s="167"/>
      <c r="Y15" s="167"/>
      <c r="Z15" s="168" t="e">
        <f t="shared" si="9"/>
        <v>#VALUE!</v>
      </c>
      <c r="AA15" s="96"/>
      <c r="AE15" s="20"/>
      <c r="AF15" s="20"/>
      <c r="AG15" s="20"/>
      <c r="AH15" s="20"/>
      <c r="AN15" s="36"/>
    </row>
    <row r="16" spans="1:40" s="19" customFormat="1" ht="28.5" hidden="1" customHeight="1">
      <c r="A16" s="152">
        <f t="shared" si="6"/>
        <v>14</v>
      </c>
      <c r="B16" s="153" t="s">
        <v>13887</v>
      </c>
      <c r="C16" s="153" t="s">
        <v>8385</v>
      </c>
      <c r="D16" s="154" t="s">
        <v>13911</v>
      </c>
      <c r="E16" s="153" t="s">
        <v>14040</v>
      </c>
      <c r="F16" s="155" t="str">
        <f>IF($E16="","",VLOOKUP($E16,物料表!A:B,2,0))</f>
        <v>PCB光板</v>
      </c>
      <c r="G16" s="155" t="str">
        <f>IF($E16="","",VLOOKUP($E16,物料表!A:C,3,0))</f>
        <v>HDMI88AA2 2014-11-24</v>
      </c>
      <c r="H16" s="156" t="str">
        <f>IF($E16="","",VLOOKUP($E16,物料表!A:D,4,0))</f>
        <v>PCS</v>
      </c>
      <c r="I16" s="157">
        <v>95</v>
      </c>
      <c r="J16" s="158" t="s">
        <v>13882</v>
      </c>
      <c r="K16" s="159" t="s">
        <v>13918</v>
      </c>
      <c r="L16" s="160">
        <v>42611</v>
      </c>
      <c r="M16" s="161" t="str">
        <f t="shared" ca="1" si="7"/>
        <v>已回货</v>
      </c>
      <c r="N16" s="162">
        <v>60</v>
      </c>
      <c r="O16" s="171" t="s">
        <v>14017</v>
      </c>
      <c r="P16" s="159"/>
      <c r="Q16" s="159"/>
      <c r="R16" s="159"/>
      <c r="S16" s="164" t="s">
        <v>13870</v>
      </c>
      <c r="T16" s="164" t="s">
        <v>13870</v>
      </c>
      <c r="U16" s="165" t="str">
        <f t="shared" ca="1" si="8"/>
        <v>已回货</v>
      </c>
      <c r="V16" s="163">
        <v>42626</v>
      </c>
      <c r="W16" s="166">
        <v>110</v>
      </c>
      <c r="X16" s="167"/>
      <c r="Y16" s="167"/>
      <c r="Z16" s="168" t="e">
        <f t="shared" si="9"/>
        <v>#VALUE!</v>
      </c>
      <c r="AA16" s="96"/>
      <c r="AE16" s="20"/>
      <c r="AF16" s="20"/>
      <c r="AG16" s="20"/>
      <c r="AH16" s="20"/>
      <c r="AN16" s="36"/>
    </row>
    <row r="17" spans="1:40" s="19" customFormat="1" ht="26.25" hidden="1" customHeight="1">
      <c r="A17" s="152">
        <f t="shared" ref="A17:A25" si="10">IF(E17="","",ROW()-2)</f>
        <v>15</v>
      </c>
      <c r="B17" s="153" t="s">
        <v>13885</v>
      </c>
      <c r="C17" s="153" t="s">
        <v>7888</v>
      </c>
      <c r="D17" s="154" t="s">
        <v>13911</v>
      </c>
      <c r="E17" s="153" t="s">
        <v>13931</v>
      </c>
      <c r="F17" s="155" t="str">
        <f>IF($E17="","",VLOOKUP($E17,物料表!A:B,2,0))</f>
        <v>PCB光板</v>
      </c>
      <c r="G17" s="155" t="str">
        <f>IF($E17="","",VLOOKUP($E17,物料表!A:C,3,0))</f>
        <v>MODULAR160160AA0_1 2015-05-20</v>
      </c>
      <c r="H17" s="156" t="str">
        <f>IF($E17="","",VLOOKUP($E17,物料表!A:D,4,0))</f>
        <v>PCS</v>
      </c>
      <c r="I17" s="157">
        <v>17</v>
      </c>
      <c r="J17" s="158" t="s">
        <v>13914</v>
      </c>
      <c r="K17" s="159" t="s">
        <v>13915</v>
      </c>
      <c r="L17" s="160">
        <v>42597</v>
      </c>
      <c r="M17" s="161" t="str">
        <f ca="1">IF(L17="","",IF(V17&lt;&gt;"","已回货",IF((TODAY()-L17)=0,"已到期",IF((TODAY()-L17)&lt;0,"还有"&amp;ABS(TODAY()-L17)&amp;"天","超期"&amp;ABS(TODAY()-L17)&amp;"天"))))</f>
        <v>已回货</v>
      </c>
      <c r="N17" s="162">
        <v>18</v>
      </c>
      <c r="O17" s="163">
        <v>42633</v>
      </c>
      <c r="P17" s="159"/>
      <c r="Q17" s="159"/>
      <c r="R17" s="163"/>
      <c r="S17" s="164" t="s">
        <v>13870</v>
      </c>
      <c r="T17" s="164" t="s">
        <v>13870</v>
      </c>
      <c r="U17" s="165" t="str">
        <f t="shared" ref="U17:U25" ca="1" si="11">IFERROR(IF(L17="","",IF(V17&lt;&gt;"","已回货",IF(O17="","未回复",IF(O17&lt;&gt;"",IF((TODAY()-O17)=0,"已到期",IF((TODAY()-O17)&lt;0,"还有"&amp;ABS(TODAY()-O17)&amp;"天","超期"&amp;ABS(TODAY()-O17)&amp;"天")))))),"报警")</f>
        <v>已回货</v>
      </c>
      <c r="V17" s="163">
        <v>42633</v>
      </c>
      <c r="W17" s="166">
        <v>18</v>
      </c>
      <c r="X17" s="167"/>
      <c r="Y17" s="32"/>
      <c r="Z17" s="78" t="str">
        <f>IF(L17="","",IF(O17="","未回复",IF(V17="","未回货",IF((V17-3)=0,"按期",IF((V17-O17)&gt;0,"超期",IF((V17-O17)&lt;0,"提前","待定"))))))</f>
        <v>待定</v>
      </c>
      <c r="AE17" s="20"/>
      <c r="AF17" s="20"/>
      <c r="AG17" s="20"/>
      <c r="AH17" s="20"/>
      <c r="AN17" s="36"/>
    </row>
    <row r="18" spans="1:40" s="19" customFormat="1" ht="28.5" customHeight="1">
      <c r="A18" s="152">
        <f t="shared" si="10"/>
        <v>16</v>
      </c>
      <c r="B18" s="159" t="s">
        <v>13991</v>
      </c>
      <c r="C18" s="159" t="s">
        <v>8990</v>
      </c>
      <c r="D18" s="154" t="s">
        <v>13911</v>
      </c>
      <c r="E18" s="153" t="s">
        <v>13944</v>
      </c>
      <c r="F18" s="155" t="str">
        <f>IF($E18="","",VLOOKUP($E18,物料表!A:B,2,0))</f>
        <v>SMD IC</v>
      </c>
      <c r="G18" s="155" t="str">
        <f>IF($E18="","",VLOOKUP($E18,物料表!A:C,3,0))</f>
        <v>ST STM32F103RBT6 LQFP-64</v>
      </c>
      <c r="H18" s="156" t="str">
        <f>IF($E18="","",VLOOKUP($E18,物料表!A:D,4,0))</f>
        <v>PCS</v>
      </c>
      <c r="I18" s="170">
        <v>310</v>
      </c>
      <c r="J18" s="171" t="s">
        <v>13966</v>
      </c>
      <c r="K18" s="159" t="s">
        <v>13967</v>
      </c>
      <c r="L18" s="160">
        <v>42515</v>
      </c>
      <c r="M18" s="161"/>
      <c r="N18" s="167">
        <v>960</v>
      </c>
      <c r="O18" s="163">
        <v>42633</v>
      </c>
      <c r="P18" s="159"/>
      <c r="Q18" s="159"/>
      <c r="R18" s="159" t="s">
        <v>14008</v>
      </c>
      <c r="S18" s="167" t="s">
        <v>13993</v>
      </c>
      <c r="T18" s="167" t="s">
        <v>13993</v>
      </c>
      <c r="U18" s="165" t="str">
        <f t="shared" ca="1" si="11"/>
        <v>已回货</v>
      </c>
      <c r="V18" s="163">
        <v>42633</v>
      </c>
      <c r="W18" s="166">
        <v>1920</v>
      </c>
      <c r="X18" s="167"/>
      <c r="Y18" s="32"/>
      <c r="Z18" s="78" t="str">
        <f>IF(L18="","",IF(O18="","未回复",IF(V18="","未回货",IF((V18-3)=0,"按期",IF((V18-O18)&gt;0,"超期",IF((V18-O18)&lt;0,"提前","待定"))))))</f>
        <v>待定</v>
      </c>
      <c r="AA18" s="96"/>
      <c r="AE18" s="20"/>
      <c r="AF18" s="20"/>
      <c r="AG18" s="20"/>
      <c r="AH18" s="20"/>
      <c r="AN18" s="36"/>
    </row>
    <row r="19" spans="1:40" ht="26.25" customHeight="1">
      <c r="A19" s="152">
        <f t="shared" si="10"/>
        <v>17</v>
      </c>
      <c r="B19" s="159" t="s">
        <v>13992</v>
      </c>
      <c r="C19" s="159" t="s">
        <v>8444</v>
      </c>
      <c r="D19" s="154" t="s">
        <v>13911</v>
      </c>
      <c r="E19" s="153" t="s">
        <v>13945</v>
      </c>
      <c r="F19" s="155" t="str">
        <f>IF($E19="","",VLOOKUP($E19,物料表!A:B,2,0))</f>
        <v>SMD IC</v>
      </c>
      <c r="G19" s="155" t="str">
        <f>IF($E19="","",VLOOKUP($E19,物料表!A:C,3,0))</f>
        <v>ADV7611 LQFP64P_EPAD</v>
      </c>
      <c r="H19" s="156" t="str">
        <f>IF($E19="","",VLOOKUP($E19,物料表!A:D,4,0))</f>
        <v>PCS</v>
      </c>
      <c r="I19" s="170">
        <v>850</v>
      </c>
      <c r="J19" s="171" t="s">
        <v>13968</v>
      </c>
      <c r="K19" s="159" t="s">
        <v>13969</v>
      </c>
      <c r="L19" s="160">
        <v>42654</v>
      </c>
      <c r="M19" s="161" t="str">
        <f ca="1">IF(L19="","",IF(V19&lt;&gt;"","已回货",IF((TODAY()-L19)=0,"已到期",IF((TODAY()-L19)&lt;0,"还有"&amp;ABS(TODAY()-L19)&amp;"天","超期"&amp;ABS(TODAY()-L19)&amp;"天"))))</f>
        <v>已回货</v>
      </c>
      <c r="N19" s="167">
        <v>1500</v>
      </c>
      <c r="O19" s="163">
        <v>42654</v>
      </c>
      <c r="P19" s="159"/>
      <c r="Q19" s="159"/>
      <c r="R19" s="159" t="s">
        <v>14009</v>
      </c>
      <c r="S19" s="167" t="s">
        <v>13993</v>
      </c>
      <c r="T19" s="167" t="s">
        <v>13993</v>
      </c>
      <c r="U19" s="165" t="str">
        <f t="shared" ca="1" si="11"/>
        <v>已回货</v>
      </c>
      <c r="V19" s="163">
        <v>42633</v>
      </c>
      <c r="W19" s="166">
        <v>1500</v>
      </c>
      <c r="X19" s="167"/>
      <c r="Y19" s="32"/>
      <c r="Z19" s="78" t="str">
        <f>IF(L19="","",IF(O19="","未回复",IF(V19="","未回货",IF((V19-3)=0,"按期",IF((V19-O19)&gt;0,"超期",IF((V19-O19)&lt;0,"提前","待定"))))))</f>
        <v>提前</v>
      </c>
    </row>
    <row r="20" spans="1:40" s="19" customFormat="1" ht="26.25" hidden="1" customHeight="1">
      <c r="A20" s="152">
        <f t="shared" si="10"/>
        <v>18</v>
      </c>
      <c r="B20" s="153" t="s">
        <v>14042</v>
      </c>
      <c r="C20" s="153" t="s">
        <v>8441</v>
      </c>
      <c r="D20" s="154" t="s">
        <v>13911</v>
      </c>
      <c r="E20" s="153" t="s">
        <v>14049</v>
      </c>
      <c r="F20" s="155" t="str">
        <f>IF($E20="","",VLOOKUP($E20,物料表!A:B,2,0))</f>
        <v>PCB光板</v>
      </c>
      <c r="G20" s="155" t="str">
        <f>IF($E20="","",VLOOKUP($E20,物料表!A:C,3,0))</f>
        <v>4IDSA3 2015-01-03</v>
      </c>
      <c r="H20" s="156" t="str">
        <f>IF($E20="","",VLOOKUP($E20,物料表!A:D,4,0))</f>
        <v>PCS</v>
      </c>
      <c r="I20" s="153">
        <v>100</v>
      </c>
      <c r="J20" s="171" t="s">
        <v>13882</v>
      </c>
      <c r="K20" s="175" t="s">
        <v>13972</v>
      </c>
      <c r="L20" s="160">
        <v>42618</v>
      </c>
      <c r="M20" s="176" t="str">
        <f ca="1">IF(L20="","",IF(V20&lt;&gt;"","已回货",IF((TODAY()-L20)=0,"已到期",IF((TODAY()-L20)&lt;0,"还有"&amp;ABS(TODAY()-L20)&amp;"天","超期"&amp;ABS(TODAY()-L20)&amp;"天"))))</f>
        <v>已回货</v>
      </c>
      <c r="N20" s="167">
        <v>100</v>
      </c>
      <c r="O20" s="159"/>
      <c r="P20" s="159"/>
      <c r="Q20" s="159"/>
      <c r="R20" s="159"/>
      <c r="S20" s="167" t="s">
        <v>13994</v>
      </c>
      <c r="T20" s="167" t="s">
        <v>13994</v>
      </c>
      <c r="U20" s="165" t="str">
        <f t="shared" ca="1" si="11"/>
        <v>已回货</v>
      </c>
      <c r="V20" s="163">
        <v>42633</v>
      </c>
      <c r="W20" s="166">
        <v>100</v>
      </c>
      <c r="X20" s="167"/>
      <c r="Y20" s="32"/>
      <c r="Z20" s="78" t="str">
        <f t="shared" ref="Z20:Z22" si="12">IF(L20="","",IF(O20="","未回复",IF(V20="","未回货",IF((V20-3)=0,"按期",IF((V20-O20)&gt;0,"超期",IF((V20-O20)&lt;0,"提前","待定"))))))</f>
        <v>未回复</v>
      </c>
      <c r="AE20" s="20"/>
      <c r="AF20" s="20"/>
      <c r="AG20" s="20"/>
      <c r="AH20" s="20"/>
      <c r="AN20" s="36"/>
    </row>
    <row r="21" spans="1:40" s="19" customFormat="1" ht="26.25" customHeight="1">
      <c r="A21" s="152">
        <f t="shared" si="10"/>
        <v>19</v>
      </c>
      <c r="B21" s="153" t="s">
        <v>14042</v>
      </c>
      <c r="C21" s="153" t="s">
        <v>8476</v>
      </c>
      <c r="D21" s="154" t="s">
        <v>13911</v>
      </c>
      <c r="E21" s="153" t="s">
        <v>14046</v>
      </c>
      <c r="F21" s="155" t="str">
        <f>IF($E21="","",VLOOKUP($E21,物料表!A:B,2,0))</f>
        <v>SMD IC</v>
      </c>
      <c r="G21" s="155" t="str">
        <f>IF($E21="","",VLOOKUP($E21,物料表!A:C,3,0))</f>
        <v>NXP 74HC4052PW TSSOP-16</v>
      </c>
      <c r="H21" s="156" t="str">
        <f>IF($E21="","",VLOOKUP($E21,物料表!A:D,4,0))</f>
        <v>PCS</v>
      </c>
      <c r="I21" s="153">
        <v>1000</v>
      </c>
      <c r="J21" s="171" t="s">
        <v>13968</v>
      </c>
      <c r="K21" s="175" t="s">
        <v>14053</v>
      </c>
      <c r="L21" s="160">
        <v>42597</v>
      </c>
      <c r="M21" s="176"/>
      <c r="N21" s="167">
        <v>7500</v>
      </c>
      <c r="O21" s="159"/>
      <c r="P21" s="159"/>
      <c r="Q21" s="159"/>
      <c r="R21" s="159"/>
      <c r="S21" s="167" t="s">
        <v>12937</v>
      </c>
      <c r="T21" s="167" t="s">
        <v>12937</v>
      </c>
      <c r="U21" s="165" t="str">
        <f t="shared" ca="1" si="11"/>
        <v>已回货</v>
      </c>
      <c r="V21" s="163">
        <v>42633</v>
      </c>
      <c r="W21" s="166">
        <v>5000</v>
      </c>
      <c r="X21" s="167"/>
      <c r="Y21" s="32"/>
      <c r="Z21" s="78" t="str">
        <f t="shared" si="12"/>
        <v>未回复</v>
      </c>
      <c r="AE21" s="20"/>
      <c r="AF21" s="20"/>
      <c r="AG21" s="20"/>
      <c r="AH21" s="20"/>
      <c r="AN21" s="36"/>
    </row>
    <row r="22" spans="1:40" s="19" customFormat="1" ht="26.25" customHeight="1">
      <c r="A22" s="152">
        <f t="shared" si="10"/>
        <v>20</v>
      </c>
      <c r="B22" s="153" t="s">
        <v>14047</v>
      </c>
      <c r="C22" s="153" t="s">
        <v>14044</v>
      </c>
      <c r="D22" s="154" t="s">
        <v>13911</v>
      </c>
      <c r="E22" s="153" t="s">
        <v>14048</v>
      </c>
      <c r="F22" s="155" t="str">
        <f>IF($E22="","",VLOOKUP($E22,物料表!A:B,2,0))</f>
        <v>SMD IC</v>
      </c>
      <c r="G22" s="155" t="str">
        <f>IF($E22="","",VLOOKUP($E22,物料表!A:C,3,0))</f>
        <v>VALENS VS010TX BGA-196</v>
      </c>
      <c r="H22" s="156" t="str">
        <f>IF($E22="","",VLOOKUP($E22,物料表!A:D,4,0))</f>
        <v>PCS</v>
      </c>
      <c r="I22" s="153">
        <v>1050</v>
      </c>
      <c r="J22" s="171" t="s">
        <v>13927</v>
      </c>
      <c r="K22" s="175" t="s">
        <v>14054</v>
      </c>
      <c r="L22" s="160">
        <v>42593</v>
      </c>
      <c r="M22" s="176"/>
      <c r="N22" s="167">
        <v>4200</v>
      </c>
      <c r="O22" s="159"/>
      <c r="P22" s="159"/>
      <c r="Q22" s="159"/>
      <c r="R22" s="159"/>
      <c r="S22" s="167" t="s">
        <v>12937</v>
      </c>
      <c r="T22" s="167" t="s">
        <v>12937</v>
      </c>
      <c r="U22" s="165" t="str">
        <f t="shared" ca="1" si="11"/>
        <v>已回货</v>
      </c>
      <c r="V22" s="163">
        <v>42633</v>
      </c>
      <c r="W22" s="166">
        <v>1800</v>
      </c>
      <c r="X22" s="167"/>
      <c r="Y22" s="32"/>
      <c r="Z22" s="78" t="str">
        <f t="shared" si="12"/>
        <v>未回复</v>
      </c>
      <c r="AE22" s="20"/>
      <c r="AF22" s="20"/>
      <c r="AG22" s="20"/>
      <c r="AH22" s="20"/>
      <c r="AN22" s="36"/>
    </row>
    <row r="23" spans="1:40" s="19" customFormat="1" ht="26.25" hidden="1" customHeight="1">
      <c r="A23" s="24">
        <f t="shared" si="10"/>
        <v>21</v>
      </c>
      <c r="B23" s="177" t="s">
        <v>14042</v>
      </c>
      <c r="C23" s="177" t="s">
        <v>8964</v>
      </c>
      <c r="D23" s="150" t="s">
        <v>13911</v>
      </c>
      <c r="E23" s="177" t="s">
        <v>14045</v>
      </c>
      <c r="F23" s="40" t="str">
        <f>IF($E23="","",VLOOKUP($E23,物料表!A:B,2,0))</f>
        <v>SMD无源晶振</v>
      </c>
      <c r="G23" s="40" t="str">
        <f>IF($E23="","",VLOOKUP($E23,物料表!A:C,3,0))</f>
        <v>27MHz 5.0*3.2*1.0mm(20PPM) 5032 CL=20PF</v>
      </c>
      <c r="H23" s="115" t="str">
        <f>IF($E23="","",VLOOKUP($E23,物料表!A:D,4,0))</f>
        <v>PCS</v>
      </c>
      <c r="I23" s="177">
        <v>580</v>
      </c>
      <c r="J23" s="179" t="s">
        <v>14051</v>
      </c>
      <c r="K23" s="184" t="s">
        <v>14052</v>
      </c>
      <c r="L23" s="180">
        <v>42627</v>
      </c>
      <c r="M23" s="172" t="str">
        <f ca="1">IF(L23="","",IF(V23&lt;&gt;"","已回货",IF((TODAY()-L23)=0,"已到期",IF((TODAY()-L23)&lt;0,"还有"&amp;ABS(TODAY()-L23)&amp;"天","超期"&amp;ABS(TODAY()-L23)&amp;"天"))))</f>
        <v>已回货</v>
      </c>
      <c r="N23" s="181">
        <f>VLOOKUP(E23,'[1]10702.采购订单跟踪表9-20'!$L:$S,8,0)</f>
        <v>4000</v>
      </c>
      <c r="O23" s="114"/>
      <c r="P23" s="114"/>
      <c r="Q23" s="114"/>
      <c r="R23" s="114"/>
      <c r="S23" s="87" t="s">
        <v>12945</v>
      </c>
      <c r="T23" s="87" t="s">
        <v>12945</v>
      </c>
      <c r="U23" s="31" t="str">
        <f t="shared" ca="1" si="11"/>
        <v>已回货</v>
      </c>
      <c r="V23" s="182">
        <v>42633</v>
      </c>
      <c r="W23" s="25">
        <v>1000</v>
      </c>
      <c r="X23" s="167"/>
      <c r="Y23" s="32"/>
      <c r="Z23" s="78" t="str">
        <f>IF(L23="","",IF(O23="","未回复",IF(V23="","未回货",IF((V23-3)=0,"按期",IF((V23-O23)&gt;0,"超期",IF((V23-O23)&lt;0,"提前","待定"))))))</f>
        <v>未回复</v>
      </c>
      <c r="AE23" s="20"/>
      <c r="AF23" s="20"/>
      <c r="AG23" s="20"/>
      <c r="AH23" s="20"/>
      <c r="AN23" s="36"/>
    </row>
    <row r="24" spans="1:40" s="22" customFormat="1" ht="26.25" customHeight="1">
      <c r="A24" s="24">
        <f t="shared" si="10"/>
        <v>22</v>
      </c>
      <c r="B24" s="114" t="s">
        <v>13992</v>
      </c>
      <c r="C24" s="114" t="s">
        <v>8444</v>
      </c>
      <c r="D24" s="150" t="s">
        <v>13911</v>
      </c>
      <c r="E24" s="177" t="s">
        <v>13946</v>
      </c>
      <c r="F24" s="40" t="str">
        <f>IF($E24="","",VLOOKUP($E24,物料表!A:B,2,0))</f>
        <v>SMD IC</v>
      </c>
      <c r="G24" s="40" t="str">
        <f>IF($E24="","",VLOOKUP($E24,物料表!A:C,3,0))</f>
        <v>MDIN380 FBGA240</v>
      </c>
      <c r="H24" s="115" t="str">
        <f>IF($E24="","",VLOOKUP($E24,物料表!A:D,4,0))</f>
        <v>PCS</v>
      </c>
      <c r="I24" s="178">
        <v>1400</v>
      </c>
      <c r="J24" s="179" t="s">
        <v>13970</v>
      </c>
      <c r="K24" s="114" t="s">
        <v>13971</v>
      </c>
      <c r="L24" s="180">
        <v>42459</v>
      </c>
      <c r="M24" s="112"/>
      <c r="N24" s="181">
        <v>960</v>
      </c>
      <c r="O24" s="182">
        <v>42635</v>
      </c>
      <c r="P24" s="114"/>
      <c r="Q24" s="114"/>
      <c r="R24" s="114" t="s">
        <v>14010</v>
      </c>
      <c r="S24" s="181" t="s">
        <v>13993</v>
      </c>
      <c r="T24" s="181" t="s">
        <v>13993</v>
      </c>
      <c r="U24" s="31" t="str">
        <f t="shared" ca="1" si="11"/>
        <v>已回货</v>
      </c>
      <c r="V24" s="182">
        <v>42633</v>
      </c>
      <c r="W24" s="25">
        <v>960</v>
      </c>
      <c r="X24" s="181"/>
      <c r="Y24" s="181"/>
      <c r="Z24" s="183" t="str">
        <f>IF(L24="","",IF(O24="","未回复",IF(V24="","未回货",IF((V24-3)=0,"按期",IF((V24-O24)&gt;0,"超期",IF((V24-O24)&lt;0,"提前","待定"))))))</f>
        <v>提前</v>
      </c>
      <c r="AE24" s="23"/>
      <c r="AF24" s="23"/>
      <c r="AG24" s="23"/>
      <c r="AH24" s="23"/>
      <c r="AN24" s="37"/>
    </row>
    <row r="25" spans="1:40" s="19" customFormat="1" ht="28.5" customHeight="1">
      <c r="A25" s="24">
        <f t="shared" si="10"/>
        <v>23</v>
      </c>
      <c r="B25" s="114" t="s">
        <v>13991</v>
      </c>
      <c r="C25" s="114" t="s">
        <v>13987</v>
      </c>
      <c r="D25" s="150" t="s">
        <v>13911</v>
      </c>
      <c r="E25" s="177" t="s">
        <v>14039</v>
      </c>
      <c r="F25" s="40" t="str">
        <f>IF($E25="","",VLOOKUP($E25,物料表!A:B,2,0))</f>
        <v>SMD IC</v>
      </c>
      <c r="G25" s="40" t="str">
        <f>IF($E25="","",VLOOKUP($E25,物料表!A:C,3,0))</f>
        <v>IT66121FN QFN64</v>
      </c>
      <c r="H25" s="115" t="str">
        <f>IF($E25="","",VLOOKUP($E25,物料表!A:D,4,0))</f>
        <v>PCS</v>
      </c>
      <c r="I25" s="178">
        <v>1505</v>
      </c>
      <c r="J25" s="179" t="s">
        <v>13959</v>
      </c>
      <c r="K25" s="114" t="s">
        <v>13960</v>
      </c>
      <c r="L25" s="180">
        <v>42445</v>
      </c>
      <c r="M25" s="112"/>
      <c r="N25" s="181">
        <v>5200</v>
      </c>
      <c r="O25" s="182">
        <v>42639</v>
      </c>
      <c r="P25" s="114"/>
      <c r="Q25" s="114"/>
      <c r="R25" s="114" t="s">
        <v>14006</v>
      </c>
      <c r="S25" s="181" t="s">
        <v>13993</v>
      </c>
      <c r="T25" s="181" t="s">
        <v>13993</v>
      </c>
      <c r="U25" s="31" t="str">
        <f t="shared" ca="1" si="11"/>
        <v>已回货</v>
      </c>
      <c r="V25" s="182">
        <v>42633</v>
      </c>
      <c r="W25" s="25">
        <v>149</v>
      </c>
      <c r="X25" s="181"/>
      <c r="Y25" s="32"/>
      <c r="Z25" s="78" t="str">
        <f>IF(L25="","",IF(O25="","未回复",IF(V25="","未回货",IF((V25-3)=0,"按期",IF((V25-O25)&gt;0,"超期",IF((V25-O25)&lt;0,"提前","待定"))))))</f>
        <v>提前</v>
      </c>
      <c r="AA25" s="96"/>
      <c r="AE25" s="20"/>
      <c r="AF25" s="20"/>
      <c r="AG25" s="20"/>
      <c r="AH25" s="20"/>
      <c r="AN25" s="36"/>
    </row>
    <row r="26" spans="1:40" s="19" customFormat="1" ht="28.5" hidden="1" customHeight="1">
      <c r="A26" s="24">
        <f t="shared" si="6"/>
        <v>24</v>
      </c>
      <c r="B26" s="145" t="s">
        <v>13885</v>
      </c>
      <c r="C26" s="145" t="s">
        <v>7888</v>
      </c>
      <c r="D26" s="150" t="s">
        <v>13911</v>
      </c>
      <c r="E26" s="145" t="s">
        <v>13930</v>
      </c>
      <c r="F26" s="40" t="str">
        <f>IF($E26="","",VLOOKUP($E26,物料表!A:B,2,0))</f>
        <v>高速板对板连接器</v>
      </c>
      <c r="G26" s="40" t="str">
        <f>IF($E26="","",VLOOKUP($E26,物料表!A:C,3,0))</f>
        <v>973031 ERNI 120pin-1.5mm 公头 立式 180°</v>
      </c>
      <c r="H26" s="60" t="str">
        <f>IF($E26="","",VLOOKUP($E26,物料表!A:D,4,0))</f>
        <v>PCS</v>
      </c>
      <c r="I26" s="124">
        <v>290</v>
      </c>
      <c r="J26" s="143" t="s">
        <v>13912</v>
      </c>
      <c r="K26" s="58" t="s">
        <v>13913</v>
      </c>
      <c r="L26" s="88">
        <v>42639</v>
      </c>
      <c r="M26" s="112" t="str">
        <f t="shared" ca="1" si="7"/>
        <v>还有3天</v>
      </c>
      <c r="N26" s="62">
        <v>960</v>
      </c>
      <c r="O26" s="144">
        <v>42639</v>
      </c>
      <c r="P26" s="58"/>
      <c r="Q26" s="58"/>
      <c r="R26" s="58"/>
      <c r="S26" s="87" t="s">
        <v>12945</v>
      </c>
      <c r="T26" s="87" t="s">
        <v>12945</v>
      </c>
      <c r="U26" s="31" t="str">
        <f t="shared" ca="1" si="8"/>
        <v>还有3天</v>
      </c>
      <c r="V26" s="69"/>
      <c r="W26" s="25"/>
      <c r="X26" s="32"/>
      <c r="Y26" s="32"/>
      <c r="Z26" s="78" t="str">
        <f t="shared" si="9"/>
        <v>未回货</v>
      </c>
      <c r="AA26" s="96"/>
      <c r="AE26" s="20"/>
      <c r="AF26" s="20"/>
      <c r="AG26" s="20"/>
      <c r="AH26" s="20"/>
      <c r="AN26" s="36"/>
    </row>
    <row r="27" spans="1:40" s="19" customFormat="1" ht="28.5" customHeight="1">
      <c r="A27" s="24">
        <f t="shared" si="0"/>
        <v>25</v>
      </c>
      <c r="B27" s="58" t="s">
        <v>13988</v>
      </c>
      <c r="C27" s="58" t="s">
        <v>8984</v>
      </c>
      <c r="D27" s="150" t="s">
        <v>13911</v>
      </c>
      <c r="E27" s="145" t="s">
        <v>13935</v>
      </c>
      <c r="F27" s="40" t="str">
        <f>IF($E27="","",VLOOKUP($E27,物料表!A:B,2,0))</f>
        <v>SMD IC</v>
      </c>
      <c r="G27" s="40" t="str">
        <f>IF($E27="","",VLOOKUP($E27,物料表!A:C,3,0))</f>
        <v>PI3HDX412BD TQFN-56</v>
      </c>
      <c r="H27" s="60" t="str">
        <f>IF($E27="","",VLOOKUP($E27,物料表!A:D,4,0))</f>
        <v>PCS</v>
      </c>
      <c r="I27" s="148">
        <v>390</v>
      </c>
      <c r="J27" s="151" t="s">
        <v>13950</v>
      </c>
      <c r="K27" s="58" t="s">
        <v>13951</v>
      </c>
      <c r="L27" s="88">
        <v>42629</v>
      </c>
      <c r="M27" s="112"/>
      <c r="N27" s="32">
        <v>2000</v>
      </c>
      <c r="O27" s="144">
        <v>42639</v>
      </c>
      <c r="P27" s="58"/>
      <c r="Q27" s="58"/>
      <c r="R27" s="58" t="s">
        <v>14001</v>
      </c>
      <c r="S27" s="32" t="s">
        <v>13993</v>
      </c>
      <c r="T27" s="32" t="s">
        <v>13993</v>
      </c>
      <c r="U27" s="31" t="str">
        <f t="shared" ref="U27:U33" ca="1" si="13">IFERROR(IF(L27="","",IF(V27&lt;&gt;"","已回货",IF(O27="","未回复",IF(O27&lt;&gt;"",IF((TODAY()-O27)=0,"已到期",IF((TODAY()-O27)&lt;0,"还有"&amp;ABS(TODAY()-O27)&amp;"天","超期"&amp;ABS(TODAY()-O27)&amp;"天")))))),"报警")</f>
        <v>还有3天</v>
      </c>
      <c r="V27" s="69"/>
      <c r="W27" s="25"/>
      <c r="X27" s="32"/>
      <c r="Y27" s="32"/>
      <c r="Z27" s="78" t="str">
        <f t="shared" si="5"/>
        <v>未回货</v>
      </c>
      <c r="AA27" s="96"/>
      <c r="AE27" s="20"/>
      <c r="AF27" s="20"/>
      <c r="AG27" s="20"/>
      <c r="AH27" s="20"/>
      <c r="AN27" s="36"/>
    </row>
    <row r="28" spans="1:40" s="19" customFormat="1" ht="28.5" customHeight="1">
      <c r="A28" s="24">
        <f t="shared" si="0"/>
        <v>26</v>
      </c>
      <c r="B28" s="58" t="s">
        <v>13989</v>
      </c>
      <c r="C28" s="58" t="s">
        <v>13985</v>
      </c>
      <c r="D28" s="150" t="s">
        <v>13911</v>
      </c>
      <c r="E28" s="145" t="s">
        <v>14036</v>
      </c>
      <c r="F28" s="40" t="str">
        <f>IF($E28="","",VLOOKUP($E28,物料表!A:B,2,0))</f>
        <v>SMD IC</v>
      </c>
      <c r="G28" s="40" t="str">
        <f>IF($E28="","",VLOOKUP($E28,物料表!A:C,3,0))</f>
        <v>MST4030H1 LQFP64P_0_4D_epad</v>
      </c>
      <c r="H28" s="60" t="str">
        <f>IF($E28="","",VLOOKUP($E28,物料表!A:D,4,0))</f>
        <v>PCS</v>
      </c>
      <c r="I28" s="148">
        <v>152</v>
      </c>
      <c r="J28" s="151" t="s">
        <v>13953</v>
      </c>
      <c r="K28" s="58" t="s">
        <v>13954</v>
      </c>
      <c r="L28" s="88">
        <v>42629</v>
      </c>
      <c r="M28" s="112"/>
      <c r="N28" s="32">
        <v>1000</v>
      </c>
      <c r="O28" s="58" t="s">
        <v>14027</v>
      </c>
      <c r="P28" s="58"/>
      <c r="Q28" s="58"/>
      <c r="R28" s="58" t="s">
        <v>13999</v>
      </c>
      <c r="S28" s="32" t="s">
        <v>13993</v>
      </c>
      <c r="T28" s="32" t="s">
        <v>13993</v>
      </c>
      <c r="U28" s="31" t="str">
        <f t="shared" ca="1" si="13"/>
        <v>报警</v>
      </c>
      <c r="V28" s="69"/>
      <c r="W28" s="25"/>
      <c r="X28" s="32"/>
      <c r="Y28" s="32"/>
      <c r="Z28" s="78" t="str">
        <f t="shared" si="5"/>
        <v>未回货</v>
      </c>
      <c r="AA28" s="96"/>
      <c r="AE28" s="20"/>
      <c r="AF28" s="20"/>
      <c r="AG28" s="20"/>
      <c r="AH28" s="20"/>
      <c r="AN28" s="36"/>
    </row>
    <row r="29" spans="1:40" s="19" customFormat="1" ht="28.5" customHeight="1">
      <c r="A29" s="24">
        <f t="shared" si="0"/>
        <v>27</v>
      </c>
      <c r="B29" s="58" t="s">
        <v>13989</v>
      </c>
      <c r="C29" s="58" t="s">
        <v>13985</v>
      </c>
      <c r="D29" s="150" t="s">
        <v>13911</v>
      </c>
      <c r="E29" s="145" t="s">
        <v>14037</v>
      </c>
      <c r="F29" s="40" t="str">
        <f>IF($E29="","",VLOOKUP($E29,物料表!A:B,2,0))</f>
        <v>SMD IC</v>
      </c>
      <c r="G29" s="40" t="str">
        <f>IF($E29="","",VLOOKUP($E29,物料表!A:C,3,0))</f>
        <v>SY8368AQQC QFN3*3-12</v>
      </c>
      <c r="H29" s="60" t="str">
        <f>IF($E29="","",VLOOKUP($E29,物料表!A:D,4,0))</f>
        <v>PCS</v>
      </c>
      <c r="I29" s="148">
        <v>152</v>
      </c>
      <c r="J29" s="151" t="s">
        <v>13955</v>
      </c>
      <c r="K29" s="58" t="s">
        <v>13956</v>
      </c>
      <c r="L29" s="88">
        <v>42629</v>
      </c>
      <c r="M29" s="112"/>
      <c r="N29" s="32">
        <v>1000</v>
      </c>
      <c r="O29" s="144">
        <v>42639</v>
      </c>
      <c r="P29" s="58"/>
      <c r="Q29" s="58"/>
      <c r="R29" s="58" t="s">
        <v>14000</v>
      </c>
      <c r="S29" s="32" t="s">
        <v>13993</v>
      </c>
      <c r="T29" s="32" t="s">
        <v>13993</v>
      </c>
      <c r="U29" s="31" t="str">
        <f t="shared" ca="1" si="13"/>
        <v>还有3天</v>
      </c>
      <c r="V29" s="69"/>
      <c r="W29" s="25"/>
      <c r="X29" s="32"/>
      <c r="Y29" s="32"/>
      <c r="Z29" s="78" t="str">
        <f t="shared" si="5"/>
        <v>未回货</v>
      </c>
      <c r="AA29" s="96"/>
      <c r="AE29" s="20"/>
      <c r="AF29" s="20"/>
      <c r="AG29" s="20"/>
      <c r="AH29" s="20"/>
      <c r="AN29" s="36"/>
    </row>
    <row r="30" spans="1:40" s="19" customFormat="1" ht="28.5" customHeight="1">
      <c r="A30" s="24">
        <f t="shared" si="0"/>
        <v>28</v>
      </c>
      <c r="B30" s="58" t="s">
        <v>13991</v>
      </c>
      <c r="C30" s="58" t="s">
        <v>13987</v>
      </c>
      <c r="D30" s="150" t="s">
        <v>13911</v>
      </c>
      <c r="E30" s="145" t="s">
        <v>13941</v>
      </c>
      <c r="F30" s="40" t="str">
        <f>IF($E30="","",VLOOKUP($E30,物料表!A:B,2,0))</f>
        <v>SMD IC</v>
      </c>
      <c r="G30" s="40" t="str">
        <f>IF($E30="","",VLOOKUP($E30,物料表!A:C,3,0))</f>
        <v>SiI9533CNUC QFN88P0_4D_EPAD</v>
      </c>
      <c r="H30" s="60" t="str">
        <f>IF($E30="","",VLOOKUP($E30,物料表!A:D,4,0))</f>
        <v>PCS</v>
      </c>
      <c r="I30" s="148">
        <v>305</v>
      </c>
      <c r="J30" s="151" t="s">
        <v>13961</v>
      </c>
      <c r="K30" s="58" t="s">
        <v>13962</v>
      </c>
      <c r="L30" s="88">
        <v>42465</v>
      </c>
      <c r="M30" s="112"/>
      <c r="N30" s="32">
        <v>3360</v>
      </c>
      <c r="O30" s="144">
        <v>42637</v>
      </c>
      <c r="P30" s="58"/>
      <c r="Q30" s="58"/>
      <c r="R30" s="58" t="s">
        <v>14007</v>
      </c>
      <c r="S30" s="32" t="s">
        <v>13993</v>
      </c>
      <c r="T30" s="32" t="s">
        <v>13993</v>
      </c>
      <c r="U30" s="31" t="str">
        <f t="shared" ca="1" si="13"/>
        <v>还有1天</v>
      </c>
      <c r="V30" s="69"/>
      <c r="W30" s="25"/>
      <c r="X30" s="32"/>
      <c r="Y30" s="32"/>
      <c r="Z30" s="78" t="str">
        <f t="shared" si="5"/>
        <v>未回货</v>
      </c>
      <c r="AA30" s="96"/>
      <c r="AE30" s="20"/>
      <c r="AF30" s="20"/>
      <c r="AG30" s="20"/>
      <c r="AH30" s="20"/>
      <c r="AN30" s="36"/>
    </row>
    <row r="31" spans="1:40" s="19" customFormat="1" ht="28.5" hidden="1" customHeight="1">
      <c r="A31" s="24">
        <f t="shared" si="0"/>
        <v>29</v>
      </c>
      <c r="B31" s="58" t="s">
        <v>13991</v>
      </c>
      <c r="C31" s="58" t="s">
        <v>13987</v>
      </c>
      <c r="D31" s="150" t="s">
        <v>13911</v>
      </c>
      <c r="E31" s="145" t="s">
        <v>13942</v>
      </c>
      <c r="F31" s="40" t="str">
        <f>IF($E31="","",VLOOKUP($E31,物料表!A:B,2,0))</f>
        <v>SMD 保险丝</v>
      </c>
      <c r="G31" s="40" t="str">
        <f>IF($E31="","",VLOOKUP($E31,物料表!A:C,3,0))</f>
        <v>SMD2920P185TF L2920</v>
      </c>
      <c r="H31" s="60" t="str">
        <f>IF($E31="","",VLOOKUP($E31,物料表!A:D,4,0))</f>
        <v>PCS</v>
      </c>
      <c r="I31" s="148">
        <v>305</v>
      </c>
      <c r="J31" s="151" t="s">
        <v>13963</v>
      </c>
      <c r="K31" s="58" t="s">
        <v>13964</v>
      </c>
      <c r="L31" s="88">
        <v>42618</v>
      </c>
      <c r="M31" s="112" t="str">
        <f t="shared" ca="1" si="1"/>
        <v>超期18天</v>
      </c>
      <c r="N31" s="32">
        <v>1500</v>
      </c>
      <c r="O31" s="144">
        <v>42634</v>
      </c>
      <c r="P31" s="58"/>
      <c r="Q31" s="58"/>
      <c r="R31" s="58" t="s">
        <v>14011</v>
      </c>
      <c r="S31" s="32" t="s">
        <v>13995</v>
      </c>
      <c r="T31" s="32" t="s">
        <v>13995</v>
      </c>
      <c r="U31" s="31" t="str">
        <f t="shared" ca="1" si="13"/>
        <v>超期2天</v>
      </c>
      <c r="V31" s="69"/>
      <c r="W31" s="25"/>
      <c r="X31" s="32"/>
      <c r="Y31" s="32"/>
      <c r="Z31" s="78" t="str">
        <f t="shared" si="5"/>
        <v>未回货</v>
      </c>
      <c r="AA31" s="96"/>
      <c r="AE31" s="20"/>
      <c r="AF31" s="20"/>
      <c r="AG31" s="20"/>
      <c r="AH31" s="20"/>
      <c r="AN31" s="36"/>
    </row>
    <row r="32" spans="1:40" s="19" customFormat="1" ht="26.25" hidden="1" customHeight="1">
      <c r="A32" s="24">
        <f t="shared" si="0"/>
        <v>30</v>
      </c>
      <c r="B32" s="58" t="s">
        <v>13992</v>
      </c>
      <c r="C32" s="58" t="s">
        <v>8477</v>
      </c>
      <c r="D32" s="150" t="s">
        <v>13911</v>
      </c>
      <c r="E32" s="145" t="s">
        <v>14022</v>
      </c>
      <c r="F32" s="40" t="str">
        <f>IF($E32="","",VLOOKUP($E32,物料表!A:B,2,0))</f>
        <v>PCB光板</v>
      </c>
      <c r="G32" s="40" t="str">
        <f>IF($E32="","",VLOOKUP($E32,物料表!A:C,3,0))</f>
        <v>4OHSAA1 2015-06-25</v>
      </c>
      <c r="H32" s="60" t="str">
        <f>IF($E32="","",VLOOKUP($E32,物料表!A:D,4,0))</f>
        <v>PCS</v>
      </c>
      <c r="I32" s="148">
        <v>150</v>
      </c>
      <c r="J32" s="151" t="s">
        <v>13882</v>
      </c>
      <c r="K32" s="58" t="s">
        <v>13973</v>
      </c>
      <c r="L32" s="88">
        <v>42625</v>
      </c>
      <c r="M32" s="112" t="str">
        <f t="shared" ca="1" si="1"/>
        <v>超期11天</v>
      </c>
      <c r="N32" s="32">
        <v>150</v>
      </c>
      <c r="O32" s="144">
        <v>42634</v>
      </c>
      <c r="P32" s="58"/>
      <c r="Q32" s="58"/>
      <c r="R32" s="58"/>
      <c r="S32" s="32" t="s">
        <v>13994</v>
      </c>
      <c r="T32" s="32" t="s">
        <v>13994</v>
      </c>
      <c r="U32" s="31" t="str">
        <f t="shared" ca="1" si="13"/>
        <v>超期2天</v>
      </c>
      <c r="V32" s="69"/>
      <c r="W32" s="25"/>
      <c r="X32" s="32"/>
      <c r="Y32" s="32"/>
      <c r="Z32" s="78" t="str">
        <f t="shared" si="5"/>
        <v>未回货</v>
      </c>
      <c r="AE32" s="20"/>
      <c r="AF32" s="20"/>
      <c r="AG32" s="20"/>
      <c r="AH32" s="20"/>
      <c r="AN32" s="36"/>
    </row>
    <row r="33" spans="1:40" s="19" customFormat="1" ht="26.25" customHeight="1">
      <c r="A33" s="24">
        <f t="shared" si="0"/>
        <v>31</v>
      </c>
      <c r="B33" s="145" t="s">
        <v>14043</v>
      </c>
      <c r="C33" s="145" t="s">
        <v>14044</v>
      </c>
      <c r="D33" s="150" t="s">
        <v>13911</v>
      </c>
      <c r="E33" s="145" t="s">
        <v>14057</v>
      </c>
      <c r="F33" s="40" t="str">
        <f>IF($E33="","",VLOOKUP($E33,物料表!A:B,2,0))</f>
        <v>SMD IC</v>
      </c>
      <c r="G33" s="40" t="str">
        <f>IF($E33="","",VLOOKUP($E33,物料表!A:C,3,0))</f>
        <v>W25X40CLSNIG SOIC8</v>
      </c>
      <c r="H33" s="60" t="str">
        <f>IF($E33="","",VLOOKUP($E33,物料表!A:D,4,0))</f>
        <v>PCS</v>
      </c>
      <c r="I33" s="145">
        <v>300</v>
      </c>
      <c r="J33" s="151" t="s">
        <v>14055</v>
      </c>
      <c r="K33" s="174" t="s">
        <v>14056</v>
      </c>
      <c r="L33" s="88">
        <v>42604</v>
      </c>
      <c r="M33" s="112"/>
      <c r="N33" s="32">
        <f>VLOOKUP(E33,'[1]10702.采购订单跟踪表9-20'!$L:$S,8,0)</f>
        <v>4000</v>
      </c>
      <c r="O33" s="58"/>
      <c r="P33" s="58"/>
      <c r="Q33" s="58"/>
      <c r="R33" s="58"/>
      <c r="S33" s="32" t="s">
        <v>12937</v>
      </c>
      <c r="T33" s="32" t="s">
        <v>12937</v>
      </c>
      <c r="U33" s="188">
        <v>42641</v>
      </c>
      <c r="V33" s="69"/>
      <c r="W33" s="25"/>
      <c r="X33" s="32"/>
      <c r="Y33" s="32"/>
      <c r="Z33" s="32"/>
      <c r="AE33" s="20"/>
      <c r="AF33" s="20"/>
      <c r="AG33" s="20"/>
      <c r="AH33" s="20"/>
      <c r="AN33" s="36"/>
    </row>
    <row r="34" spans="1:40" s="19" customFormat="1" ht="26.25" customHeight="1">
      <c r="A34" s="2"/>
      <c r="B34" s="2"/>
      <c r="C34" s="3"/>
      <c r="D34" s="3"/>
      <c r="E34" s="3"/>
      <c r="F34" s="4"/>
      <c r="G34" s="5"/>
      <c r="H34" s="5"/>
      <c r="I34" s="149"/>
      <c r="J34" s="3"/>
      <c r="K34" s="3"/>
      <c r="L34" s="28"/>
      <c r="M34" s="30"/>
      <c r="N34" s="2"/>
      <c r="O34" s="3"/>
      <c r="P34" s="3"/>
      <c r="Q34" s="3"/>
      <c r="R34" s="3"/>
      <c r="S34" s="2"/>
      <c r="T34" s="2"/>
      <c r="U34" s="30"/>
      <c r="V34" s="30"/>
      <c r="W34" s="30"/>
      <c r="X34" s="2"/>
      <c r="Y34" s="2"/>
      <c r="AE34" s="20"/>
      <c r="AF34" s="20"/>
      <c r="AG34" s="20"/>
      <c r="AH34" s="20"/>
      <c r="AN34" s="36"/>
    </row>
    <row r="35" spans="1:40" s="19" customFormat="1" ht="26.25" customHeight="1">
      <c r="A35" s="2"/>
      <c r="B35" s="2"/>
      <c r="C35" s="3"/>
      <c r="D35" s="3"/>
      <c r="E35" s="3"/>
      <c r="F35" s="4"/>
      <c r="G35" s="5"/>
      <c r="H35" s="5"/>
      <c r="I35" s="149"/>
      <c r="J35" s="3"/>
      <c r="K35" s="3"/>
      <c r="L35" s="28"/>
      <c r="M35" s="30"/>
      <c r="N35" s="2"/>
      <c r="O35" s="3"/>
      <c r="P35" s="3"/>
      <c r="Q35" s="3"/>
      <c r="R35" s="3"/>
      <c r="S35" s="2"/>
      <c r="T35" s="2"/>
      <c r="U35" s="30"/>
      <c r="V35" s="30"/>
      <c r="W35" s="30"/>
      <c r="X35" s="2"/>
      <c r="Y35" s="2"/>
      <c r="AE35" s="20"/>
      <c r="AF35" s="20"/>
      <c r="AG35" s="20"/>
      <c r="AH35" s="20"/>
      <c r="AN35" s="36"/>
    </row>
    <row r="36" spans="1:40" s="19" customFormat="1" ht="26.25" customHeight="1">
      <c r="A36" s="2"/>
      <c r="B36" s="2"/>
      <c r="C36" s="3"/>
      <c r="D36" s="3"/>
      <c r="E36" s="3"/>
      <c r="F36" s="4"/>
      <c r="G36" s="5"/>
      <c r="H36" s="5"/>
      <c r="I36" s="149"/>
      <c r="J36" s="3"/>
      <c r="K36" s="3"/>
      <c r="L36" s="28"/>
      <c r="M36" s="30"/>
      <c r="N36" s="2"/>
      <c r="O36" s="3"/>
      <c r="P36" s="3"/>
      <c r="Q36" s="3"/>
      <c r="R36" s="3"/>
      <c r="S36" s="2"/>
      <c r="T36" s="2"/>
      <c r="U36" s="30"/>
      <c r="V36" s="30"/>
      <c r="W36" s="30"/>
      <c r="X36" s="2"/>
      <c r="Y36" s="2"/>
      <c r="AE36" s="20"/>
      <c r="AF36" s="20"/>
      <c r="AG36" s="20"/>
      <c r="AH36" s="20"/>
      <c r="AN36" s="36"/>
    </row>
    <row r="37" spans="1:40" s="19" customFormat="1" ht="26.25" customHeight="1">
      <c r="A37" s="2"/>
      <c r="B37" s="2"/>
      <c r="C37" s="3"/>
      <c r="D37" s="3"/>
      <c r="E37" s="3"/>
      <c r="F37" s="4"/>
      <c r="G37" s="5"/>
      <c r="H37" s="5"/>
      <c r="I37" s="149"/>
      <c r="J37" s="3"/>
      <c r="K37" s="3"/>
      <c r="L37" s="28"/>
      <c r="M37" s="30"/>
      <c r="N37" s="2"/>
      <c r="O37" s="3"/>
      <c r="P37" s="3"/>
      <c r="Q37" s="3"/>
      <c r="R37" s="3"/>
      <c r="S37" s="2"/>
      <c r="T37" s="2"/>
      <c r="U37" s="30"/>
      <c r="V37" s="30"/>
      <c r="W37" s="30"/>
      <c r="X37" s="2"/>
      <c r="Y37" s="2"/>
      <c r="AE37" s="20"/>
      <c r="AF37" s="20"/>
      <c r="AG37" s="20"/>
      <c r="AH37" s="20"/>
      <c r="AN37" s="36"/>
    </row>
    <row r="38" spans="1:40" s="19" customFormat="1" ht="26.25" customHeight="1">
      <c r="A38" s="2"/>
      <c r="B38" s="2"/>
      <c r="C38" s="3"/>
      <c r="D38" s="3"/>
      <c r="E38" s="3"/>
      <c r="F38" s="4"/>
      <c r="G38" s="5"/>
      <c r="H38" s="5"/>
      <c r="I38" s="149"/>
      <c r="J38" s="3"/>
      <c r="K38" s="3"/>
      <c r="L38" s="28"/>
      <c r="M38" s="30"/>
      <c r="N38" s="2"/>
      <c r="O38" s="3"/>
      <c r="P38" s="3"/>
      <c r="Q38" s="3"/>
      <c r="R38" s="3"/>
      <c r="S38" s="2"/>
      <c r="T38" s="2"/>
      <c r="U38" s="30"/>
      <c r="V38" s="30"/>
      <c r="W38" s="30"/>
      <c r="X38" s="2"/>
      <c r="Y38" s="2"/>
      <c r="AE38" s="20"/>
      <c r="AF38" s="20"/>
      <c r="AG38" s="20"/>
      <c r="AH38" s="20"/>
      <c r="AN38" s="36"/>
    </row>
    <row r="39" spans="1:40" s="19" customFormat="1" ht="26.25" customHeight="1">
      <c r="A39" s="2"/>
      <c r="B39" s="2"/>
      <c r="C39" s="3"/>
      <c r="D39" s="3"/>
      <c r="E39" s="3"/>
      <c r="F39" s="4"/>
      <c r="G39" s="5"/>
      <c r="H39" s="5"/>
      <c r="I39" s="149"/>
      <c r="J39" s="3"/>
      <c r="K39" s="3"/>
      <c r="L39" s="28"/>
      <c r="M39" s="30"/>
      <c r="N39" s="2"/>
      <c r="O39" s="3"/>
      <c r="P39" s="3"/>
      <c r="Q39" s="3"/>
      <c r="R39" s="3"/>
      <c r="S39" s="2"/>
      <c r="T39" s="2"/>
      <c r="U39" s="30"/>
      <c r="V39" s="30"/>
      <c r="W39" s="30"/>
      <c r="X39" s="2"/>
      <c r="Y39" s="2"/>
      <c r="AE39" s="20"/>
      <c r="AF39" s="20"/>
      <c r="AG39" s="20"/>
      <c r="AH39" s="20"/>
      <c r="AN39" s="36"/>
    </row>
    <row r="40" spans="1:40" s="19" customFormat="1" ht="26.25" customHeight="1">
      <c r="A40" s="2"/>
      <c r="B40" s="2"/>
      <c r="C40" s="3"/>
      <c r="D40" s="3"/>
      <c r="E40" s="3"/>
      <c r="F40" s="4"/>
      <c r="G40" s="5"/>
      <c r="H40" s="5"/>
      <c r="I40" s="149"/>
      <c r="J40" s="3"/>
      <c r="K40" s="3"/>
      <c r="L40" s="28"/>
      <c r="M40" s="30"/>
      <c r="N40" s="2"/>
      <c r="O40" s="3"/>
      <c r="P40" s="3"/>
      <c r="Q40" s="3"/>
      <c r="R40" s="3"/>
      <c r="S40" s="2"/>
      <c r="T40" s="2"/>
      <c r="U40" s="30"/>
      <c r="V40" s="30"/>
      <c r="W40" s="30"/>
      <c r="X40" s="2"/>
      <c r="Y40" s="2"/>
      <c r="AE40" s="20"/>
      <c r="AF40" s="20"/>
      <c r="AG40" s="20"/>
      <c r="AH40" s="20"/>
      <c r="AN40" s="36"/>
    </row>
    <row r="41" spans="1:40" s="19" customFormat="1" ht="26.25" customHeight="1">
      <c r="A41" s="2"/>
      <c r="B41" s="2"/>
      <c r="C41" s="3"/>
      <c r="D41" s="3"/>
      <c r="E41" s="3"/>
      <c r="F41" s="4"/>
      <c r="G41" s="5"/>
      <c r="H41" s="5"/>
      <c r="I41" s="149"/>
      <c r="J41" s="3"/>
      <c r="K41" s="3"/>
      <c r="L41" s="28"/>
      <c r="M41" s="30"/>
      <c r="N41" s="2"/>
      <c r="O41" s="3"/>
      <c r="P41" s="3"/>
      <c r="Q41" s="3"/>
      <c r="R41" s="3"/>
      <c r="S41" s="2"/>
      <c r="T41" s="2"/>
      <c r="U41" s="30"/>
      <c r="V41" s="30"/>
      <c r="W41" s="30"/>
      <c r="X41" s="2"/>
      <c r="Y41" s="2"/>
      <c r="AE41" s="20"/>
      <c r="AF41" s="20"/>
      <c r="AG41" s="20"/>
      <c r="AH41" s="20"/>
      <c r="AN41" s="36"/>
    </row>
    <row r="42" spans="1:40" s="19" customFormat="1" ht="26.25" customHeight="1">
      <c r="A42" s="2"/>
      <c r="B42" s="2"/>
      <c r="C42" s="3"/>
      <c r="D42" s="3"/>
      <c r="E42" s="3"/>
      <c r="F42" s="4"/>
      <c r="G42" s="5"/>
      <c r="H42" s="5"/>
      <c r="I42" s="149"/>
      <c r="J42" s="3"/>
      <c r="K42" s="3"/>
      <c r="L42" s="28"/>
      <c r="M42" s="30"/>
      <c r="N42" s="2"/>
      <c r="O42" s="3"/>
      <c r="P42" s="3"/>
      <c r="Q42" s="3"/>
      <c r="R42" s="3"/>
      <c r="S42" s="2"/>
      <c r="T42" s="2"/>
      <c r="U42" s="30"/>
      <c r="V42" s="30"/>
      <c r="W42" s="30"/>
      <c r="X42" s="2"/>
      <c r="Y42" s="2"/>
      <c r="AE42" s="20"/>
      <c r="AF42" s="20"/>
      <c r="AG42" s="20"/>
      <c r="AH42" s="20"/>
      <c r="AN42" s="36"/>
    </row>
    <row r="43" spans="1:40" s="19" customFormat="1" ht="26.25" customHeight="1">
      <c r="A43" s="2"/>
      <c r="B43" s="2"/>
      <c r="C43" s="3"/>
      <c r="D43" s="3"/>
      <c r="E43" s="3"/>
      <c r="F43" s="4"/>
      <c r="G43" s="5"/>
      <c r="H43" s="5"/>
      <c r="I43" s="149"/>
      <c r="J43" s="3"/>
      <c r="K43" s="3"/>
      <c r="L43" s="28"/>
      <c r="M43" s="30"/>
      <c r="N43" s="2"/>
      <c r="O43" s="3"/>
      <c r="P43" s="3"/>
      <c r="Q43" s="3"/>
      <c r="R43" s="3"/>
      <c r="S43" s="2"/>
      <c r="T43" s="2"/>
      <c r="U43" s="30"/>
      <c r="V43" s="30"/>
      <c r="W43" s="30"/>
      <c r="X43" s="2"/>
      <c r="Y43" s="2"/>
      <c r="AE43" s="20"/>
      <c r="AF43" s="20"/>
      <c r="AG43" s="20"/>
      <c r="AH43" s="20"/>
      <c r="AN43" s="36"/>
    </row>
    <row r="44" spans="1:40" s="19" customFormat="1" ht="26.25" customHeight="1">
      <c r="A44" s="2"/>
      <c r="B44" s="2"/>
      <c r="C44" s="3"/>
      <c r="D44" s="3"/>
      <c r="E44" s="3"/>
      <c r="F44" s="4"/>
      <c r="G44" s="5"/>
      <c r="H44" s="5"/>
      <c r="I44" s="149"/>
      <c r="J44" s="3"/>
      <c r="K44" s="3"/>
      <c r="L44" s="28"/>
      <c r="M44" s="30"/>
      <c r="N44" s="2"/>
      <c r="O44" s="3"/>
      <c r="P44" s="3"/>
      <c r="Q44" s="3"/>
      <c r="R44" s="3"/>
      <c r="S44" s="2"/>
      <c r="T44" s="2"/>
      <c r="U44" s="30"/>
      <c r="V44" s="30"/>
      <c r="W44" s="30"/>
      <c r="X44" s="2"/>
      <c r="Y44" s="2"/>
      <c r="AE44" s="20"/>
      <c r="AF44" s="20"/>
      <c r="AG44" s="20"/>
      <c r="AH44" s="20"/>
      <c r="AN44" s="36"/>
    </row>
    <row r="45" spans="1:40" s="19" customFormat="1" ht="26.25" customHeight="1">
      <c r="A45" s="2"/>
      <c r="B45" s="2"/>
      <c r="C45" s="3"/>
      <c r="D45" s="3"/>
      <c r="E45" s="3"/>
      <c r="F45" s="4"/>
      <c r="G45" s="5"/>
      <c r="H45" s="5"/>
      <c r="I45" s="149"/>
      <c r="J45" s="3"/>
      <c r="K45" s="3"/>
      <c r="L45" s="28"/>
      <c r="M45" s="30"/>
      <c r="N45" s="2"/>
      <c r="O45" s="3"/>
      <c r="P45" s="3"/>
      <c r="Q45" s="3"/>
      <c r="R45" s="3"/>
      <c r="S45" s="2"/>
      <c r="T45" s="2"/>
      <c r="U45" s="30"/>
      <c r="V45" s="30"/>
      <c r="W45" s="30"/>
      <c r="X45" s="2"/>
      <c r="Y45" s="2"/>
      <c r="AE45" s="20"/>
      <c r="AF45" s="20"/>
      <c r="AG45" s="20"/>
      <c r="AH45" s="20"/>
      <c r="AN45" s="36"/>
    </row>
    <row r="46" spans="1:40" s="19" customFormat="1" ht="26.25" customHeight="1">
      <c r="A46" s="2"/>
      <c r="B46" s="2"/>
      <c r="C46" s="3"/>
      <c r="D46" s="3"/>
      <c r="E46" s="3"/>
      <c r="F46" s="4"/>
      <c r="G46" s="5"/>
      <c r="H46" s="5"/>
      <c r="I46" s="149"/>
      <c r="J46" s="3"/>
      <c r="K46" s="3"/>
      <c r="L46" s="28"/>
      <c r="M46" s="30"/>
      <c r="N46" s="2"/>
      <c r="O46" s="3"/>
      <c r="P46" s="3"/>
      <c r="Q46" s="3"/>
      <c r="R46" s="3"/>
      <c r="S46" s="2"/>
      <c r="T46" s="2"/>
      <c r="U46" s="30"/>
      <c r="V46" s="30"/>
      <c r="W46" s="30"/>
      <c r="X46" s="2"/>
      <c r="Y46" s="2"/>
      <c r="AE46" s="20"/>
      <c r="AF46" s="20"/>
      <c r="AG46" s="20"/>
      <c r="AH46" s="20"/>
      <c r="AN46" s="36"/>
    </row>
    <row r="47" spans="1:40" s="19" customFormat="1" ht="26.25" customHeight="1">
      <c r="A47" s="2"/>
      <c r="B47" s="2"/>
      <c r="C47" s="3"/>
      <c r="D47" s="3"/>
      <c r="E47" s="3"/>
      <c r="F47" s="4"/>
      <c r="G47" s="5"/>
      <c r="H47" s="5"/>
      <c r="I47" s="149"/>
      <c r="J47" s="3"/>
      <c r="K47" s="3"/>
      <c r="L47" s="28"/>
      <c r="M47" s="30"/>
      <c r="N47" s="2"/>
      <c r="O47" s="3"/>
      <c r="P47" s="3"/>
      <c r="Q47" s="3"/>
      <c r="R47" s="3"/>
      <c r="S47" s="2"/>
      <c r="T47" s="2"/>
      <c r="U47" s="30"/>
      <c r="V47" s="30"/>
      <c r="W47" s="30"/>
      <c r="X47" s="2"/>
      <c r="Y47" s="2"/>
      <c r="AE47" s="20"/>
      <c r="AF47" s="20"/>
      <c r="AG47" s="20"/>
      <c r="AH47" s="20"/>
      <c r="AN47" s="36"/>
    </row>
    <row r="48" spans="1:40" s="19" customFormat="1" ht="26.25" customHeight="1">
      <c r="A48" s="2"/>
      <c r="B48" s="2"/>
      <c r="C48" s="3"/>
      <c r="D48" s="3"/>
      <c r="E48" s="3"/>
      <c r="F48" s="4"/>
      <c r="G48" s="5"/>
      <c r="H48" s="5"/>
      <c r="I48" s="149"/>
      <c r="J48" s="3"/>
      <c r="K48" s="3"/>
      <c r="L48" s="28"/>
      <c r="M48" s="30"/>
      <c r="N48" s="2"/>
      <c r="O48" s="3"/>
      <c r="P48" s="3"/>
      <c r="Q48" s="3"/>
      <c r="R48" s="3"/>
      <c r="S48" s="2"/>
      <c r="T48" s="2"/>
      <c r="U48" s="30"/>
      <c r="V48" s="30"/>
      <c r="W48" s="30"/>
      <c r="X48" s="2"/>
      <c r="Y48" s="2"/>
      <c r="AE48" s="20"/>
      <c r="AF48" s="20"/>
      <c r="AG48" s="20"/>
      <c r="AH48" s="20"/>
      <c r="AN48" s="36"/>
    </row>
    <row r="49" spans="1:40" s="19" customFormat="1" ht="26.25" customHeight="1">
      <c r="A49" s="2"/>
      <c r="B49" s="2"/>
      <c r="C49" s="3"/>
      <c r="D49" s="3"/>
      <c r="E49" s="3"/>
      <c r="F49" s="4"/>
      <c r="G49" s="5"/>
      <c r="H49" s="5"/>
      <c r="I49" s="149"/>
      <c r="J49" s="3"/>
      <c r="K49" s="3"/>
      <c r="L49" s="28"/>
      <c r="M49" s="30"/>
      <c r="N49" s="2"/>
      <c r="O49" s="3"/>
      <c r="P49" s="3"/>
      <c r="Q49" s="3"/>
      <c r="R49" s="3"/>
      <c r="S49" s="2"/>
      <c r="T49" s="2"/>
      <c r="U49" s="30"/>
      <c r="V49" s="30"/>
      <c r="W49" s="30"/>
      <c r="X49" s="2"/>
      <c r="Y49" s="2"/>
      <c r="AE49" s="20"/>
      <c r="AF49" s="20"/>
      <c r="AG49" s="20"/>
      <c r="AH49" s="20"/>
      <c r="AN49" s="36"/>
    </row>
    <row r="50" spans="1:40" s="19" customFormat="1" ht="26.25" customHeight="1">
      <c r="A50" s="2"/>
      <c r="B50" s="2"/>
      <c r="C50" s="3"/>
      <c r="D50" s="3"/>
      <c r="E50" s="3"/>
      <c r="F50" s="4"/>
      <c r="G50" s="5"/>
      <c r="H50" s="5"/>
      <c r="I50" s="149"/>
      <c r="J50" s="3"/>
      <c r="K50" s="3"/>
      <c r="L50" s="28"/>
      <c r="M50" s="30"/>
      <c r="N50" s="2"/>
      <c r="O50" s="3"/>
      <c r="P50" s="3"/>
      <c r="Q50" s="3"/>
      <c r="R50" s="3"/>
      <c r="S50" s="2"/>
      <c r="T50" s="2"/>
      <c r="U50" s="30"/>
      <c r="V50" s="30"/>
      <c r="W50" s="30"/>
      <c r="X50" s="2"/>
      <c r="Y50" s="2"/>
      <c r="AE50" s="20"/>
      <c r="AF50" s="20"/>
      <c r="AG50" s="20"/>
      <c r="AH50" s="20"/>
      <c r="AN50" s="36"/>
    </row>
    <row r="51" spans="1:40" s="19" customFormat="1" ht="26.25" customHeight="1">
      <c r="A51" s="2"/>
      <c r="B51" s="2"/>
      <c r="C51" s="3"/>
      <c r="D51" s="3"/>
      <c r="E51" s="3"/>
      <c r="F51" s="4"/>
      <c r="G51" s="5"/>
      <c r="H51" s="5"/>
      <c r="I51" s="149"/>
      <c r="J51" s="3"/>
      <c r="K51" s="3"/>
      <c r="L51" s="28"/>
      <c r="M51" s="30"/>
      <c r="N51" s="2"/>
      <c r="O51" s="3"/>
      <c r="P51" s="3"/>
      <c r="Q51" s="3"/>
      <c r="R51" s="3"/>
      <c r="S51" s="2"/>
      <c r="T51" s="2"/>
      <c r="U51" s="30"/>
      <c r="V51" s="30"/>
      <c r="W51" s="30"/>
      <c r="X51" s="2"/>
      <c r="Y51" s="2"/>
      <c r="AE51" s="20"/>
      <c r="AF51" s="20"/>
      <c r="AG51" s="20"/>
      <c r="AH51" s="20"/>
      <c r="AN51" s="36"/>
    </row>
    <row r="52" spans="1:40" s="19" customFormat="1" ht="26.25" customHeight="1">
      <c r="A52" s="2"/>
      <c r="B52" s="2"/>
      <c r="C52" s="3"/>
      <c r="D52" s="3"/>
      <c r="E52" s="3"/>
      <c r="F52" s="4"/>
      <c r="G52" s="5"/>
      <c r="H52" s="5"/>
      <c r="I52" s="149"/>
      <c r="J52" s="3"/>
      <c r="K52" s="3"/>
      <c r="L52" s="28"/>
      <c r="M52" s="30"/>
      <c r="N52" s="2"/>
      <c r="O52" s="3"/>
      <c r="P52" s="3"/>
      <c r="Q52" s="3"/>
      <c r="R52" s="3"/>
      <c r="S52" s="2"/>
      <c r="T52" s="2"/>
      <c r="U52" s="30"/>
      <c r="V52" s="30"/>
      <c r="W52" s="30"/>
      <c r="X52" s="2"/>
      <c r="Y52" s="2"/>
      <c r="AE52" s="20"/>
      <c r="AF52" s="20"/>
      <c r="AG52" s="20"/>
      <c r="AH52" s="20"/>
      <c r="AN52" s="36"/>
    </row>
    <row r="53" spans="1:40" s="19" customFormat="1" ht="26.25" customHeight="1">
      <c r="A53" s="2"/>
      <c r="B53" s="2"/>
      <c r="C53" s="3"/>
      <c r="D53" s="3"/>
      <c r="E53" s="3"/>
      <c r="F53" s="4"/>
      <c r="G53" s="5"/>
      <c r="H53" s="5"/>
      <c r="I53" s="149"/>
      <c r="J53" s="3"/>
      <c r="K53" s="3"/>
      <c r="L53" s="28"/>
      <c r="M53" s="30"/>
      <c r="N53" s="2"/>
      <c r="O53" s="3"/>
      <c r="P53" s="3"/>
      <c r="Q53" s="3"/>
      <c r="R53" s="3"/>
      <c r="S53" s="2"/>
      <c r="T53" s="2"/>
      <c r="U53" s="30"/>
      <c r="V53" s="30"/>
      <c r="W53" s="30"/>
      <c r="X53" s="2"/>
      <c r="Y53" s="2"/>
      <c r="AE53" s="20"/>
      <c r="AF53" s="20"/>
      <c r="AG53" s="20"/>
      <c r="AH53" s="20"/>
      <c r="AN53" s="36"/>
    </row>
    <row r="54" spans="1:40" s="19" customFormat="1" ht="26.25" customHeight="1">
      <c r="A54" s="2"/>
      <c r="B54" s="2"/>
      <c r="C54" s="3"/>
      <c r="D54" s="3"/>
      <c r="E54" s="3"/>
      <c r="F54" s="4"/>
      <c r="G54" s="5"/>
      <c r="H54" s="5"/>
      <c r="I54" s="149"/>
      <c r="J54" s="3"/>
      <c r="K54" s="3"/>
      <c r="L54" s="28"/>
      <c r="M54" s="30"/>
      <c r="N54" s="2"/>
      <c r="O54" s="3"/>
      <c r="P54" s="3"/>
      <c r="Q54" s="3"/>
      <c r="R54" s="3"/>
      <c r="S54" s="2"/>
      <c r="T54" s="2"/>
      <c r="U54" s="30"/>
      <c r="V54" s="30"/>
      <c r="W54" s="30"/>
      <c r="X54" s="2"/>
      <c r="Y54" s="2"/>
      <c r="AE54" s="20"/>
      <c r="AF54" s="20"/>
      <c r="AG54" s="20"/>
      <c r="AH54" s="20"/>
      <c r="AN54" s="36"/>
    </row>
    <row r="55" spans="1:40" s="19" customFormat="1" ht="26.25" customHeight="1">
      <c r="A55" s="2"/>
      <c r="B55" s="2"/>
      <c r="C55" s="3"/>
      <c r="D55" s="3"/>
      <c r="E55" s="3"/>
      <c r="F55" s="4"/>
      <c r="G55" s="5"/>
      <c r="H55" s="5"/>
      <c r="I55" s="149"/>
      <c r="J55" s="3"/>
      <c r="K55" s="3"/>
      <c r="L55" s="28"/>
      <c r="M55" s="30"/>
      <c r="N55" s="2"/>
      <c r="O55" s="3"/>
      <c r="P55" s="3"/>
      <c r="Q55" s="3"/>
      <c r="R55" s="3"/>
      <c r="S55" s="2"/>
      <c r="T55" s="2"/>
      <c r="U55" s="30"/>
      <c r="V55" s="30"/>
      <c r="W55" s="30"/>
      <c r="X55" s="2"/>
      <c r="Y55" s="2"/>
      <c r="AE55" s="20"/>
      <c r="AF55" s="20"/>
      <c r="AG55" s="20"/>
      <c r="AH55" s="20"/>
      <c r="AN55" s="36"/>
    </row>
    <row r="56" spans="1:40" s="19" customFormat="1" ht="26.25" customHeight="1">
      <c r="A56" s="2"/>
      <c r="B56" s="2"/>
      <c r="C56" s="3"/>
      <c r="D56" s="3"/>
      <c r="E56" s="3"/>
      <c r="F56" s="4"/>
      <c r="G56" s="5"/>
      <c r="H56" s="5"/>
      <c r="I56" s="149"/>
      <c r="J56" s="3"/>
      <c r="K56" s="3"/>
      <c r="L56" s="28"/>
      <c r="M56" s="30"/>
      <c r="N56" s="2"/>
      <c r="O56" s="3"/>
      <c r="P56" s="3"/>
      <c r="Q56" s="3"/>
      <c r="R56" s="3"/>
      <c r="S56" s="2"/>
      <c r="T56" s="2"/>
      <c r="U56" s="30"/>
      <c r="V56" s="30"/>
      <c r="W56" s="30"/>
      <c r="X56" s="2"/>
      <c r="Y56" s="2"/>
      <c r="AE56" s="20"/>
      <c r="AF56" s="20"/>
      <c r="AG56" s="20"/>
      <c r="AH56" s="20"/>
      <c r="AN56" s="36"/>
    </row>
    <row r="57" spans="1:40" s="19" customFormat="1" ht="26.25" customHeight="1">
      <c r="A57" s="2"/>
      <c r="B57" s="2"/>
      <c r="C57" s="3"/>
      <c r="D57" s="3"/>
      <c r="E57" s="3"/>
      <c r="F57" s="4"/>
      <c r="G57" s="5"/>
      <c r="H57" s="5"/>
      <c r="I57" s="149"/>
      <c r="J57" s="3"/>
      <c r="K57" s="3"/>
      <c r="L57" s="28"/>
      <c r="M57" s="30"/>
      <c r="N57" s="2"/>
      <c r="O57" s="3"/>
      <c r="P57" s="3"/>
      <c r="Q57" s="3"/>
      <c r="R57" s="3"/>
      <c r="S57" s="2"/>
      <c r="T57" s="2"/>
      <c r="U57" s="30"/>
      <c r="V57" s="30"/>
      <c r="W57" s="30"/>
      <c r="X57" s="2"/>
      <c r="Y57" s="2"/>
      <c r="AE57" s="20"/>
      <c r="AF57" s="20"/>
      <c r="AG57" s="20"/>
      <c r="AH57" s="20"/>
      <c r="AN57" s="36"/>
    </row>
    <row r="58" spans="1:40" s="19" customFormat="1" ht="26.25" customHeight="1">
      <c r="A58" s="2"/>
      <c r="B58" s="2"/>
      <c r="C58" s="3"/>
      <c r="D58" s="3"/>
      <c r="E58" s="3"/>
      <c r="F58" s="4"/>
      <c r="G58" s="5"/>
      <c r="H58" s="5"/>
      <c r="I58" s="149"/>
      <c r="J58" s="3"/>
      <c r="K58" s="3"/>
      <c r="L58" s="28"/>
      <c r="M58" s="30"/>
      <c r="N58" s="2"/>
      <c r="O58" s="3"/>
      <c r="P58" s="3"/>
      <c r="Q58" s="3"/>
      <c r="R58" s="3"/>
      <c r="S58" s="2"/>
      <c r="T58" s="2"/>
      <c r="U58" s="30"/>
      <c r="V58" s="30"/>
      <c r="W58" s="30"/>
      <c r="X58" s="2"/>
      <c r="Y58" s="2"/>
      <c r="AE58" s="20"/>
      <c r="AF58" s="20"/>
      <c r="AG58" s="20"/>
      <c r="AH58" s="20"/>
      <c r="AN58" s="36"/>
    </row>
    <row r="59" spans="1:40" s="19" customFormat="1" ht="26.25" customHeight="1">
      <c r="A59" s="2"/>
      <c r="B59" s="2"/>
      <c r="C59" s="3"/>
      <c r="D59" s="3"/>
      <c r="E59" s="3"/>
      <c r="F59" s="4"/>
      <c r="G59" s="5"/>
      <c r="H59" s="5"/>
      <c r="I59" s="149"/>
      <c r="J59" s="3"/>
      <c r="K59" s="3"/>
      <c r="L59" s="28"/>
      <c r="M59" s="30"/>
      <c r="N59" s="2"/>
      <c r="O59" s="3"/>
      <c r="P59" s="3"/>
      <c r="Q59" s="3"/>
      <c r="R59" s="3"/>
      <c r="S59" s="2"/>
      <c r="T59" s="2"/>
      <c r="U59" s="30"/>
      <c r="V59" s="30"/>
      <c r="W59" s="30"/>
      <c r="X59" s="2"/>
      <c r="Y59" s="2"/>
      <c r="AE59" s="20"/>
      <c r="AF59" s="20"/>
      <c r="AG59" s="20"/>
      <c r="AH59" s="20"/>
      <c r="AN59" s="36"/>
    </row>
    <row r="60" spans="1:40" s="19" customFormat="1" ht="26.25" customHeight="1">
      <c r="A60" s="2"/>
      <c r="B60" s="2"/>
      <c r="C60" s="3"/>
      <c r="D60" s="3"/>
      <c r="E60" s="3"/>
      <c r="F60" s="4"/>
      <c r="G60" s="5"/>
      <c r="H60" s="5"/>
      <c r="I60" s="149"/>
      <c r="J60" s="3"/>
      <c r="K60" s="3"/>
      <c r="L60" s="28"/>
      <c r="M60" s="30"/>
      <c r="N60" s="2"/>
      <c r="O60" s="3"/>
      <c r="P60" s="3"/>
      <c r="Q60" s="3"/>
      <c r="R60" s="3"/>
      <c r="S60" s="2"/>
      <c r="T60" s="2"/>
      <c r="U60" s="30"/>
      <c r="V60" s="30"/>
      <c r="W60" s="30"/>
      <c r="X60" s="2"/>
      <c r="Y60" s="2"/>
      <c r="AE60" s="20"/>
      <c r="AF60" s="20"/>
      <c r="AG60" s="20"/>
      <c r="AH60" s="20"/>
      <c r="AN60" s="36"/>
    </row>
    <row r="61" spans="1:40" s="19" customFormat="1" ht="26.25" customHeight="1">
      <c r="A61" s="2"/>
      <c r="B61" s="2"/>
      <c r="C61" s="3"/>
      <c r="D61" s="3"/>
      <c r="E61" s="3"/>
      <c r="F61" s="4"/>
      <c r="G61" s="5"/>
      <c r="H61" s="5"/>
      <c r="I61" s="149"/>
      <c r="J61" s="3"/>
      <c r="K61" s="3"/>
      <c r="L61" s="28"/>
      <c r="M61" s="30"/>
      <c r="N61" s="2"/>
      <c r="O61" s="3"/>
      <c r="P61" s="3"/>
      <c r="Q61" s="3"/>
      <c r="R61" s="3"/>
      <c r="S61" s="2"/>
      <c r="T61" s="2"/>
      <c r="U61" s="30"/>
      <c r="V61" s="30"/>
      <c r="W61" s="30"/>
      <c r="X61" s="2"/>
      <c r="Y61" s="2"/>
      <c r="AE61" s="20"/>
      <c r="AF61" s="20"/>
      <c r="AG61" s="20"/>
      <c r="AH61" s="20"/>
      <c r="AN61" s="36"/>
    </row>
    <row r="62" spans="1:40" s="19" customFormat="1" ht="26.25" customHeight="1">
      <c r="A62" s="2"/>
      <c r="B62" s="2"/>
      <c r="C62" s="3"/>
      <c r="D62" s="3"/>
      <c r="E62" s="3"/>
      <c r="F62" s="4"/>
      <c r="G62" s="5"/>
      <c r="H62" s="5"/>
      <c r="I62" s="149"/>
      <c r="J62" s="3"/>
      <c r="K62" s="3"/>
      <c r="L62" s="28"/>
      <c r="M62" s="30"/>
      <c r="N62" s="2"/>
      <c r="O62" s="3"/>
      <c r="P62" s="3"/>
      <c r="Q62" s="3"/>
      <c r="R62" s="3"/>
      <c r="S62" s="2"/>
      <c r="T62" s="2"/>
      <c r="U62" s="30"/>
      <c r="V62" s="30"/>
      <c r="W62" s="30"/>
      <c r="X62" s="2"/>
      <c r="Y62" s="2"/>
      <c r="AE62" s="20"/>
      <c r="AF62" s="20"/>
      <c r="AG62" s="20"/>
      <c r="AH62" s="20"/>
      <c r="AN62" s="36"/>
    </row>
    <row r="63" spans="1:40" s="19" customFormat="1" ht="26.25" customHeight="1">
      <c r="A63" s="2"/>
      <c r="B63" s="2"/>
      <c r="C63" s="3"/>
      <c r="D63" s="3"/>
      <c r="E63" s="3"/>
      <c r="F63" s="4"/>
      <c r="G63" s="5"/>
      <c r="H63" s="5"/>
      <c r="I63" s="149"/>
      <c r="J63" s="3"/>
      <c r="K63" s="3"/>
      <c r="L63" s="28"/>
      <c r="M63" s="30"/>
      <c r="N63" s="2"/>
      <c r="O63" s="3"/>
      <c r="P63" s="3"/>
      <c r="Q63" s="3"/>
      <c r="R63" s="3"/>
      <c r="S63" s="2"/>
      <c r="T63" s="2"/>
      <c r="U63" s="30"/>
      <c r="V63" s="30"/>
      <c r="W63" s="30"/>
      <c r="X63" s="2"/>
      <c r="Y63" s="2"/>
      <c r="AE63" s="20"/>
      <c r="AF63" s="20"/>
      <c r="AG63" s="20"/>
      <c r="AH63" s="20"/>
      <c r="AN63" s="36"/>
    </row>
    <row r="64" spans="1:40" s="19" customFormat="1" ht="26.25" customHeight="1">
      <c r="A64" s="2"/>
      <c r="B64" s="2"/>
      <c r="C64" s="3"/>
      <c r="D64" s="3"/>
      <c r="E64" s="3"/>
      <c r="F64" s="4"/>
      <c r="G64" s="5"/>
      <c r="H64" s="5"/>
      <c r="I64" s="149"/>
      <c r="J64" s="3"/>
      <c r="K64" s="3"/>
      <c r="L64" s="28"/>
      <c r="M64" s="30"/>
      <c r="N64" s="2"/>
      <c r="O64" s="3"/>
      <c r="P64" s="3"/>
      <c r="Q64" s="3"/>
      <c r="R64" s="3"/>
      <c r="S64" s="2"/>
      <c r="T64" s="2"/>
      <c r="U64" s="30"/>
      <c r="V64" s="30"/>
      <c r="W64" s="30"/>
      <c r="X64" s="2"/>
      <c r="Y64" s="2"/>
      <c r="AE64" s="20"/>
      <c r="AF64" s="20"/>
      <c r="AG64" s="20"/>
      <c r="AH64" s="20"/>
      <c r="AN64" s="36"/>
    </row>
    <row r="65" spans="1:40" s="19" customFormat="1" ht="26.25" customHeight="1">
      <c r="A65" s="2"/>
      <c r="B65" s="2"/>
      <c r="C65" s="3"/>
      <c r="D65" s="3"/>
      <c r="E65" s="3"/>
      <c r="F65" s="4"/>
      <c r="G65" s="5"/>
      <c r="H65" s="5"/>
      <c r="I65" s="149"/>
      <c r="J65" s="3"/>
      <c r="K65" s="3"/>
      <c r="L65" s="28"/>
      <c r="M65" s="30"/>
      <c r="N65" s="2"/>
      <c r="O65" s="3"/>
      <c r="P65" s="3"/>
      <c r="Q65" s="3"/>
      <c r="R65" s="3"/>
      <c r="S65" s="2"/>
      <c r="T65" s="2"/>
      <c r="U65" s="30"/>
      <c r="V65" s="30"/>
      <c r="W65" s="30"/>
      <c r="X65" s="2"/>
      <c r="Y65" s="2"/>
      <c r="AE65" s="20"/>
      <c r="AF65" s="20"/>
      <c r="AG65" s="20"/>
      <c r="AH65" s="20"/>
      <c r="AN65" s="36"/>
    </row>
    <row r="66" spans="1:40" s="19" customFormat="1" ht="26.25" customHeight="1">
      <c r="A66" s="2"/>
      <c r="B66" s="2"/>
      <c r="C66" s="3"/>
      <c r="D66" s="3"/>
      <c r="E66" s="3"/>
      <c r="F66" s="4"/>
      <c r="G66" s="5"/>
      <c r="H66" s="5"/>
      <c r="I66" s="149"/>
      <c r="J66" s="3"/>
      <c r="K66" s="3"/>
      <c r="L66" s="28"/>
      <c r="M66" s="30"/>
      <c r="N66" s="2"/>
      <c r="O66" s="3"/>
      <c r="P66" s="3"/>
      <c r="Q66" s="3"/>
      <c r="R66" s="3"/>
      <c r="S66" s="2"/>
      <c r="T66" s="2"/>
      <c r="U66" s="30"/>
      <c r="V66" s="30"/>
      <c r="W66" s="30"/>
      <c r="X66" s="2"/>
      <c r="Y66" s="2"/>
      <c r="AE66" s="20"/>
      <c r="AF66" s="20"/>
      <c r="AG66" s="20"/>
      <c r="AH66" s="20"/>
      <c r="AN66" s="36"/>
    </row>
    <row r="67" spans="1:40" s="19" customFormat="1" ht="26.25" customHeight="1">
      <c r="A67" s="2"/>
      <c r="B67" s="2"/>
      <c r="C67" s="3"/>
      <c r="D67" s="3"/>
      <c r="E67" s="3"/>
      <c r="F67" s="4"/>
      <c r="G67" s="5"/>
      <c r="H67" s="5"/>
      <c r="I67" s="149"/>
      <c r="J67" s="3"/>
      <c r="K67" s="3"/>
      <c r="L67" s="28"/>
      <c r="M67" s="30"/>
      <c r="N67" s="2"/>
      <c r="O67" s="3"/>
      <c r="P67" s="3"/>
      <c r="Q67" s="3"/>
      <c r="R67" s="3"/>
      <c r="S67" s="2"/>
      <c r="T67" s="2"/>
      <c r="U67" s="30"/>
      <c r="V67" s="30"/>
      <c r="W67" s="30"/>
      <c r="X67" s="2"/>
      <c r="Y67" s="2"/>
      <c r="AE67" s="20"/>
      <c r="AF67" s="20"/>
      <c r="AG67" s="20"/>
      <c r="AH67" s="20"/>
      <c r="AN67" s="36"/>
    </row>
    <row r="68" spans="1:40" s="19" customFormat="1" ht="26.25" customHeight="1">
      <c r="A68" s="2"/>
      <c r="B68" s="2"/>
      <c r="C68" s="3"/>
      <c r="D68" s="3"/>
      <c r="E68" s="3"/>
      <c r="F68" s="4"/>
      <c r="G68" s="5"/>
      <c r="H68" s="5"/>
      <c r="I68" s="149"/>
      <c r="J68" s="3"/>
      <c r="K68" s="3"/>
      <c r="L68" s="28"/>
      <c r="M68" s="30"/>
      <c r="N68" s="2"/>
      <c r="O68" s="3"/>
      <c r="P68" s="3"/>
      <c r="Q68" s="3"/>
      <c r="R68" s="3"/>
      <c r="S68" s="2"/>
      <c r="T68" s="2"/>
      <c r="U68" s="30"/>
      <c r="V68" s="30"/>
      <c r="W68" s="30"/>
      <c r="X68" s="2"/>
      <c r="Y68" s="2"/>
      <c r="AE68" s="20"/>
      <c r="AF68" s="20"/>
      <c r="AG68" s="20"/>
      <c r="AH68" s="20"/>
      <c r="AN68" s="36"/>
    </row>
    <row r="69" spans="1:40" s="19" customFormat="1" ht="26.25" customHeight="1">
      <c r="A69" s="2"/>
      <c r="B69" s="2"/>
      <c r="C69" s="3"/>
      <c r="D69" s="3"/>
      <c r="E69" s="3"/>
      <c r="F69" s="4"/>
      <c r="G69" s="5"/>
      <c r="H69" s="5"/>
      <c r="I69" s="149"/>
      <c r="J69" s="3"/>
      <c r="K69" s="3"/>
      <c r="L69" s="28"/>
      <c r="M69" s="30"/>
      <c r="N69" s="2"/>
      <c r="O69" s="3"/>
      <c r="P69" s="3"/>
      <c r="Q69" s="3"/>
      <c r="R69" s="3"/>
      <c r="S69" s="2"/>
      <c r="T69" s="2"/>
      <c r="U69" s="30"/>
      <c r="V69" s="30"/>
      <c r="W69" s="30"/>
      <c r="X69" s="2"/>
      <c r="Y69" s="2"/>
      <c r="AE69" s="20"/>
      <c r="AF69" s="20"/>
      <c r="AG69" s="20"/>
      <c r="AH69" s="20"/>
      <c r="AN69" s="36"/>
    </row>
    <row r="70" spans="1:40" s="19" customFormat="1" ht="26.25" customHeight="1">
      <c r="A70" s="2"/>
      <c r="B70" s="2"/>
      <c r="C70" s="3"/>
      <c r="D70" s="3"/>
      <c r="E70" s="3"/>
      <c r="F70" s="4"/>
      <c r="G70" s="5"/>
      <c r="H70" s="5"/>
      <c r="I70" s="149"/>
      <c r="J70" s="3"/>
      <c r="K70" s="3"/>
      <c r="L70" s="28"/>
      <c r="M70" s="30"/>
      <c r="N70" s="2"/>
      <c r="O70" s="3"/>
      <c r="P70" s="3"/>
      <c r="Q70" s="3"/>
      <c r="R70" s="3"/>
      <c r="S70" s="2"/>
      <c r="T70" s="2"/>
      <c r="U70" s="30"/>
      <c r="V70" s="30"/>
      <c r="W70" s="30"/>
      <c r="X70" s="2"/>
      <c r="Y70" s="2"/>
      <c r="AE70" s="20"/>
      <c r="AF70" s="20"/>
      <c r="AG70" s="20"/>
      <c r="AH70" s="20"/>
      <c r="AN70" s="36"/>
    </row>
    <row r="71" spans="1:40" s="19" customFormat="1" ht="26.25" customHeight="1">
      <c r="A71" s="2"/>
      <c r="B71" s="2"/>
      <c r="C71" s="3"/>
      <c r="D71" s="3"/>
      <c r="E71" s="3"/>
      <c r="F71" s="4"/>
      <c r="G71" s="5"/>
      <c r="H71" s="5"/>
      <c r="I71" s="149"/>
      <c r="J71" s="3"/>
      <c r="K71" s="3"/>
      <c r="L71" s="28"/>
      <c r="M71" s="30"/>
      <c r="N71" s="2"/>
      <c r="O71" s="3"/>
      <c r="P71" s="3"/>
      <c r="Q71" s="3"/>
      <c r="R71" s="3"/>
      <c r="S71" s="2"/>
      <c r="T71" s="2"/>
      <c r="U71" s="30"/>
      <c r="V71" s="30"/>
      <c r="W71" s="30"/>
      <c r="X71" s="2"/>
      <c r="Y71" s="2"/>
      <c r="AE71" s="20"/>
      <c r="AF71" s="20"/>
      <c r="AG71" s="20"/>
      <c r="AH71" s="20"/>
      <c r="AN71" s="36"/>
    </row>
    <row r="72" spans="1:40" s="19" customFormat="1" ht="26.25" customHeight="1">
      <c r="A72" s="2"/>
      <c r="B72" s="2"/>
      <c r="C72" s="3"/>
      <c r="D72" s="3"/>
      <c r="E72" s="3"/>
      <c r="F72" s="4"/>
      <c r="G72" s="5"/>
      <c r="H72" s="5"/>
      <c r="I72" s="149"/>
      <c r="J72" s="3"/>
      <c r="K72" s="3"/>
      <c r="L72" s="28"/>
      <c r="M72" s="30"/>
      <c r="N72" s="2"/>
      <c r="O72" s="3"/>
      <c r="P72" s="3"/>
      <c r="Q72" s="3"/>
      <c r="R72" s="3"/>
      <c r="S72" s="2"/>
      <c r="T72" s="2"/>
      <c r="U72" s="30"/>
      <c r="V72" s="30"/>
      <c r="W72" s="30"/>
      <c r="X72" s="2"/>
      <c r="Y72" s="2"/>
      <c r="AE72" s="20"/>
      <c r="AF72" s="20"/>
      <c r="AG72" s="20"/>
      <c r="AH72" s="20"/>
      <c r="AN72" s="36"/>
    </row>
    <row r="73" spans="1:40" s="19" customFormat="1" ht="26.25" customHeight="1">
      <c r="A73" s="2"/>
      <c r="B73" s="2"/>
      <c r="C73" s="3"/>
      <c r="D73" s="3"/>
      <c r="E73" s="3"/>
      <c r="F73" s="4"/>
      <c r="G73" s="5"/>
      <c r="H73" s="5"/>
      <c r="I73" s="149"/>
      <c r="J73" s="3"/>
      <c r="K73" s="3"/>
      <c r="L73" s="28"/>
      <c r="M73" s="30"/>
      <c r="N73" s="2"/>
      <c r="O73" s="3"/>
      <c r="P73" s="3"/>
      <c r="Q73" s="3"/>
      <c r="R73" s="3"/>
      <c r="S73" s="2"/>
      <c r="T73" s="2"/>
      <c r="U73" s="30"/>
      <c r="V73" s="30"/>
      <c r="W73" s="30"/>
      <c r="X73" s="2"/>
      <c r="Y73" s="2"/>
      <c r="AE73" s="20"/>
      <c r="AF73" s="20"/>
      <c r="AG73" s="20"/>
      <c r="AH73" s="20"/>
      <c r="AN73" s="36"/>
    </row>
    <row r="74" spans="1:40" s="19" customFormat="1" ht="26.25" customHeight="1">
      <c r="A74" s="2"/>
      <c r="B74" s="2"/>
      <c r="C74" s="3"/>
      <c r="D74" s="3"/>
      <c r="E74" s="3"/>
      <c r="F74" s="4"/>
      <c r="G74" s="5"/>
      <c r="H74" s="5"/>
      <c r="I74" s="149"/>
      <c r="J74" s="3"/>
      <c r="K74" s="3"/>
      <c r="L74" s="28"/>
      <c r="M74" s="30"/>
      <c r="N74" s="2"/>
      <c r="O74" s="3"/>
      <c r="P74" s="3"/>
      <c r="Q74" s="3"/>
      <c r="R74" s="3"/>
      <c r="S74" s="2"/>
      <c r="T74" s="2"/>
      <c r="U74" s="30"/>
      <c r="V74" s="30"/>
      <c r="W74" s="30"/>
      <c r="X74" s="2"/>
      <c r="Y74" s="2"/>
      <c r="AE74" s="20"/>
      <c r="AF74" s="20"/>
      <c r="AG74" s="20"/>
      <c r="AH74" s="20"/>
      <c r="AN74" s="36"/>
    </row>
    <row r="75" spans="1:40" s="19" customFormat="1" ht="26.25" customHeight="1">
      <c r="A75" s="2"/>
      <c r="B75" s="2"/>
      <c r="C75" s="3"/>
      <c r="D75" s="3"/>
      <c r="E75" s="3"/>
      <c r="F75" s="4"/>
      <c r="G75" s="5"/>
      <c r="H75" s="5"/>
      <c r="I75" s="149"/>
      <c r="J75" s="3"/>
      <c r="K75" s="3"/>
      <c r="L75" s="28"/>
      <c r="M75" s="30"/>
      <c r="N75" s="2"/>
      <c r="O75" s="3"/>
      <c r="P75" s="3"/>
      <c r="Q75" s="3"/>
      <c r="R75" s="3"/>
      <c r="S75" s="2"/>
      <c r="T75" s="2"/>
      <c r="U75" s="30"/>
      <c r="V75" s="30"/>
      <c r="W75" s="30"/>
      <c r="X75" s="2"/>
      <c r="Y75" s="2"/>
      <c r="AE75" s="20"/>
      <c r="AF75" s="20"/>
      <c r="AG75" s="20"/>
      <c r="AH75" s="20"/>
      <c r="AN75" s="36"/>
    </row>
    <row r="76" spans="1:40" s="19" customFormat="1" ht="26.25" customHeight="1">
      <c r="A76" s="2"/>
      <c r="B76" s="2"/>
      <c r="C76" s="3"/>
      <c r="D76" s="3"/>
      <c r="E76" s="3"/>
      <c r="F76" s="4"/>
      <c r="G76" s="5"/>
      <c r="H76" s="5"/>
      <c r="I76" s="149"/>
      <c r="J76" s="3"/>
      <c r="K76" s="3"/>
      <c r="L76" s="28"/>
      <c r="M76" s="30"/>
      <c r="N76" s="2"/>
      <c r="O76" s="3"/>
      <c r="P76" s="3"/>
      <c r="Q76" s="3"/>
      <c r="R76" s="3"/>
      <c r="S76" s="2"/>
      <c r="T76" s="2"/>
      <c r="U76" s="30"/>
      <c r="V76" s="30"/>
      <c r="W76" s="30"/>
      <c r="X76" s="2"/>
      <c r="Y76" s="2"/>
      <c r="AE76" s="20"/>
      <c r="AF76" s="20"/>
      <c r="AG76" s="20"/>
      <c r="AH76" s="20"/>
      <c r="AN76" s="36"/>
    </row>
    <row r="77" spans="1:40" s="19" customFormat="1" ht="26.25" customHeight="1">
      <c r="A77" s="2"/>
      <c r="B77" s="2"/>
      <c r="C77" s="3"/>
      <c r="D77" s="3"/>
      <c r="E77" s="3"/>
      <c r="F77" s="4"/>
      <c r="G77" s="5"/>
      <c r="H77" s="5"/>
      <c r="I77" s="149"/>
      <c r="J77" s="3"/>
      <c r="K77" s="3"/>
      <c r="L77" s="28"/>
      <c r="M77" s="30"/>
      <c r="N77" s="2"/>
      <c r="O77" s="3"/>
      <c r="P77" s="3"/>
      <c r="Q77" s="3"/>
      <c r="R77" s="3"/>
      <c r="S77" s="2"/>
      <c r="T77" s="2"/>
      <c r="U77" s="30"/>
      <c r="V77" s="30"/>
      <c r="W77" s="30"/>
      <c r="X77" s="2"/>
      <c r="Y77" s="2"/>
      <c r="AE77" s="20"/>
      <c r="AF77" s="20"/>
      <c r="AG77" s="20"/>
      <c r="AH77" s="20"/>
      <c r="AN77" s="36"/>
    </row>
    <row r="78" spans="1:40" s="19" customFormat="1" ht="26.25" customHeight="1">
      <c r="A78" s="2"/>
      <c r="B78" s="2"/>
      <c r="C78" s="3"/>
      <c r="D78" s="3"/>
      <c r="E78" s="3"/>
      <c r="F78" s="4"/>
      <c r="G78" s="5"/>
      <c r="H78" s="5"/>
      <c r="I78" s="149"/>
      <c r="J78" s="3"/>
      <c r="K78" s="3"/>
      <c r="L78" s="28"/>
      <c r="M78" s="30"/>
      <c r="N78" s="2"/>
      <c r="O78" s="3"/>
      <c r="P78" s="3"/>
      <c r="Q78" s="3"/>
      <c r="R78" s="3"/>
      <c r="S78" s="2"/>
      <c r="T78" s="2"/>
      <c r="U78" s="30"/>
      <c r="V78" s="30"/>
      <c r="W78" s="30"/>
      <c r="X78" s="2"/>
      <c r="Y78" s="2"/>
      <c r="AE78" s="20"/>
      <c r="AF78" s="20"/>
      <c r="AG78" s="20"/>
      <c r="AH78" s="20"/>
      <c r="AN78" s="36"/>
    </row>
    <row r="79" spans="1:40" s="19" customFormat="1" ht="26.25" customHeight="1">
      <c r="A79" s="2"/>
      <c r="B79" s="2"/>
      <c r="C79" s="3"/>
      <c r="D79" s="3"/>
      <c r="E79" s="3"/>
      <c r="F79" s="4"/>
      <c r="G79" s="5"/>
      <c r="H79" s="5"/>
      <c r="I79" s="149"/>
      <c r="J79" s="3"/>
      <c r="K79" s="3"/>
      <c r="L79" s="28"/>
      <c r="M79" s="30"/>
      <c r="N79" s="2"/>
      <c r="O79" s="3"/>
      <c r="P79" s="3"/>
      <c r="Q79" s="3"/>
      <c r="R79" s="3"/>
      <c r="S79" s="2"/>
      <c r="T79" s="2"/>
      <c r="U79" s="30"/>
      <c r="V79" s="30"/>
      <c r="W79" s="30"/>
      <c r="X79" s="2"/>
      <c r="Y79" s="2"/>
      <c r="AE79" s="20"/>
      <c r="AF79" s="20"/>
      <c r="AG79" s="20"/>
      <c r="AH79" s="20"/>
      <c r="AN79" s="36"/>
    </row>
    <row r="80" spans="1:40" s="19" customFormat="1" ht="26.25" customHeight="1">
      <c r="A80" s="2"/>
      <c r="B80" s="2"/>
      <c r="C80" s="3"/>
      <c r="D80" s="3"/>
      <c r="E80" s="3"/>
      <c r="F80" s="4"/>
      <c r="G80" s="5"/>
      <c r="H80" s="5"/>
      <c r="I80" s="149"/>
      <c r="J80" s="3"/>
      <c r="K80" s="3"/>
      <c r="L80" s="28"/>
      <c r="M80" s="30"/>
      <c r="N80" s="2"/>
      <c r="O80" s="3"/>
      <c r="P80" s="3"/>
      <c r="Q80" s="3"/>
      <c r="R80" s="3"/>
      <c r="S80" s="2"/>
      <c r="T80" s="2"/>
      <c r="U80" s="30"/>
      <c r="V80" s="30"/>
      <c r="W80" s="30"/>
      <c r="X80" s="2"/>
      <c r="Y80" s="2"/>
      <c r="AE80" s="20"/>
      <c r="AF80" s="20"/>
      <c r="AG80" s="20"/>
      <c r="AH80" s="20"/>
      <c r="AN80" s="36"/>
    </row>
    <row r="81" spans="1:40" s="19" customFormat="1" ht="26.25" customHeight="1">
      <c r="A81" s="2"/>
      <c r="B81" s="2"/>
      <c r="C81" s="3"/>
      <c r="D81" s="3"/>
      <c r="E81" s="3"/>
      <c r="F81" s="4"/>
      <c r="G81" s="5"/>
      <c r="H81" s="5"/>
      <c r="I81" s="149"/>
      <c r="J81" s="3"/>
      <c r="K81" s="3"/>
      <c r="L81" s="28"/>
      <c r="M81" s="30"/>
      <c r="N81" s="2"/>
      <c r="O81" s="3"/>
      <c r="P81" s="3"/>
      <c r="Q81" s="3"/>
      <c r="R81" s="3"/>
      <c r="S81" s="2"/>
      <c r="T81" s="2"/>
      <c r="U81" s="30"/>
      <c r="V81" s="30"/>
      <c r="W81" s="30"/>
      <c r="X81" s="2"/>
      <c r="Y81" s="2"/>
      <c r="AE81" s="20"/>
      <c r="AF81" s="20"/>
      <c r="AG81" s="20"/>
      <c r="AH81" s="20"/>
      <c r="AN81" s="36"/>
    </row>
    <row r="82" spans="1:40" s="19" customFormat="1" ht="26.25" customHeight="1">
      <c r="A82" s="2"/>
      <c r="B82" s="2"/>
      <c r="C82" s="3"/>
      <c r="D82" s="3"/>
      <c r="E82" s="3"/>
      <c r="F82" s="4"/>
      <c r="G82" s="5"/>
      <c r="H82" s="5"/>
      <c r="I82" s="149"/>
      <c r="J82" s="3"/>
      <c r="K82" s="3"/>
      <c r="L82" s="28"/>
      <c r="M82" s="30"/>
      <c r="N82" s="2"/>
      <c r="O82" s="3"/>
      <c r="P82" s="3"/>
      <c r="Q82" s="3"/>
      <c r="R82" s="3"/>
      <c r="S82" s="2"/>
      <c r="T82" s="2"/>
      <c r="U82" s="30"/>
      <c r="V82" s="30"/>
      <c r="W82" s="30"/>
      <c r="X82" s="2"/>
      <c r="Y82" s="2"/>
      <c r="AE82" s="20"/>
      <c r="AF82" s="20"/>
      <c r="AG82" s="20"/>
      <c r="AH82" s="20"/>
      <c r="AN82" s="36"/>
    </row>
    <row r="83" spans="1:40" s="19" customFormat="1" ht="26.25" customHeight="1">
      <c r="A83" s="2"/>
      <c r="B83" s="2"/>
      <c r="C83" s="3"/>
      <c r="D83" s="3"/>
      <c r="E83" s="3"/>
      <c r="F83" s="4"/>
      <c r="G83" s="5"/>
      <c r="H83" s="5"/>
      <c r="I83" s="149"/>
      <c r="J83" s="3"/>
      <c r="K83" s="3"/>
      <c r="L83" s="28"/>
      <c r="M83" s="30"/>
      <c r="N83" s="2"/>
      <c r="O83" s="3"/>
      <c r="P83" s="3"/>
      <c r="Q83" s="3"/>
      <c r="R83" s="3"/>
      <c r="S83" s="2"/>
      <c r="T83" s="2"/>
      <c r="U83" s="30"/>
      <c r="V83" s="30"/>
      <c r="W83" s="30"/>
      <c r="X83" s="2"/>
      <c r="Y83" s="2"/>
      <c r="AE83" s="20"/>
      <c r="AF83" s="20"/>
      <c r="AG83" s="20"/>
      <c r="AH83" s="20"/>
      <c r="AN83" s="36"/>
    </row>
    <row r="84" spans="1:40" s="19" customFormat="1" ht="26.25" customHeight="1">
      <c r="A84" s="2"/>
      <c r="B84" s="2"/>
      <c r="C84" s="3"/>
      <c r="D84" s="3"/>
      <c r="E84" s="3"/>
      <c r="F84" s="4"/>
      <c r="G84" s="5"/>
      <c r="H84" s="5"/>
      <c r="I84" s="149"/>
      <c r="J84" s="3"/>
      <c r="K84" s="3"/>
      <c r="L84" s="28"/>
      <c r="M84" s="30"/>
      <c r="N84" s="2"/>
      <c r="O84" s="3"/>
      <c r="P84" s="3"/>
      <c r="Q84" s="3"/>
      <c r="R84" s="3"/>
      <c r="S84" s="2"/>
      <c r="T84" s="2"/>
      <c r="U84" s="30"/>
      <c r="V84" s="30"/>
      <c r="W84" s="30"/>
      <c r="X84" s="2"/>
      <c r="Y84" s="2"/>
      <c r="AE84" s="20"/>
      <c r="AF84" s="20"/>
      <c r="AG84" s="20"/>
      <c r="AH84" s="20"/>
      <c r="AN84" s="36"/>
    </row>
    <row r="85" spans="1:40" s="19" customFormat="1" ht="26.25" customHeight="1">
      <c r="A85" s="2"/>
      <c r="B85" s="2"/>
      <c r="C85" s="3"/>
      <c r="D85" s="3"/>
      <c r="E85" s="3"/>
      <c r="F85" s="4"/>
      <c r="G85" s="5"/>
      <c r="H85" s="5"/>
      <c r="I85" s="149"/>
      <c r="J85" s="3"/>
      <c r="K85" s="3"/>
      <c r="L85" s="28"/>
      <c r="M85" s="30"/>
      <c r="N85" s="2"/>
      <c r="O85" s="3"/>
      <c r="P85" s="3"/>
      <c r="Q85" s="3"/>
      <c r="R85" s="3"/>
      <c r="S85" s="2"/>
      <c r="T85" s="2"/>
      <c r="U85" s="30"/>
      <c r="V85" s="30"/>
      <c r="W85" s="30"/>
      <c r="X85" s="2"/>
      <c r="Y85" s="2"/>
      <c r="AE85" s="20"/>
      <c r="AF85" s="20"/>
      <c r="AG85" s="20"/>
      <c r="AH85" s="20"/>
      <c r="AN85" s="36"/>
    </row>
    <row r="86" spans="1:40" s="19" customFormat="1" ht="26.25" customHeight="1">
      <c r="A86" s="2"/>
      <c r="B86" s="2"/>
      <c r="C86" s="3"/>
      <c r="D86" s="3"/>
      <c r="E86" s="3"/>
      <c r="F86" s="4"/>
      <c r="G86" s="5"/>
      <c r="H86" s="5"/>
      <c r="I86" s="149"/>
      <c r="J86" s="3"/>
      <c r="K86" s="3"/>
      <c r="L86" s="28"/>
      <c r="M86" s="30"/>
      <c r="N86" s="2"/>
      <c r="O86" s="3"/>
      <c r="P86" s="3"/>
      <c r="Q86" s="3"/>
      <c r="R86" s="3"/>
      <c r="S86" s="2"/>
      <c r="T86" s="2"/>
      <c r="U86" s="30"/>
      <c r="V86" s="30"/>
      <c r="W86" s="30"/>
      <c r="X86" s="2"/>
      <c r="Y86" s="2"/>
      <c r="AE86" s="20"/>
      <c r="AF86" s="20"/>
      <c r="AG86" s="20"/>
      <c r="AH86" s="20"/>
      <c r="AN86" s="36"/>
    </row>
    <row r="87" spans="1:40" s="19" customFormat="1" ht="26.25" customHeight="1">
      <c r="A87" s="2"/>
      <c r="B87" s="2"/>
      <c r="C87" s="3"/>
      <c r="D87" s="3"/>
      <c r="E87" s="3"/>
      <c r="F87" s="4"/>
      <c r="G87" s="5"/>
      <c r="H87" s="5"/>
      <c r="I87" s="149"/>
      <c r="J87" s="3"/>
      <c r="K87" s="3"/>
      <c r="L87" s="28"/>
      <c r="M87" s="30"/>
      <c r="N87" s="2"/>
      <c r="O87" s="3"/>
      <c r="P87" s="3"/>
      <c r="Q87" s="3"/>
      <c r="R87" s="3"/>
      <c r="S87" s="2"/>
      <c r="T87" s="2"/>
      <c r="U87" s="30"/>
      <c r="V87" s="30"/>
      <c r="W87" s="30"/>
      <c r="X87" s="2"/>
      <c r="Y87" s="2"/>
      <c r="AE87" s="20"/>
      <c r="AF87" s="20"/>
      <c r="AG87" s="20"/>
      <c r="AH87" s="20"/>
      <c r="AN87" s="36"/>
    </row>
    <row r="88" spans="1:40" s="19" customFormat="1" ht="26.25" customHeight="1">
      <c r="A88" s="2"/>
      <c r="B88" s="2"/>
      <c r="C88" s="3"/>
      <c r="D88" s="3"/>
      <c r="E88" s="3"/>
      <c r="F88" s="4"/>
      <c r="G88" s="5"/>
      <c r="H88" s="5"/>
      <c r="I88" s="149"/>
      <c r="J88" s="3"/>
      <c r="K88" s="3"/>
      <c r="L88" s="28"/>
      <c r="M88" s="30"/>
      <c r="N88" s="2"/>
      <c r="O88" s="3"/>
      <c r="P88" s="3"/>
      <c r="Q88" s="3"/>
      <c r="R88" s="3"/>
      <c r="S88" s="2"/>
      <c r="T88" s="2"/>
      <c r="U88" s="30"/>
      <c r="V88" s="30"/>
      <c r="W88" s="30"/>
      <c r="X88" s="2"/>
      <c r="Y88" s="2"/>
      <c r="AE88" s="20"/>
      <c r="AF88" s="20"/>
      <c r="AG88" s="20"/>
      <c r="AH88" s="20"/>
      <c r="AN88" s="36"/>
    </row>
    <row r="89" spans="1:40" s="19" customFormat="1" ht="26.25" customHeight="1">
      <c r="A89" s="2"/>
      <c r="B89" s="2"/>
      <c r="C89" s="3"/>
      <c r="D89" s="3"/>
      <c r="E89" s="3"/>
      <c r="F89" s="4"/>
      <c r="G89" s="5"/>
      <c r="H89" s="5"/>
      <c r="I89" s="149"/>
      <c r="J89" s="3"/>
      <c r="K89" s="3"/>
      <c r="L89" s="28"/>
      <c r="M89" s="30"/>
      <c r="N89" s="2"/>
      <c r="O89" s="3"/>
      <c r="P89" s="3"/>
      <c r="Q89" s="3"/>
      <c r="R89" s="3"/>
      <c r="S89" s="2"/>
      <c r="T89" s="2"/>
      <c r="U89" s="30"/>
      <c r="V89" s="30"/>
      <c r="W89" s="30"/>
      <c r="X89" s="2"/>
      <c r="Y89" s="2"/>
      <c r="AE89" s="20"/>
      <c r="AF89" s="20"/>
      <c r="AG89" s="20"/>
      <c r="AH89" s="20"/>
      <c r="AN89" s="36"/>
    </row>
    <row r="90" spans="1:40" s="19" customFormat="1" ht="26.25" customHeight="1">
      <c r="A90" s="2"/>
      <c r="B90" s="2"/>
      <c r="C90" s="3"/>
      <c r="D90" s="3"/>
      <c r="E90" s="3"/>
      <c r="F90" s="4"/>
      <c r="G90" s="5"/>
      <c r="H90" s="5"/>
      <c r="I90" s="149"/>
      <c r="J90" s="3"/>
      <c r="K90" s="3"/>
      <c r="L90" s="28"/>
      <c r="M90" s="30"/>
      <c r="N90" s="2"/>
      <c r="O90" s="3"/>
      <c r="P90" s="3"/>
      <c r="Q90" s="3"/>
      <c r="R90" s="3"/>
      <c r="S90" s="2"/>
      <c r="T90" s="2"/>
      <c r="U90" s="30"/>
      <c r="V90" s="30"/>
      <c r="W90" s="30"/>
      <c r="X90" s="2"/>
      <c r="Y90" s="2"/>
      <c r="AE90" s="20"/>
      <c r="AF90" s="20"/>
      <c r="AG90" s="20"/>
      <c r="AH90" s="20"/>
      <c r="AN90" s="36"/>
    </row>
    <row r="91" spans="1:40" s="19" customFormat="1" ht="26.25" customHeight="1">
      <c r="A91" s="2"/>
      <c r="B91" s="2"/>
      <c r="C91" s="3"/>
      <c r="D91" s="3"/>
      <c r="E91" s="3"/>
      <c r="F91" s="4"/>
      <c r="G91" s="5"/>
      <c r="H91" s="5"/>
      <c r="I91" s="149"/>
      <c r="J91" s="3"/>
      <c r="K91" s="3"/>
      <c r="L91" s="28"/>
      <c r="M91" s="30"/>
      <c r="N91" s="2"/>
      <c r="O91" s="3"/>
      <c r="P91" s="3"/>
      <c r="Q91" s="3"/>
      <c r="R91" s="3"/>
      <c r="S91" s="2"/>
      <c r="T91" s="2"/>
      <c r="U91" s="30"/>
      <c r="V91" s="30"/>
      <c r="W91" s="30"/>
      <c r="X91" s="2"/>
      <c r="Y91" s="2"/>
      <c r="AE91" s="20"/>
      <c r="AF91" s="20"/>
      <c r="AG91" s="20"/>
      <c r="AH91" s="20"/>
      <c r="AN91" s="36"/>
    </row>
    <row r="92" spans="1:40" s="19" customFormat="1" ht="26.25" customHeight="1">
      <c r="A92" s="2"/>
      <c r="B92" s="2"/>
      <c r="C92" s="3"/>
      <c r="D92" s="3"/>
      <c r="E92" s="3"/>
      <c r="F92" s="4"/>
      <c r="G92" s="5"/>
      <c r="H92" s="5"/>
      <c r="I92" s="149"/>
      <c r="J92" s="3"/>
      <c r="K92" s="3"/>
      <c r="L92" s="28"/>
      <c r="M92" s="30"/>
      <c r="N92" s="2"/>
      <c r="O92" s="3"/>
      <c r="P92" s="3"/>
      <c r="Q92" s="3"/>
      <c r="R92" s="3"/>
      <c r="S92" s="2"/>
      <c r="T92" s="2"/>
      <c r="U92" s="30"/>
      <c r="V92" s="30"/>
      <c r="W92" s="30"/>
      <c r="X92" s="2"/>
      <c r="Y92" s="2"/>
      <c r="AE92" s="20"/>
      <c r="AF92" s="20"/>
      <c r="AG92" s="20"/>
      <c r="AH92" s="20"/>
      <c r="AN92" s="36"/>
    </row>
    <row r="93" spans="1:40" s="19" customFormat="1" ht="26.25" customHeight="1">
      <c r="A93" s="2"/>
      <c r="B93" s="2"/>
      <c r="C93" s="3"/>
      <c r="D93" s="3"/>
      <c r="E93" s="3"/>
      <c r="F93" s="4"/>
      <c r="G93" s="5"/>
      <c r="H93" s="5"/>
      <c r="I93" s="149"/>
      <c r="J93" s="3"/>
      <c r="K93" s="3"/>
      <c r="L93" s="28"/>
      <c r="M93" s="30"/>
      <c r="N93" s="2"/>
      <c r="O93" s="3"/>
      <c r="P93" s="3"/>
      <c r="Q93" s="3"/>
      <c r="R93" s="3"/>
      <c r="S93" s="2"/>
      <c r="T93" s="2"/>
      <c r="U93" s="30"/>
      <c r="V93" s="30"/>
      <c r="W93" s="30"/>
      <c r="X93" s="2"/>
      <c r="Y93" s="2"/>
      <c r="AE93" s="20"/>
      <c r="AF93" s="20"/>
      <c r="AG93" s="20"/>
      <c r="AH93" s="20"/>
      <c r="AN93" s="36"/>
    </row>
    <row r="94" spans="1:40" s="19" customFormat="1" ht="26.25" customHeight="1">
      <c r="A94" s="2"/>
      <c r="B94" s="2"/>
      <c r="C94" s="3"/>
      <c r="D94" s="3"/>
      <c r="E94" s="3"/>
      <c r="F94" s="4"/>
      <c r="G94" s="5"/>
      <c r="H94" s="5"/>
      <c r="I94" s="149"/>
      <c r="J94" s="3"/>
      <c r="K94" s="3"/>
      <c r="L94" s="28"/>
      <c r="M94" s="30"/>
      <c r="N94" s="2"/>
      <c r="O94" s="3"/>
      <c r="P94" s="3"/>
      <c r="Q94" s="3"/>
      <c r="R94" s="3"/>
      <c r="S94" s="2"/>
      <c r="T94" s="2"/>
      <c r="U94" s="30"/>
      <c r="V94" s="30"/>
      <c r="W94" s="30"/>
      <c r="X94" s="2"/>
      <c r="Y94" s="2"/>
      <c r="AE94" s="20"/>
      <c r="AF94" s="20"/>
      <c r="AG94" s="20"/>
      <c r="AH94" s="20"/>
      <c r="AN94" s="36"/>
    </row>
    <row r="95" spans="1:40" s="19" customFormat="1" ht="26.25" customHeight="1">
      <c r="A95" s="2"/>
      <c r="B95" s="2"/>
      <c r="C95" s="3"/>
      <c r="D95" s="3"/>
      <c r="E95" s="3"/>
      <c r="F95" s="4"/>
      <c r="G95" s="5"/>
      <c r="H95" s="5"/>
      <c r="I95" s="149"/>
      <c r="J95" s="3"/>
      <c r="K95" s="3"/>
      <c r="L95" s="28"/>
      <c r="M95" s="30"/>
      <c r="N95" s="2"/>
      <c r="O95" s="3"/>
      <c r="P95" s="3"/>
      <c r="Q95" s="3"/>
      <c r="R95" s="3"/>
      <c r="S95" s="2"/>
      <c r="T95" s="2"/>
      <c r="U95" s="30"/>
      <c r="V95" s="30"/>
      <c r="W95" s="30"/>
      <c r="X95" s="2"/>
      <c r="Y95" s="2"/>
      <c r="AE95" s="20"/>
      <c r="AF95" s="20"/>
      <c r="AG95" s="20"/>
      <c r="AH95" s="20"/>
      <c r="AN95" s="36"/>
    </row>
    <row r="96" spans="1:40" s="19" customFormat="1" ht="26.25" customHeight="1">
      <c r="A96" s="2"/>
      <c r="B96" s="2"/>
      <c r="C96" s="3"/>
      <c r="D96" s="3"/>
      <c r="E96" s="3"/>
      <c r="F96" s="4"/>
      <c r="G96" s="5"/>
      <c r="H96" s="5"/>
      <c r="I96" s="149"/>
      <c r="J96" s="3"/>
      <c r="K96" s="3"/>
      <c r="L96" s="28"/>
      <c r="M96" s="30"/>
      <c r="N96" s="2"/>
      <c r="O96" s="3"/>
      <c r="P96" s="3"/>
      <c r="Q96" s="3"/>
      <c r="R96" s="3"/>
      <c r="S96" s="2"/>
      <c r="T96" s="2"/>
      <c r="U96" s="30"/>
      <c r="V96" s="30"/>
      <c r="W96" s="30"/>
      <c r="X96" s="2"/>
      <c r="Y96" s="2"/>
      <c r="AE96" s="20"/>
      <c r="AF96" s="20"/>
      <c r="AG96" s="20"/>
      <c r="AH96" s="20"/>
      <c r="AN96" s="36"/>
    </row>
    <row r="97" spans="1:40" s="19" customFormat="1" ht="26.25" customHeight="1">
      <c r="A97" s="2"/>
      <c r="B97" s="2"/>
      <c r="C97" s="3"/>
      <c r="D97" s="3"/>
      <c r="E97" s="3"/>
      <c r="F97" s="4"/>
      <c r="G97" s="5"/>
      <c r="H97" s="5"/>
      <c r="I97" s="149"/>
      <c r="J97" s="3"/>
      <c r="K97" s="3"/>
      <c r="L97" s="28"/>
      <c r="M97" s="30"/>
      <c r="N97" s="2"/>
      <c r="O97" s="3"/>
      <c r="P97" s="3"/>
      <c r="Q97" s="3"/>
      <c r="R97" s="3"/>
      <c r="S97" s="2"/>
      <c r="T97" s="2"/>
      <c r="U97" s="30"/>
      <c r="V97" s="30"/>
      <c r="W97" s="30"/>
      <c r="X97" s="2"/>
      <c r="Y97" s="2"/>
      <c r="AE97" s="20"/>
      <c r="AF97" s="20"/>
      <c r="AG97" s="20"/>
      <c r="AH97" s="20"/>
      <c r="AN97" s="36"/>
    </row>
    <row r="98" spans="1:40" s="19" customFormat="1" ht="26.25" customHeight="1">
      <c r="A98" s="2"/>
      <c r="B98" s="2"/>
      <c r="C98" s="3"/>
      <c r="D98" s="3"/>
      <c r="E98" s="3"/>
      <c r="F98" s="4"/>
      <c r="G98" s="5"/>
      <c r="H98" s="5"/>
      <c r="I98" s="149"/>
      <c r="J98" s="3"/>
      <c r="K98" s="3"/>
      <c r="L98" s="28"/>
      <c r="M98" s="30"/>
      <c r="N98" s="2"/>
      <c r="O98" s="3"/>
      <c r="P98" s="3"/>
      <c r="Q98" s="3"/>
      <c r="R98" s="3"/>
      <c r="S98" s="2"/>
      <c r="T98" s="2"/>
      <c r="U98" s="30"/>
      <c r="V98" s="30"/>
      <c r="W98" s="30"/>
      <c r="X98" s="2"/>
      <c r="Y98" s="2"/>
      <c r="AE98" s="20"/>
      <c r="AF98" s="20"/>
      <c r="AG98" s="20"/>
      <c r="AH98" s="20"/>
      <c r="AN98" s="36"/>
    </row>
    <row r="99" spans="1:40" s="19" customFormat="1" ht="26.25" customHeight="1">
      <c r="A99" s="2"/>
      <c r="B99" s="2"/>
      <c r="C99" s="3"/>
      <c r="D99" s="3"/>
      <c r="E99" s="3"/>
      <c r="F99" s="4"/>
      <c r="G99" s="5"/>
      <c r="H99" s="5"/>
      <c r="I99" s="149"/>
      <c r="J99" s="3"/>
      <c r="K99" s="3"/>
      <c r="L99" s="28"/>
      <c r="M99" s="30"/>
      <c r="N99" s="2"/>
      <c r="O99" s="3"/>
      <c r="P99" s="3"/>
      <c r="Q99" s="3"/>
      <c r="R99" s="3"/>
      <c r="S99" s="2"/>
      <c r="T99" s="2"/>
      <c r="U99" s="30"/>
      <c r="V99" s="30"/>
      <c r="W99" s="30"/>
      <c r="X99" s="2"/>
      <c r="Y99" s="2"/>
      <c r="AE99" s="20"/>
      <c r="AF99" s="20"/>
      <c r="AG99" s="20"/>
      <c r="AH99" s="20"/>
      <c r="AN99" s="36"/>
    </row>
    <row r="100" spans="1:40" s="19" customFormat="1" ht="26.25" customHeight="1">
      <c r="A100" s="2"/>
      <c r="B100" s="2"/>
      <c r="C100" s="3"/>
      <c r="D100" s="3"/>
      <c r="E100" s="3"/>
      <c r="F100" s="4"/>
      <c r="G100" s="5"/>
      <c r="H100" s="5"/>
      <c r="I100" s="149"/>
      <c r="J100" s="3"/>
      <c r="K100" s="3"/>
      <c r="L100" s="28"/>
      <c r="M100" s="30"/>
      <c r="N100" s="2"/>
      <c r="O100" s="3"/>
      <c r="P100" s="3"/>
      <c r="Q100" s="3"/>
      <c r="R100" s="3"/>
      <c r="S100" s="2"/>
      <c r="T100" s="2"/>
      <c r="U100" s="30"/>
      <c r="V100" s="30"/>
      <c r="W100" s="30"/>
      <c r="X100" s="2"/>
      <c r="Y100" s="2"/>
      <c r="AE100" s="20"/>
      <c r="AF100" s="20"/>
      <c r="AG100" s="20"/>
      <c r="AH100" s="20"/>
      <c r="AN100" s="36"/>
    </row>
    <row r="101" spans="1:40" s="19" customFormat="1" ht="26.25" customHeight="1">
      <c r="A101" s="2"/>
      <c r="B101" s="2"/>
      <c r="C101" s="3"/>
      <c r="D101" s="3"/>
      <c r="E101" s="3"/>
      <c r="F101" s="4"/>
      <c r="G101" s="5"/>
      <c r="H101" s="5"/>
      <c r="I101" s="149"/>
      <c r="J101" s="3"/>
      <c r="K101" s="3"/>
      <c r="L101" s="28"/>
      <c r="M101" s="30"/>
      <c r="N101" s="2"/>
      <c r="O101" s="3"/>
      <c r="P101" s="3"/>
      <c r="Q101" s="3"/>
      <c r="R101" s="3"/>
      <c r="S101" s="2"/>
      <c r="T101" s="2"/>
      <c r="U101" s="30"/>
      <c r="V101" s="30"/>
      <c r="W101" s="30"/>
      <c r="X101" s="2"/>
      <c r="Y101" s="2"/>
      <c r="AE101" s="20"/>
      <c r="AF101" s="20"/>
      <c r="AG101" s="20"/>
      <c r="AH101" s="20"/>
      <c r="AN101" s="36"/>
    </row>
    <row r="102" spans="1:40" s="19" customFormat="1" ht="26.25" customHeight="1">
      <c r="A102" s="2"/>
      <c r="B102" s="2"/>
      <c r="C102" s="3"/>
      <c r="D102" s="3"/>
      <c r="E102" s="3"/>
      <c r="F102" s="4"/>
      <c r="G102" s="5"/>
      <c r="H102" s="5"/>
      <c r="I102" s="149"/>
      <c r="J102" s="3"/>
      <c r="K102" s="3"/>
      <c r="L102" s="28"/>
      <c r="M102" s="30"/>
      <c r="N102" s="2"/>
      <c r="O102" s="3"/>
      <c r="P102" s="3"/>
      <c r="Q102" s="3"/>
      <c r="R102" s="3"/>
      <c r="S102" s="2"/>
      <c r="T102" s="2"/>
      <c r="U102" s="30"/>
      <c r="V102" s="30"/>
      <c r="W102" s="30"/>
      <c r="X102" s="2"/>
      <c r="Y102" s="2"/>
      <c r="AE102" s="20"/>
      <c r="AF102" s="20"/>
      <c r="AG102" s="20"/>
      <c r="AH102" s="20"/>
      <c r="AN102" s="36"/>
    </row>
    <row r="103" spans="1:40" s="19" customFormat="1" ht="26.25" customHeight="1">
      <c r="A103" s="2"/>
      <c r="B103" s="2"/>
      <c r="C103" s="3"/>
      <c r="D103" s="3"/>
      <c r="E103" s="3"/>
      <c r="F103" s="4"/>
      <c r="G103" s="5"/>
      <c r="H103" s="5"/>
      <c r="I103" s="149"/>
      <c r="J103" s="3"/>
      <c r="K103" s="3"/>
      <c r="L103" s="28"/>
      <c r="M103" s="30"/>
      <c r="N103" s="2"/>
      <c r="O103" s="3"/>
      <c r="P103" s="3"/>
      <c r="Q103" s="3"/>
      <c r="R103" s="3"/>
      <c r="S103" s="2"/>
      <c r="T103" s="2"/>
      <c r="U103" s="30"/>
      <c r="V103" s="30"/>
      <c r="W103" s="30"/>
      <c r="X103" s="2"/>
      <c r="Y103" s="2"/>
      <c r="AE103" s="20"/>
      <c r="AF103" s="20"/>
      <c r="AG103" s="20"/>
      <c r="AH103" s="20"/>
      <c r="AN103" s="36"/>
    </row>
    <row r="104" spans="1:40" s="19" customFormat="1" ht="26.25" customHeight="1">
      <c r="A104" s="2"/>
      <c r="B104" s="2"/>
      <c r="C104" s="3"/>
      <c r="D104" s="3"/>
      <c r="E104" s="3"/>
      <c r="F104" s="4"/>
      <c r="G104" s="5"/>
      <c r="H104" s="5"/>
      <c r="I104" s="149"/>
      <c r="J104" s="3"/>
      <c r="K104" s="3"/>
      <c r="L104" s="28"/>
      <c r="M104" s="30"/>
      <c r="N104" s="2"/>
      <c r="O104" s="3"/>
      <c r="P104" s="3"/>
      <c r="Q104" s="3"/>
      <c r="R104" s="3"/>
      <c r="S104" s="2"/>
      <c r="T104" s="2"/>
      <c r="U104" s="30"/>
      <c r="V104" s="30"/>
      <c r="W104" s="30"/>
      <c r="X104" s="2"/>
      <c r="Y104" s="2"/>
      <c r="AE104" s="20"/>
      <c r="AF104" s="20"/>
      <c r="AG104" s="20"/>
      <c r="AH104" s="20"/>
      <c r="AN104" s="36"/>
    </row>
    <row r="105" spans="1:40" s="19" customFormat="1" ht="26.25" customHeight="1">
      <c r="A105" s="2"/>
      <c r="B105" s="2"/>
      <c r="C105" s="3"/>
      <c r="D105" s="3"/>
      <c r="E105" s="3"/>
      <c r="F105" s="4"/>
      <c r="G105" s="5"/>
      <c r="H105" s="5"/>
      <c r="I105" s="149"/>
      <c r="J105" s="3"/>
      <c r="K105" s="3"/>
      <c r="L105" s="28"/>
      <c r="M105" s="30"/>
      <c r="N105" s="2"/>
      <c r="O105" s="3"/>
      <c r="P105" s="3"/>
      <c r="Q105" s="3"/>
      <c r="R105" s="3"/>
      <c r="S105" s="2"/>
      <c r="T105" s="2"/>
      <c r="U105" s="30"/>
      <c r="V105" s="30"/>
      <c r="W105" s="30"/>
      <c r="X105" s="2"/>
      <c r="Y105" s="2"/>
      <c r="AE105" s="20"/>
      <c r="AF105" s="20"/>
      <c r="AG105" s="20"/>
      <c r="AH105" s="20"/>
      <c r="AN105" s="36"/>
    </row>
    <row r="106" spans="1:40" s="19" customFormat="1" ht="26.25" customHeight="1">
      <c r="A106" s="2"/>
      <c r="B106" s="2"/>
      <c r="C106" s="3"/>
      <c r="D106" s="3"/>
      <c r="E106" s="3"/>
      <c r="F106" s="4"/>
      <c r="G106" s="5"/>
      <c r="H106" s="5"/>
      <c r="I106" s="149"/>
      <c r="J106" s="3"/>
      <c r="K106" s="3"/>
      <c r="L106" s="28"/>
      <c r="M106" s="30"/>
      <c r="N106" s="2"/>
      <c r="O106" s="3"/>
      <c r="P106" s="3"/>
      <c r="Q106" s="3"/>
      <c r="R106" s="3"/>
      <c r="S106" s="2"/>
      <c r="T106" s="2"/>
      <c r="U106" s="30"/>
      <c r="V106" s="30"/>
      <c r="W106" s="30"/>
      <c r="X106" s="2"/>
      <c r="Y106" s="2"/>
      <c r="AE106" s="20"/>
      <c r="AF106" s="20"/>
      <c r="AG106" s="20"/>
      <c r="AH106" s="20"/>
      <c r="AN106" s="36"/>
    </row>
    <row r="107" spans="1:40" s="19" customFormat="1" ht="26.25" customHeight="1">
      <c r="A107" s="2"/>
      <c r="B107" s="2"/>
      <c r="C107" s="3"/>
      <c r="D107" s="3"/>
      <c r="E107" s="3"/>
      <c r="F107" s="4"/>
      <c r="G107" s="5"/>
      <c r="H107" s="5"/>
      <c r="I107" s="149"/>
      <c r="J107" s="3"/>
      <c r="K107" s="3"/>
      <c r="L107" s="28"/>
      <c r="M107" s="30"/>
      <c r="N107" s="2"/>
      <c r="O107" s="3"/>
      <c r="P107" s="3"/>
      <c r="Q107" s="3"/>
      <c r="R107" s="3"/>
      <c r="S107" s="2"/>
      <c r="T107" s="2"/>
      <c r="U107" s="30"/>
      <c r="V107" s="30"/>
      <c r="W107" s="30"/>
      <c r="X107" s="2"/>
      <c r="Y107" s="2"/>
      <c r="AE107" s="20"/>
      <c r="AF107" s="20"/>
      <c r="AG107" s="20"/>
      <c r="AH107" s="20"/>
      <c r="AN107" s="36"/>
    </row>
    <row r="108" spans="1:40" s="19" customFormat="1" ht="26.25" customHeight="1">
      <c r="A108" s="2"/>
      <c r="B108" s="2"/>
      <c r="C108" s="3"/>
      <c r="D108" s="3"/>
      <c r="E108" s="3"/>
      <c r="F108" s="4"/>
      <c r="G108" s="5"/>
      <c r="H108" s="5"/>
      <c r="I108" s="149"/>
      <c r="J108" s="3"/>
      <c r="K108" s="3"/>
      <c r="L108" s="28"/>
      <c r="M108" s="30"/>
      <c r="N108" s="2"/>
      <c r="O108" s="3"/>
      <c r="P108" s="3"/>
      <c r="Q108" s="3"/>
      <c r="R108" s="3"/>
      <c r="S108" s="2"/>
      <c r="T108" s="2"/>
      <c r="U108" s="30"/>
      <c r="V108" s="30"/>
      <c r="W108" s="30"/>
      <c r="X108" s="2"/>
      <c r="Y108" s="2"/>
      <c r="AE108" s="20"/>
      <c r="AF108" s="20"/>
      <c r="AG108" s="20"/>
      <c r="AH108" s="20"/>
      <c r="AN108" s="36"/>
    </row>
    <row r="109" spans="1:40" s="19" customFormat="1" ht="26.25" customHeight="1">
      <c r="A109" s="2"/>
      <c r="B109" s="2"/>
      <c r="C109" s="3"/>
      <c r="D109" s="3"/>
      <c r="E109" s="3"/>
      <c r="F109" s="4"/>
      <c r="G109" s="5"/>
      <c r="H109" s="5"/>
      <c r="I109" s="149"/>
      <c r="J109" s="3"/>
      <c r="K109" s="3"/>
      <c r="L109" s="28"/>
      <c r="M109" s="30"/>
      <c r="N109" s="2"/>
      <c r="O109" s="3"/>
      <c r="P109" s="3"/>
      <c r="Q109" s="3"/>
      <c r="R109" s="3"/>
      <c r="S109" s="2"/>
      <c r="T109" s="2"/>
      <c r="U109" s="30"/>
      <c r="V109" s="30"/>
      <c r="W109" s="30"/>
      <c r="X109" s="2"/>
      <c r="Y109" s="2"/>
      <c r="AE109" s="20"/>
      <c r="AF109" s="20"/>
      <c r="AG109" s="20"/>
      <c r="AH109" s="20"/>
      <c r="AN109" s="36"/>
    </row>
    <row r="110" spans="1:40" s="19" customFormat="1" ht="26.25" customHeight="1">
      <c r="A110" s="2"/>
      <c r="B110" s="2"/>
      <c r="C110" s="3"/>
      <c r="D110" s="3"/>
      <c r="E110" s="3"/>
      <c r="F110" s="4"/>
      <c r="G110" s="5"/>
      <c r="H110" s="5"/>
      <c r="I110" s="149"/>
      <c r="J110" s="3"/>
      <c r="K110" s="3"/>
      <c r="L110" s="28"/>
      <c r="M110" s="30"/>
      <c r="N110" s="2"/>
      <c r="O110" s="3"/>
      <c r="P110" s="3"/>
      <c r="Q110" s="3"/>
      <c r="R110" s="3"/>
      <c r="S110" s="2"/>
      <c r="T110" s="2"/>
      <c r="U110" s="30"/>
      <c r="V110" s="30"/>
      <c r="W110" s="30"/>
      <c r="X110" s="2"/>
      <c r="Y110" s="2"/>
      <c r="AE110" s="20"/>
      <c r="AF110" s="20"/>
      <c r="AG110" s="20"/>
      <c r="AH110" s="20"/>
      <c r="AN110" s="36"/>
    </row>
    <row r="111" spans="1:40" s="19" customFormat="1" ht="26.25" customHeight="1">
      <c r="A111" s="2"/>
      <c r="B111" s="2"/>
      <c r="C111" s="3"/>
      <c r="D111" s="3"/>
      <c r="E111" s="3"/>
      <c r="F111" s="4"/>
      <c r="G111" s="5"/>
      <c r="H111" s="5"/>
      <c r="I111" s="149"/>
      <c r="J111" s="3"/>
      <c r="K111" s="3"/>
      <c r="L111" s="28"/>
      <c r="M111" s="30"/>
      <c r="N111" s="2"/>
      <c r="O111" s="3"/>
      <c r="P111" s="3"/>
      <c r="Q111" s="3"/>
      <c r="R111" s="3"/>
      <c r="S111" s="2"/>
      <c r="T111" s="2"/>
      <c r="U111" s="30"/>
      <c r="V111" s="30"/>
      <c r="W111" s="30"/>
      <c r="X111" s="2"/>
      <c r="Y111" s="2"/>
      <c r="AE111" s="20"/>
      <c r="AF111" s="20"/>
      <c r="AG111" s="20"/>
      <c r="AH111" s="20"/>
      <c r="AN111" s="36"/>
    </row>
    <row r="112" spans="1:40" s="19" customFormat="1" ht="26.25" customHeight="1">
      <c r="A112" s="2"/>
      <c r="B112" s="2"/>
      <c r="C112" s="3"/>
      <c r="D112" s="3"/>
      <c r="E112" s="3"/>
      <c r="F112" s="4"/>
      <c r="G112" s="5"/>
      <c r="H112" s="5"/>
      <c r="I112" s="149"/>
      <c r="J112" s="3"/>
      <c r="K112" s="3"/>
      <c r="L112" s="28"/>
      <c r="M112" s="30"/>
      <c r="N112" s="2"/>
      <c r="O112" s="3"/>
      <c r="P112" s="3"/>
      <c r="Q112" s="3"/>
      <c r="R112" s="3"/>
      <c r="S112" s="2"/>
      <c r="T112" s="2"/>
      <c r="U112" s="30"/>
      <c r="V112" s="30"/>
      <c r="W112" s="30"/>
      <c r="X112" s="2"/>
      <c r="Y112" s="2"/>
      <c r="AE112" s="20"/>
      <c r="AF112" s="20"/>
      <c r="AG112" s="20"/>
      <c r="AH112" s="20"/>
      <c r="AN112" s="36"/>
    </row>
    <row r="113" spans="1:40" s="19" customFormat="1" ht="26.25" customHeight="1">
      <c r="A113" s="2"/>
      <c r="B113" s="2"/>
      <c r="C113" s="3"/>
      <c r="D113" s="3"/>
      <c r="E113" s="3"/>
      <c r="F113" s="4"/>
      <c r="G113" s="5"/>
      <c r="H113" s="5"/>
      <c r="I113" s="149"/>
      <c r="J113" s="3"/>
      <c r="K113" s="3"/>
      <c r="L113" s="28"/>
      <c r="M113" s="30"/>
      <c r="N113" s="2"/>
      <c r="O113" s="3"/>
      <c r="P113" s="3"/>
      <c r="Q113" s="3"/>
      <c r="R113" s="3"/>
      <c r="S113" s="2"/>
      <c r="T113" s="2"/>
      <c r="U113" s="30"/>
      <c r="V113" s="30"/>
      <c r="W113" s="30"/>
      <c r="X113" s="2"/>
      <c r="Y113" s="2"/>
      <c r="AE113" s="20"/>
      <c r="AF113" s="20"/>
      <c r="AG113" s="20"/>
      <c r="AH113" s="20"/>
      <c r="AN113" s="36"/>
    </row>
    <row r="114" spans="1:40" s="19" customFormat="1" ht="26.25" customHeight="1">
      <c r="A114" s="2"/>
      <c r="B114" s="2"/>
      <c r="C114" s="3"/>
      <c r="D114" s="3"/>
      <c r="E114" s="3"/>
      <c r="F114" s="4"/>
      <c r="G114" s="5"/>
      <c r="H114" s="5"/>
      <c r="I114" s="149"/>
      <c r="J114" s="3"/>
      <c r="K114" s="3"/>
      <c r="L114" s="28"/>
      <c r="M114" s="30"/>
      <c r="N114" s="2"/>
      <c r="O114" s="3"/>
      <c r="P114" s="3"/>
      <c r="Q114" s="3"/>
      <c r="R114" s="3"/>
      <c r="S114" s="2"/>
      <c r="T114" s="2"/>
      <c r="U114" s="30"/>
      <c r="V114" s="30"/>
      <c r="W114" s="30"/>
      <c r="X114" s="2"/>
      <c r="Y114" s="2"/>
      <c r="AE114" s="20"/>
      <c r="AF114" s="20"/>
      <c r="AG114" s="20"/>
      <c r="AH114" s="20"/>
      <c r="AN114" s="36"/>
    </row>
    <row r="115" spans="1:40" s="19" customFormat="1" ht="26.25" customHeight="1">
      <c r="A115" s="2"/>
      <c r="B115" s="2"/>
      <c r="C115" s="3"/>
      <c r="D115" s="3"/>
      <c r="E115" s="3"/>
      <c r="F115" s="4"/>
      <c r="G115" s="5"/>
      <c r="H115" s="5"/>
      <c r="I115" s="149"/>
      <c r="J115" s="3"/>
      <c r="K115" s="3"/>
      <c r="L115" s="28"/>
      <c r="M115" s="30"/>
      <c r="N115" s="2"/>
      <c r="O115" s="3"/>
      <c r="P115" s="3"/>
      <c r="Q115" s="3"/>
      <c r="R115" s="3"/>
      <c r="S115" s="2"/>
      <c r="T115" s="2"/>
      <c r="U115" s="30"/>
      <c r="V115" s="30"/>
      <c r="W115" s="30"/>
      <c r="X115" s="2"/>
      <c r="Y115" s="2"/>
      <c r="AE115" s="20"/>
      <c r="AF115" s="20"/>
      <c r="AG115" s="20"/>
      <c r="AH115" s="20"/>
      <c r="AN115" s="36"/>
    </row>
    <row r="116" spans="1:40" s="19" customFormat="1" ht="26.25" customHeight="1">
      <c r="A116" s="2"/>
      <c r="B116" s="2"/>
      <c r="C116" s="3"/>
      <c r="D116" s="3"/>
      <c r="E116" s="3"/>
      <c r="F116" s="4"/>
      <c r="G116" s="5"/>
      <c r="H116" s="5"/>
      <c r="I116" s="149"/>
      <c r="J116" s="3"/>
      <c r="K116" s="3"/>
      <c r="L116" s="28"/>
      <c r="M116" s="30"/>
      <c r="N116" s="2"/>
      <c r="O116" s="3"/>
      <c r="P116" s="3"/>
      <c r="Q116" s="3"/>
      <c r="R116" s="3"/>
      <c r="S116" s="2"/>
      <c r="T116" s="2"/>
      <c r="U116" s="30"/>
      <c r="V116" s="30"/>
      <c r="W116" s="30"/>
      <c r="X116" s="2"/>
      <c r="Y116" s="2"/>
      <c r="AE116" s="20"/>
      <c r="AF116" s="20"/>
      <c r="AG116" s="20"/>
      <c r="AH116" s="20"/>
      <c r="AN116" s="36"/>
    </row>
    <row r="117" spans="1:40" s="19" customFormat="1" ht="26.25" customHeight="1">
      <c r="A117" s="2"/>
      <c r="B117" s="2"/>
      <c r="C117" s="3"/>
      <c r="D117" s="3"/>
      <c r="E117" s="3"/>
      <c r="F117" s="4"/>
      <c r="G117" s="5"/>
      <c r="H117" s="5"/>
      <c r="I117" s="149"/>
      <c r="J117" s="3"/>
      <c r="K117" s="3"/>
      <c r="L117" s="28"/>
      <c r="M117" s="30"/>
      <c r="N117" s="2"/>
      <c r="O117" s="3"/>
      <c r="P117" s="3"/>
      <c r="Q117" s="3"/>
      <c r="R117" s="3"/>
      <c r="S117" s="2"/>
      <c r="T117" s="2"/>
      <c r="U117" s="30"/>
      <c r="V117" s="30"/>
      <c r="W117" s="30"/>
      <c r="X117" s="2"/>
      <c r="Y117" s="2"/>
      <c r="AE117" s="20"/>
      <c r="AF117" s="20"/>
      <c r="AG117" s="20"/>
      <c r="AH117" s="20"/>
      <c r="AN117" s="36"/>
    </row>
    <row r="118" spans="1:40" s="19" customFormat="1" ht="26.25" customHeight="1">
      <c r="A118" s="2"/>
      <c r="B118" s="2"/>
      <c r="C118" s="3"/>
      <c r="D118" s="3"/>
      <c r="E118" s="3"/>
      <c r="F118" s="4"/>
      <c r="G118" s="5"/>
      <c r="H118" s="5"/>
      <c r="I118" s="149"/>
      <c r="J118" s="3"/>
      <c r="K118" s="3"/>
      <c r="L118" s="28"/>
      <c r="M118" s="30"/>
      <c r="N118" s="2"/>
      <c r="O118" s="3"/>
      <c r="P118" s="3"/>
      <c r="Q118" s="3"/>
      <c r="R118" s="3"/>
      <c r="S118" s="2"/>
      <c r="T118" s="2"/>
      <c r="U118" s="30"/>
      <c r="V118" s="30"/>
      <c r="W118" s="30"/>
      <c r="X118" s="2"/>
      <c r="Y118" s="2"/>
      <c r="AE118" s="20"/>
      <c r="AF118" s="20"/>
      <c r="AG118" s="20"/>
      <c r="AH118" s="20"/>
      <c r="AN118" s="36"/>
    </row>
  </sheetData>
  <autoFilter ref="B2:X33">
    <filterColumn colId="17">
      <filters>
        <filter val="张涛"/>
      </filters>
    </filterColumn>
    <filterColumn colId="18"/>
  </autoFilter>
  <sortState ref="A84:AM121">
    <sortCondition ref="E84:E121"/>
  </sortState>
  <dataConsolidate/>
  <phoneticPr fontId="1" type="noConversion"/>
  <conditionalFormatting sqref="M3:M1048576">
    <cfRule type="cellIs" dxfId="795" priority="45733" operator="notEqual">
      <formula>"已到期"</formula>
    </cfRule>
  </conditionalFormatting>
  <conditionalFormatting sqref="M1:M1048576">
    <cfRule type="cellIs" dxfId="794" priority="45729" operator="equal">
      <formula>"已超期"</formula>
    </cfRule>
    <cfRule type="cellIs" dxfId="793" priority="45730" operator="equal">
      <formula>"已到期"</formula>
    </cfRule>
    <cfRule type="containsText" dxfId="792" priority="45732" operator="containsText" text="还有">
      <formula>NOT(ISERROR(SEARCH("还有",M1)))</formula>
    </cfRule>
  </conditionalFormatting>
  <conditionalFormatting sqref="W34:W1048576 W6:W10 U11:W15 U3:V10 U1 U2:W2 Z1:Z1048576 U16:V1048576">
    <cfRule type="containsText" dxfId="791" priority="45483" operator="containsText" text="未回复">
      <formula>NOT(ISERROR(SEARCH("未回复",U1)))</formula>
    </cfRule>
    <cfRule type="containsText" dxfId="790" priority="45731" operator="containsText" text="超期">
      <formula>NOT(ISERROR(SEARCH("超期",U1)))</formula>
    </cfRule>
  </conditionalFormatting>
  <conditionalFormatting sqref="M3:M33">
    <cfRule type="containsText" dxfId="789" priority="43854" operator="containsText" text="已回货">
      <formula>NOT(ISERROR(SEARCH("已回货",M3)))</formula>
    </cfRule>
  </conditionalFormatting>
  <conditionalFormatting sqref="U3:U33">
    <cfRule type="containsText" dxfId="788" priority="43853" operator="containsText" text="回货">
      <formula>NOT(ISERROR(SEARCH("回货",U3)))</formula>
    </cfRule>
  </conditionalFormatting>
  <conditionalFormatting sqref="U1:U1048576">
    <cfRule type="containsText" dxfId="787" priority="43852" operator="containsText" text="报警">
      <formula>NOT(ISERROR(SEARCH("报警",U1)))</formula>
    </cfRule>
  </conditionalFormatting>
  <conditionalFormatting sqref="Z1:Z1048576">
    <cfRule type="containsText" dxfId="786" priority="43851" operator="containsText" text="提前">
      <formula>NOT(ISERROR(SEARCH("提前",Z1)))</formula>
    </cfRule>
  </conditionalFormatting>
  <conditionalFormatting sqref="E3">
    <cfRule type="duplicateValues" dxfId="785" priority="1921"/>
  </conditionalFormatting>
  <conditionalFormatting sqref="E16">
    <cfRule type="duplicateValues" dxfId="784" priority="1812"/>
  </conditionalFormatting>
  <conditionalFormatting sqref="E26">
    <cfRule type="duplicateValues" dxfId="783" priority="1667"/>
  </conditionalFormatting>
  <conditionalFormatting sqref="E17">
    <cfRule type="duplicateValues" dxfId="782" priority="1336"/>
  </conditionalFormatting>
  <conditionalFormatting sqref="E1:E1048576">
    <cfRule type="duplicateValues" dxfId="781" priority="72457"/>
  </conditionalFormatting>
  <dataValidations count="2">
    <dataValidation type="list" errorStyle="warning" showInputMessage="1" sqref="S23:T23 S26:T26 S1:T1 S3:T10 S16:T17">
      <formula1>"张涛,廖利娟,余玉祥,贾璐,"</formula1>
    </dataValidation>
    <dataValidation type="list" allowBlank="1" showInputMessage="1" showErrorMessage="1" sqref="D3:D33">
      <formula1>"常规,备货,欠料"</formula1>
    </dataValidation>
  </dataValidations>
  <printOptions horizontalCentered="1"/>
  <pageMargins left="3.937007874015748E-2" right="0.17" top="0.23622047244094491" bottom="0.51181102362204722" header="0.19685039370078741" footer="0.31496062992125984"/>
  <pageSetup paperSize="9" orientation="landscape" r:id="rId1"/>
  <headerFooter>
    <oddFooter>第 &amp;P 页，共 &amp;N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445"/>
  <sheetViews>
    <sheetView topLeftCell="A6432" workbookViewId="0">
      <selection activeCell="D6440" sqref="D6440:D6445"/>
    </sheetView>
  </sheetViews>
  <sheetFormatPr defaultRowHeight="21.75" customHeight="1"/>
  <cols>
    <col min="1" max="1" width="17.25" customWidth="1"/>
    <col min="2" max="7" width="13.5" customWidth="1"/>
  </cols>
  <sheetData>
    <row r="1" spans="1:7" ht="21.75" customHeight="1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7" ht="21.75" customHeight="1">
      <c r="A2" t="s">
        <v>59</v>
      </c>
      <c r="B2" t="s">
        <v>60</v>
      </c>
      <c r="D2" t="s">
        <v>61</v>
      </c>
      <c r="E2" t="s">
        <v>62</v>
      </c>
      <c r="F2" t="s">
        <v>63</v>
      </c>
      <c r="G2">
        <v>0</v>
      </c>
    </row>
    <row r="3" spans="1:7" ht="21.75" customHeight="1">
      <c r="A3" t="s">
        <v>64</v>
      </c>
      <c r="B3" t="s">
        <v>65</v>
      </c>
      <c r="D3" t="s">
        <v>61</v>
      </c>
      <c r="E3" t="s">
        <v>62</v>
      </c>
      <c r="F3" t="s">
        <v>63</v>
      </c>
      <c r="G3">
        <v>0</v>
      </c>
    </row>
    <row r="4" spans="1:7" ht="21.75" customHeight="1">
      <c r="A4" t="s">
        <v>66</v>
      </c>
      <c r="B4" t="s">
        <v>67</v>
      </c>
      <c r="D4" t="s">
        <v>61</v>
      </c>
      <c r="E4" t="s">
        <v>62</v>
      </c>
      <c r="F4" t="s">
        <v>63</v>
      </c>
      <c r="G4">
        <v>0</v>
      </c>
    </row>
    <row r="5" spans="1:7" ht="21.75" customHeight="1">
      <c r="A5" t="s">
        <v>68</v>
      </c>
      <c r="B5" t="s">
        <v>69</v>
      </c>
      <c r="D5" t="s">
        <v>61</v>
      </c>
      <c r="E5" t="s">
        <v>62</v>
      </c>
      <c r="F5" t="s">
        <v>63</v>
      </c>
      <c r="G5">
        <v>0</v>
      </c>
    </row>
    <row r="6" spans="1:7" ht="21.75" customHeight="1">
      <c r="A6" t="s">
        <v>70</v>
      </c>
      <c r="B6" t="s">
        <v>71</v>
      </c>
      <c r="D6" t="s">
        <v>61</v>
      </c>
      <c r="E6" t="s">
        <v>62</v>
      </c>
      <c r="F6" t="s">
        <v>63</v>
      </c>
      <c r="G6">
        <v>0</v>
      </c>
    </row>
    <row r="7" spans="1:7" ht="21.75" customHeight="1">
      <c r="A7" t="s">
        <v>72</v>
      </c>
      <c r="B7" t="s">
        <v>73</v>
      </c>
      <c r="D7" t="s">
        <v>61</v>
      </c>
      <c r="E7" t="s">
        <v>62</v>
      </c>
      <c r="F7" t="s">
        <v>63</v>
      </c>
      <c r="G7">
        <v>0</v>
      </c>
    </row>
    <row r="8" spans="1:7" ht="21.75" customHeight="1">
      <c r="A8" t="s">
        <v>74</v>
      </c>
      <c r="B8" t="s">
        <v>73</v>
      </c>
      <c r="D8" t="s">
        <v>61</v>
      </c>
      <c r="E8" t="s">
        <v>62</v>
      </c>
      <c r="F8" t="s">
        <v>63</v>
      </c>
      <c r="G8">
        <v>0</v>
      </c>
    </row>
    <row r="9" spans="1:7" ht="21.75" customHeight="1">
      <c r="A9" t="s">
        <v>75</v>
      </c>
      <c r="B9" t="s">
        <v>76</v>
      </c>
      <c r="C9" t="s">
        <v>77</v>
      </c>
      <c r="D9" t="s">
        <v>2</v>
      </c>
      <c r="E9" t="s">
        <v>62</v>
      </c>
      <c r="F9" t="s">
        <v>63</v>
      </c>
      <c r="G9">
        <v>1216</v>
      </c>
    </row>
    <row r="10" spans="1:7" ht="21.75" customHeight="1">
      <c r="A10" t="s">
        <v>78</v>
      </c>
      <c r="B10" t="s">
        <v>79</v>
      </c>
      <c r="C10" t="s">
        <v>80</v>
      </c>
      <c r="D10" t="s">
        <v>2</v>
      </c>
      <c r="E10" t="s">
        <v>62</v>
      </c>
      <c r="F10" t="s">
        <v>63</v>
      </c>
      <c r="G10">
        <v>0</v>
      </c>
    </row>
    <row r="11" spans="1:7" ht="21.75" customHeight="1">
      <c r="A11" t="s">
        <v>81</v>
      </c>
      <c r="B11" t="s">
        <v>82</v>
      </c>
      <c r="C11" t="s">
        <v>83</v>
      </c>
      <c r="D11" t="s">
        <v>2</v>
      </c>
      <c r="E11" t="s">
        <v>62</v>
      </c>
      <c r="F11" t="s">
        <v>63</v>
      </c>
      <c r="G11">
        <v>83</v>
      </c>
    </row>
    <row r="12" spans="1:7" ht="21.75" customHeight="1">
      <c r="A12" t="s">
        <v>84</v>
      </c>
      <c r="B12" t="s">
        <v>85</v>
      </c>
      <c r="C12" t="s">
        <v>86</v>
      </c>
      <c r="D12" t="s">
        <v>2</v>
      </c>
      <c r="E12" t="s">
        <v>87</v>
      </c>
      <c r="F12" t="s">
        <v>88</v>
      </c>
      <c r="G12">
        <v>351</v>
      </c>
    </row>
    <row r="13" spans="1:7" ht="21.75" customHeight="1">
      <c r="A13" t="s">
        <v>89</v>
      </c>
      <c r="B13" t="s">
        <v>85</v>
      </c>
      <c r="C13" t="s">
        <v>86</v>
      </c>
      <c r="D13" t="s">
        <v>2</v>
      </c>
      <c r="E13" t="s">
        <v>62</v>
      </c>
      <c r="F13" t="s">
        <v>63</v>
      </c>
      <c r="G13">
        <v>68</v>
      </c>
    </row>
    <row r="14" spans="1:7" ht="21.75" customHeight="1">
      <c r="A14" t="s">
        <v>90</v>
      </c>
      <c r="B14" t="s">
        <v>85</v>
      </c>
      <c r="C14" t="s">
        <v>86</v>
      </c>
      <c r="D14" t="s">
        <v>2</v>
      </c>
      <c r="E14" t="s">
        <v>62</v>
      </c>
      <c r="F14" t="s">
        <v>63</v>
      </c>
      <c r="G14">
        <v>23</v>
      </c>
    </row>
    <row r="15" spans="1:7" ht="21.75" customHeight="1">
      <c r="A15" t="s">
        <v>91</v>
      </c>
      <c r="B15" t="s">
        <v>92</v>
      </c>
      <c r="C15" t="s">
        <v>93</v>
      </c>
      <c r="D15" t="s">
        <v>2</v>
      </c>
      <c r="E15" t="s">
        <v>62</v>
      </c>
      <c r="F15" t="s">
        <v>63</v>
      </c>
      <c r="G15">
        <v>376</v>
      </c>
    </row>
    <row r="16" spans="1:7" ht="21.75" customHeight="1">
      <c r="A16" t="s">
        <v>94</v>
      </c>
      <c r="B16" t="s">
        <v>95</v>
      </c>
      <c r="C16" t="s">
        <v>96</v>
      </c>
      <c r="D16" t="s">
        <v>2</v>
      </c>
      <c r="E16" t="s">
        <v>62</v>
      </c>
      <c r="F16" t="s">
        <v>63</v>
      </c>
      <c r="G16">
        <v>0</v>
      </c>
    </row>
    <row r="17" spans="1:7" ht="21.75" customHeight="1">
      <c r="A17" t="s">
        <v>97</v>
      </c>
      <c r="B17" t="s">
        <v>98</v>
      </c>
      <c r="C17" t="s">
        <v>99</v>
      </c>
      <c r="D17" t="s">
        <v>2</v>
      </c>
      <c r="E17" t="s">
        <v>62</v>
      </c>
      <c r="F17" t="s">
        <v>63</v>
      </c>
      <c r="G17">
        <v>22</v>
      </c>
    </row>
    <row r="18" spans="1:7" ht="21.75" customHeight="1">
      <c r="A18" t="s">
        <v>100</v>
      </c>
      <c r="B18" t="s">
        <v>101</v>
      </c>
      <c r="C18" t="s">
        <v>102</v>
      </c>
      <c r="D18" t="s">
        <v>2</v>
      </c>
      <c r="E18" t="s">
        <v>62</v>
      </c>
      <c r="F18" t="s">
        <v>63</v>
      </c>
      <c r="G18">
        <v>514</v>
      </c>
    </row>
    <row r="19" spans="1:7" ht="21.75" customHeight="1">
      <c r="A19" t="s">
        <v>103</v>
      </c>
      <c r="B19" t="s">
        <v>104</v>
      </c>
      <c r="C19" t="s">
        <v>105</v>
      </c>
      <c r="D19" t="s">
        <v>2</v>
      </c>
      <c r="E19" t="s">
        <v>62</v>
      </c>
      <c r="F19" t="s">
        <v>63</v>
      </c>
      <c r="G19">
        <v>10</v>
      </c>
    </row>
    <row r="20" spans="1:7" ht="21.75" customHeight="1">
      <c r="A20" t="s">
        <v>106</v>
      </c>
      <c r="B20" t="s">
        <v>104</v>
      </c>
      <c r="C20" t="s">
        <v>107</v>
      </c>
      <c r="D20" t="s">
        <v>2</v>
      </c>
      <c r="E20" t="s">
        <v>62</v>
      </c>
      <c r="F20" t="s">
        <v>63</v>
      </c>
      <c r="G20">
        <v>1185</v>
      </c>
    </row>
    <row r="21" spans="1:7" ht="21.75" customHeight="1">
      <c r="A21" t="s">
        <v>108</v>
      </c>
      <c r="B21" t="s">
        <v>109</v>
      </c>
      <c r="C21" t="s">
        <v>110</v>
      </c>
      <c r="D21" t="s">
        <v>2</v>
      </c>
      <c r="E21" t="s">
        <v>62</v>
      </c>
      <c r="F21" t="s">
        <v>63</v>
      </c>
      <c r="G21">
        <v>41</v>
      </c>
    </row>
    <row r="22" spans="1:7" ht="21.75" customHeight="1">
      <c r="A22" t="s">
        <v>111</v>
      </c>
      <c r="B22" t="s">
        <v>109</v>
      </c>
      <c r="C22" t="s">
        <v>107</v>
      </c>
      <c r="D22" t="s">
        <v>2</v>
      </c>
      <c r="E22" t="s">
        <v>62</v>
      </c>
      <c r="F22" t="s">
        <v>63</v>
      </c>
      <c r="G22">
        <v>89</v>
      </c>
    </row>
    <row r="23" spans="1:7" ht="21.75" customHeight="1">
      <c r="A23" t="s">
        <v>112</v>
      </c>
      <c r="B23" t="s">
        <v>113</v>
      </c>
      <c r="C23" t="s">
        <v>114</v>
      </c>
      <c r="D23" t="s">
        <v>2</v>
      </c>
      <c r="E23" t="s">
        <v>62</v>
      </c>
      <c r="F23" t="s">
        <v>63</v>
      </c>
      <c r="G23">
        <v>2934</v>
      </c>
    </row>
    <row r="24" spans="1:7" ht="21.75" customHeight="1">
      <c r="A24" t="s">
        <v>115</v>
      </c>
      <c r="B24" t="s">
        <v>116</v>
      </c>
      <c r="C24" t="s">
        <v>107</v>
      </c>
      <c r="D24" t="s">
        <v>2</v>
      </c>
      <c r="E24" t="s">
        <v>62</v>
      </c>
      <c r="F24" t="s">
        <v>63</v>
      </c>
      <c r="G24">
        <v>0</v>
      </c>
    </row>
    <row r="25" spans="1:7" ht="21.75" customHeight="1">
      <c r="A25" t="s">
        <v>117</v>
      </c>
      <c r="B25" t="s">
        <v>118</v>
      </c>
      <c r="C25" t="s">
        <v>119</v>
      </c>
      <c r="D25" t="s">
        <v>2</v>
      </c>
      <c r="E25" t="s">
        <v>62</v>
      </c>
      <c r="F25" t="s">
        <v>63</v>
      </c>
      <c r="G25">
        <v>0</v>
      </c>
    </row>
    <row r="26" spans="1:7" ht="21.75" customHeight="1">
      <c r="A26" t="s">
        <v>120</v>
      </c>
      <c r="B26" t="s">
        <v>118</v>
      </c>
      <c r="C26" t="s">
        <v>107</v>
      </c>
      <c r="D26" t="s">
        <v>2</v>
      </c>
      <c r="E26" t="s">
        <v>62</v>
      </c>
      <c r="F26" t="s">
        <v>63</v>
      </c>
      <c r="G26">
        <v>107</v>
      </c>
    </row>
    <row r="27" spans="1:7" ht="21.75" customHeight="1">
      <c r="A27" t="s">
        <v>121</v>
      </c>
      <c r="B27" t="s">
        <v>95</v>
      </c>
      <c r="C27" t="s">
        <v>105</v>
      </c>
      <c r="D27" t="s">
        <v>2</v>
      </c>
      <c r="E27" t="s">
        <v>62</v>
      </c>
      <c r="F27" t="s">
        <v>63</v>
      </c>
      <c r="G27">
        <v>0</v>
      </c>
    </row>
    <row r="28" spans="1:7" ht="21.75" customHeight="1">
      <c r="A28" t="s">
        <v>122</v>
      </c>
      <c r="B28" t="s">
        <v>95</v>
      </c>
      <c r="C28" t="s">
        <v>96</v>
      </c>
      <c r="D28" t="s">
        <v>2</v>
      </c>
      <c r="E28" t="s">
        <v>62</v>
      </c>
      <c r="F28" t="s">
        <v>63</v>
      </c>
      <c r="G28">
        <v>168</v>
      </c>
    </row>
    <row r="29" spans="1:7" ht="21.75" customHeight="1">
      <c r="A29" t="s">
        <v>123</v>
      </c>
      <c r="B29" t="s">
        <v>124</v>
      </c>
      <c r="C29" t="s">
        <v>125</v>
      </c>
      <c r="D29" t="s">
        <v>2</v>
      </c>
      <c r="E29" t="s">
        <v>62</v>
      </c>
      <c r="F29" t="s">
        <v>63</v>
      </c>
      <c r="G29">
        <v>0</v>
      </c>
    </row>
    <row r="30" spans="1:7" ht="21.75" customHeight="1">
      <c r="A30" t="s">
        <v>126</v>
      </c>
      <c r="B30" t="s">
        <v>127</v>
      </c>
      <c r="C30" t="s">
        <v>128</v>
      </c>
      <c r="D30" t="s">
        <v>2</v>
      </c>
      <c r="E30" t="s">
        <v>62</v>
      </c>
      <c r="F30" t="s">
        <v>63</v>
      </c>
      <c r="G30">
        <v>2631</v>
      </c>
    </row>
    <row r="31" spans="1:7" ht="21.75" customHeight="1">
      <c r="A31" t="s">
        <v>129</v>
      </c>
      <c r="B31" t="s">
        <v>130</v>
      </c>
      <c r="C31" t="s">
        <v>131</v>
      </c>
      <c r="D31" t="s">
        <v>2</v>
      </c>
      <c r="E31" t="s">
        <v>62</v>
      </c>
      <c r="F31" t="s">
        <v>63</v>
      </c>
      <c r="G31">
        <v>2896</v>
      </c>
    </row>
    <row r="32" spans="1:7" ht="21.75" customHeight="1">
      <c r="A32" t="s">
        <v>132</v>
      </c>
      <c r="B32" t="s">
        <v>133</v>
      </c>
      <c r="C32" t="s">
        <v>134</v>
      </c>
      <c r="D32" t="s">
        <v>2</v>
      </c>
      <c r="E32" t="s">
        <v>62</v>
      </c>
      <c r="F32" t="s">
        <v>63</v>
      </c>
      <c r="G32">
        <v>3178</v>
      </c>
    </row>
    <row r="33" spans="1:7" ht="21.75" customHeight="1">
      <c r="A33" t="s">
        <v>135</v>
      </c>
      <c r="B33" t="s">
        <v>136</v>
      </c>
      <c r="C33" t="s">
        <v>137</v>
      </c>
      <c r="D33" t="s">
        <v>2</v>
      </c>
      <c r="E33" t="s">
        <v>62</v>
      </c>
      <c r="F33" t="s">
        <v>63</v>
      </c>
      <c r="G33">
        <v>717</v>
      </c>
    </row>
    <row r="34" spans="1:7" ht="21.75" customHeight="1">
      <c r="A34" t="s">
        <v>138</v>
      </c>
      <c r="B34" t="s">
        <v>139</v>
      </c>
      <c r="C34" t="s">
        <v>140</v>
      </c>
      <c r="D34" t="s">
        <v>2</v>
      </c>
      <c r="E34" t="s">
        <v>62</v>
      </c>
      <c r="F34" t="s">
        <v>63</v>
      </c>
      <c r="G34">
        <v>98</v>
      </c>
    </row>
    <row r="35" spans="1:7" ht="21.75" customHeight="1">
      <c r="A35" t="s">
        <v>141</v>
      </c>
      <c r="B35" t="s">
        <v>142</v>
      </c>
      <c r="C35" t="s">
        <v>137</v>
      </c>
      <c r="D35" t="s">
        <v>2</v>
      </c>
      <c r="E35" t="s">
        <v>62</v>
      </c>
      <c r="F35" t="s">
        <v>63</v>
      </c>
      <c r="G35">
        <v>173</v>
      </c>
    </row>
    <row r="36" spans="1:7" ht="21.75" customHeight="1">
      <c r="A36" t="s">
        <v>143</v>
      </c>
      <c r="B36" t="s">
        <v>144</v>
      </c>
      <c r="C36" t="s">
        <v>145</v>
      </c>
      <c r="D36" t="s">
        <v>2</v>
      </c>
      <c r="E36" t="s">
        <v>62</v>
      </c>
      <c r="F36" t="s">
        <v>63</v>
      </c>
      <c r="G36">
        <v>2337</v>
      </c>
    </row>
    <row r="37" spans="1:7" ht="21.75" customHeight="1">
      <c r="A37" t="s">
        <v>146</v>
      </c>
      <c r="B37" t="s">
        <v>147</v>
      </c>
      <c r="C37" t="s">
        <v>148</v>
      </c>
      <c r="D37" t="s">
        <v>2</v>
      </c>
      <c r="E37" t="s">
        <v>62</v>
      </c>
      <c r="F37" t="s">
        <v>63</v>
      </c>
      <c r="G37">
        <v>2087</v>
      </c>
    </row>
    <row r="38" spans="1:7" ht="21.75" customHeight="1">
      <c r="A38" t="s">
        <v>149</v>
      </c>
      <c r="B38" t="s">
        <v>150</v>
      </c>
      <c r="C38" t="s">
        <v>151</v>
      </c>
      <c r="D38" t="s">
        <v>2</v>
      </c>
      <c r="E38" t="s">
        <v>62</v>
      </c>
      <c r="F38" t="s">
        <v>63</v>
      </c>
      <c r="G38">
        <v>800</v>
      </c>
    </row>
    <row r="39" spans="1:7" ht="21.75" customHeight="1">
      <c r="A39" t="s">
        <v>152</v>
      </c>
      <c r="B39" t="s">
        <v>153</v>
      </c>
      <c r="C39" t="s">
        <v>154</v>
      </c>
      <c r="D39" t="s">
        <v>2</v>
      </c>
      <c r="E39" t="s">
        <v>62</v>
      </c>
      <c r="F39" t="s">
        <v>63</v>
      </c>
      <c r="G39">
        <v>2198</v>
      </c>
    </row>
    <row r="40" spans="1:7" ht="21.75" customHeight="1">
      <c r="A40" t="s">
        <v>155</v>
      </c>
      <c r="B40" t="s">
        <v>156</v>
      </c>
      <c r="C40" t="s">
        <v>157</v>
      </c>
      <c r="D40" t="s">
        <v>2</v>
      </c>
      <c r="E40" t="s">
        <v>62</v>
      </c>
      <c r="F40" t="s">
        <v>63</v>
      </c>
      <c r="G40">
        <v>0</v>
      </c>
    </row>
    <row r="41" spans="1:7" ht="21.75" customHeight="1">
      <c r="A41" t="s">
        <v>158</v>
      </c>
      <c r="B41" t="s">
        <v>159</v>
      </c>
      <c r="C41" t="s">
        <v>160</v>
      </c>
      <c r="D41" t="s">
        <v>2</v>
      </c>
      <c r="E41" t="s">
        <v>62</v>
      </c>
      <c r="F41" t="s">
        <v>63</v>
      </c>
      <c r="G41">
        <v>44</v>
      </c>
    </row>
    <row r="42" spans="1:7" ht="21.75" customHeight="1">
      <c r="A42" t="s">
        <v>161</v>
      </c>
      <c r="B42" t="s">
        <v>162</v>
      </c>
      <c r="C42" t="s">
        <v>163</v>
      </c>
      <c r="D42" t="s">
        <v>164</v>
      </c>
      <c r="E42" t="s">
        <v>87</v>
      </c>
      <c r="F42" t="s">
        <v>88</v>
      </c>
      <c r="G42">
        <v>0</v>
      </c>
    </row>
    <row r="43" spans="1:7" ht="21.75" customHeight="1">
      <c r="A43" t="s">
        <v>165</v>
      </c>
      <c r="B43" t="s">
        <v>166</v>
      </c>
      <c r="C43" t="s">
        <v>167</v>
      </c>
      <c r="D43" t="s">
        <v>164</v>
      </c>
      <c r="E43" t="s">
        <v>87</v>
      </c>
      <c r="F43" t="s">
        <v>88</v>
      </c>
      <c r="G43">
        <v>17000</v>
      </c>
    </row>
    <row r="44" spans="1:7" ht="21.75" customHeight="1">
      <c r="A44" t="s">
        <v>168</v>
      </c>
      <c r="B44" t="s">
        <v>162</v>
      </c>
      <c r="C44" t="s">
        <v>169</v>
      </c>
      <c r="D44" t="s">
        <v>164</v>
      </c>
      <c r="E44" t="s">
        <v>87</v>
      </c>
      <c r="F44" t="s">
        <v>88</v>
      </c>
      <c r="G44">
        <v>2000</v>
      </c>
    </row>
    <row r="45" spans="1:7" ht="21.75" customHeight="1">
      <c r="A45" t="s">
        <v>170</v>
      </c>
      <c r="B45" t="s">
        <v>162</v>
      </c>
      <c r="C45" t="s">
        <v>171</v>
      </c>
      <c r="D45" t="s">
        <v>164</v>
      </c>
      <c r="E45" t="s">
        <v>87</v>
      </c>
      <c r="F45" t="s">
        <v>88</v>
      </c>
      <c r="G45">
        <v>6000</v>
      </c>
    </row>
    <row r="46" spans="1:7" ht="21.75" customHeight="1">
      <c r="A46" t="s">
        <v>172</v>
      </c>
      <c r="B46" t="s">
        <v>173</v>
      </c>
      <c r="C46" t="s">
        <v>174</v>
      </c>
      <c r="D46" t="s">
        <v>164</v>
      </c>
      <c r="E46" t="s">
        <v>87</v>
      </c>
      <c r="F46" t="s">
        <v>88</v>
      </c>
      <c r="G46">
        <v>0</v>
      </c>
    </row>
    <row r="47" spans="1:7" ht="21.75" customHeight="1">
      <c r="A47" t="s">
        <v>175</v>
      </c>
      <c r="B47" t="s">
        <v>176</v>
      </c>
      <c r="C47" t="s">
        <v>177</v>
      </c>
      <c r="D47" t="s">
        <v>2</v>
      </c>
      <c r="E47" t="s">
        <v>87</v>
      </c>
      <c r="F47" t="s">
        <v>88</v>
      </c>
      <c r="G47">
        <v>965</v>
      </c>
    </row>
    <row r="48" spans="1:7" ht="21.75" customHeight="1">
      <c r="A48" t="s">
        <v>178</v>
      </c>
      <c r="B48" t="s">
        <v>176</v>
      </c>
      <c r="C48" t="s">
        <v>179</v>
      </c>
      <c r="D48" t="s">
        <v>2</v>
      </c>
      <c r="E48" t="s">
        <v>87</v>
      </c>
      <c r="F48" t="s">
        <v>88</v>
      </c>
      <c r="G48">
        <v>393</v>
      </c>
    </row>
    <row r="49" spans="1:7" ht="21.75" customHeight="1">
      <c r="A49" t="s">
        <v>180</v>
      </c>
      <c r="B49" t="s">
        <v>176</v>
      </c>
      <c r="C49" t="s">
        <v>181</v>
      </c>
      <c r="D49" t="s">
        <v>2</v>
      </c>
      <c r="E49" t="s">
        <v>87</v>
      </c>
      <c r="F49" t="s">
        <v>88</v>
      </c>
      <c r="G49">
        <v>2916</v>
      </c>
    </row>
    <row r="50" spans="1:7" ht="21.75" customHeight="1">
      <c r="A50" t="s">
        <v>182</v>
      </c>
      <c r="B50" t="s">
        <v>176</v>
      </c>
      <c r="C50" t="s">
        <v>183</v>
      </c>
      <c r="D50" t="s">
        <v>2</v>
      </c>
      <c r="E50" t="s">
        <v>87</v>
      </c>
      <c r="F50" t="s">
        <v>88</v>
      </c>
      <c r="G50">
        <v>339</v>
      </c>
    </row>
    <row r="51" spans="1:7" ht="21.75" customHeight="1">
      <c r="A51" t="s">
        <v>184</v>
      </c>
      <c r="B51" t="s">
        <v>185</v>
      </c>
      <c r="C51" t="s">
        <v>186</v>
      </c>
      <c r="D51" t="s">
        <v>2</v>
      </c>
      <c r="E51" t="s">
        <v>87</v>
      </c>
      <c r="F51" t="s">
        <v>88</v>
      </c>
      <c r="G51">
        <v>92</v>
      </c>
    </row>
    <row r="52" spans="1:7" ht="21.75" customHeight="1">
      <c r="A52" t="s">
        <v>187</v>
      </c>
      <c r="B52" t="s">
        <v>188</v>
      </c>
      <c r="C52" t="s">
        <v>189</v>
      </c>
      <c r="D52" t="s">
        <v>2</v>
      </c>
      <c r="E52" t="s">
        <v>87</v>
      </c>
      <c r="F52" t="s">
        <v>88</v>
      </c>
      <c r="G52">
        <v>2</v>
      </c>
    </row>
    <row r="53" spans="1:7" ht="21.75" customHeight="1">
      <c r="A53" t="s">
        <v>190</v>
      </c>
      <c r="B53" t="s">
        <v>191</v>
      </c>
      <c r="C53" t="s">
        <v>192</v>
      </c>
      <c r="D53" t="s">
        <v>2</v>
      </c>
      <c r="E53" t="s">
        <v>87</v>
      </c>
      <c r="F53" t="s">
        <v>88</v>
      </c>
      <c r="G53">
        <v>1000</v>
      </c>
    </row>
    <row r="54" spans="1:7" ht="21.75" customHeight="1">
      <c r="A54" t="s">
        <v>193</v>
      </c>
      <c r="B54" t="s">
        <v>194</v>
      </c>
      <c r="C54" t="s">
        <v>195</v>
      </c>
      <c r="D54" t="s">
        <v>2</v>
      </c>
      <c r="E54" t="s">
        <v>87</v>
      </c>
      <c r="F54" t="s">
        <v>88</v>
      </c>
      <c r="G54">
        <v>0</v>
      </c>
    </row>
    <row r="55" spans="1:7" ht="21.75" customHeight="1">
      <c r="A55" t="s">
        <v>196</v>
      </c>
      <c r="B55" t="s">
        <v>197</v>
      </c>
      <c r="C55" t="s">
        <v>198</v>
      </c>
      <c r="D55" t="s">
        <v>2</v>
      </c>
      <c r="E55" t="s">
        <v>87</v>
      </c>
      <c r="F55" t="s">
        <v>88</v>
      </c>
      <c r="G55">
        <v>0</v>
      </c>
    </row>
    <row r="56" spans="1:7" ht="21.75" customHeight="1">
      <c r="A56" t="s">
        <v>199</v>
      </c>
      <c r="B56" t="s">
        <v>197</v>
      </c>
      <c r="C56" t="s">
        <v>200</v>
      </c>
      <c r="D56" t="s">
        <v>2</v>
      </c>
      <c r="E56" t="s">
        <v>87</v>
      </c>
      <c r="F56" t="s">
        <v>88</v>
      </c>
      <c r="G56">
        <v>0</v>
      </c>
    </row>
    <row r="57" spans="1:7" ht="21.75" customHeight="1">
      <c r="A57" t="s">
        <v>201</v>
      </c>
      <c r="B57" t="s">
        <v>202</v>
      </c>
      <c r="C57" t="s">
        <v>203</v>
      </c>
      <c r="D57" t="s">
        <v>2</v>
      </c>
      <c r="E57" t="s">
        <v>87</v>
      </c>
      <c r="F57" t="s">
        <v>88</v>
      </c>
      <c r="G57">
        <v>101</v>
      </c>
    </row>
    <row r="58" spans="1:7" ht="21.75" customHeight="1">
      <c r="A58" t="s">
        <v>204</v>
      </c>
      <c r="B58" t="s">
        <v>197</v>
      </c>
      <c r="C58" t="s">
        <v>205</v>
      </c>
      <c r="D58" t="s">
        <v>2</v>
      </c>
      <c r="E58" t="s">
        <v>87</v>
      </c>
      <c r="F58" t="s">
        <v>88</v>
      </c>
      <c r="G58">
        <v>118</v>
      </c>
    </row>
    <row r="59" spans="1:7" ht="21.75" customHeight="1">
      <c r="A59" t="s">
        <v>206</v>
      </c>
      <c r="B59" t="s">
        <v>207</v>
      </c>
      <c r="C59" t="s">
        <v>208</v>
      </c>
      <c r="D59" t="s">
        <v>2</v>
      </c>
      <c r="E59" t="s">
        <v>87</v>
      </c>
      <c r="F59" t="s">
        <v>88</v>
      </c>
      <c r="G59">
        <v>175</v>
      </c>
    </row>
    <row r="60" spans="1:7" ht="21.75" customHeight="1">
      <c r="A60" t="s">
        <v>209</v>
      </c>
      <c r="B60" t="s">
        <v>210</v>
      </c>
      <c r="C60" t="s">
        <v>211</v>
      </c>
      <c r="D60" t="s">
        <v>2</v>
      </c>
      <c r="E60" t="s">
        <v>87</v>
      </c>
      <c r="F60" t="s">
        <v>88</v>
      </c>
      <c r="G60">
        <v>94</v>
      </c>
    </row>
    <row r="61" spans="1:7" ht="21.75" customHeight="1">
      <c r="A61" t="s">
        <v>212</v>
      </c>
      <c r="B61" t="s">
        <v>213</v>
      </c>
      <c r="C61" t="s">
        <v>214</v>
      </c>
      <c r="D61" t="s">
        <v>2</v>
      </c>
      <c r="E61" t="s">
        <v>87</v>
      </c>
      <c r="F61" t="s">
        <v>88</v>
      </c>
      <c r="G61">
        <v>0</v>
      </c>
    </row>
    <row r="62" spans="1:7" ht="21.75" customHeight="1">
      <c r="A62" t="s">
        <v>215</v>
      </c>
      <c r="B62" t="s">
        <v>213</v>
      </c>
      <c r="C62" t="s">
        <v>214</v>
      </c>
      <c r="D62" t="s">
        <v>2</v>
      </c>
      <c r="E62" t="s">
        <v>87</v>
      </c>
      <c r="F62" t="s">
        <v>88</v>
      </c>
      <c r="G62">
        <v>16</v>
      </c>
    </row>
    <row r="63" spans="1:7" ht="21.75" customHeight="1">
      <c r="A63" t="s">
        <v>216</v>
      </c>
      <c r="B63" t="s">
        <v>217</v>
      </c>
      <c r="C63" t="s">
        <v>218</v>
      </c>
      <c r="D63" t="s">
        <v>2</v>
      </c>
      <c r="E63" t="s">
        <v>87</v>
      </c>
      <c r="F63" t="s">
        <v>88</v>
      </c>
      <c r="G63">
        <v>67</v>
      </c>
    </row>
    <row r="64" spans="1:7" ht="21.75" customHeight="1">
      <c r="A64" t="s">
        <v>219</v>
      </c>
      <c r="B64" t="s">
        <v>220</v>
      </c>
      <c r="C64" t="s">
        <v>221</v>
      </c>
      <c r="D64" t="s">
        <v>2</v>
      </c>
      <c r="E64" t="s">
        <v>87</v>
      </c>
      <c r="F64" t="s">
        <v>88</v>
      </c>
      <c r="G64">
        <v>31</v>
      </c>
    </row>
    <row r="65" spans="1:7" ht="21.75" customHeight="1">
      <c r="A65" t="s">
        <v>222</v>
      </c>
      <c r="B65" t="s">
        <v>220</v>
      </c>
      <c r="C65" t="s">
        <v>223</v>
      </c>
      <c r="D65" t="s">
        <v>2</v>
      </c>
      <c r="E65" t="s">
        <v>87</v>
      </c>
      <c r="F65" t="s">
        <v>88</v>
      </c>
      <c r="G65">
        <v>0</v>
      </c>
    </row>
    <row r="66" spans="1:7" ht="21.75" customHeight="1">
      <c r="A66" t="s">
        <v>224</v>
      </c>
      <c r="B66" t="s">
        <v>225</v>
      </c>
      <c r="C66" t="s">
        <v>226</v>
      </c>
      <c r="D66" t="s">
        <v>2</v>
      </c>
      <c r="E66" t="s">
        <v>87</v>
      </c>
      <c r="F66" t="s">
        <v>88</v>
      </c>
      <c r="G66">
        <v>0</v>
      </c>
    </row>
    <row r="67" spans="1:7" ht="21.75" customHeight="1">
      <c r="A67" t="s">
        <v>227</v>
      </c>
      <c r="B67" t="s">
        <v>228</v>
      </c>
      <c r="C67" t="s">
        <v>229</v>
      </c>
      <c r="D67" t="s">
        <v>2</v>
      </c>
      <c r="E67" t="s">
        <v>87</v>
      </c>
      <c r="F67" t="s">
        <v>88</v>
      </c>
      <c r="G67">
        <v>100</v>
      </c>
    </row>
    <row r="68" spans="1:7" ht="21.75" customHeight="1">
      <c r="A68" t="s">
        <v>230</v>
      </c>
      <c r="B68" t="s">
        <v>225</v>
      </c>
      <c r="C68" t="s">
        <v>231</v>
      </c>
      <c r="D68" t="s">
        <v>2</v>
      </c>
      <c r="E68" t="s">
        <v>87</v>
      </c>
      <c r="F68" t="s">
        <v>88</v>
      </c>
      <c r="G68">
        <v>0</v>
      </c>
    </row>
    <row r="69" spans="1:7" ht="21.75" customHeight="1">
      <c r="A69" t="s">
        <v>232</v>
      </c>
      <c r="B69" t="s">
        <v>233</v>
      </c>
      <c r="C69" t="s">
        <v>234</v>
      </c>
      <c r="D69" t="s">
        <v>2</v>
      </c>
      <c r="E69" t="s">
        <v>87</v>
      </c>
      <c r="F69" t="s">
        <v>88</v>
      </c>
      <c r="G69">
        <v>0</v>
      </c>
    </row>
    <row r="70" spans="1:7" ht="21.75" customHeight="1">
      <c r="A70" t="s">
        <v>235</v>
      </c>
      <c r="B70" t="s">
        <v>236</v>
      </c>
      <c r="C70" t="s">
        <v>237</v>
      </c>
      <c r="D70" t="s">
        <v>2</v>
      </c>
      <c r="E70" t="s">
        <v>87</v>
      </c>
      <c r="F70" t="s">
        <v>88</v>
      </c>
      <c r="G70">
        <v>0</v>
      </c>
    </row>
    <row r="71" spans="1:7" ht="21.75" customHeight="1">
      <c r="A71" t="s">
        <v>238</v>
      </c>
      <c r="B71" t="s">
        <v>239</v>
      </c>
      <c r="C71" t="s">
        <v>240</v>
      </c>
      <c r="D71" t="s">
        <v>2</v>
      </c>
      <c r="E71" t="s">
        <v>87</v>
      </c>
      <c r="F71" t="s">
        <v>88</v>
      </c>
      <c r="G71">
        <v>0</v>
      </c>
    </row>
    <row r="72" spans="1:7" ht="21.75" customHeight="1">
      <c r="A72" t="s">
        <v>241</v>
      </c>
      <c r="B72" t="s">
        <v>242</v>
      </c>
      <c r="C72" t="s">
        <v>243</v>
      </c>
      <c r="D72" t="s">
        <v>2</v>
      </c>
      <c r="E72" t="s">
        <v>62</v>
      </c>
      <c r="F72" t="s">
        <v>63</v>
      </c>
      <c r="G72">
        <v>90</v>
      </c>
    </row>
    <row r="73" spans="1:7" ht="21.75" customHeight="1">
      <c r="A73" t="s">
        <v>244</v>
      </c>
      <c r="B73" t="s">
        <v>245</v>
      </c>
      <c r="C73" t="s">
        <v>246</v>
      </c>
      <c r="D73" t="s">
        <v>2</v>
      </c>
      <c r="E73" t="s">
        <v>87</v>
      </c>
      <c r="F73" t="s">
        <v>88</v>
      </c>
      <c r="G73">
        <v>245</v>
      </c>
    </row>
    <row r="74" spans="1:7" ht="21.75" customHeight="1">
      <c r="A74" t="s">
        <v>247</v>
      </c>
      <c r="B74" t="s">
        <v>248</v>
      </c>
      <c r="C74" t="s">
        <v>249</v>
      </c>
      <c r="D74" t="s">
        <v>2</v>
      </c>
      <c r="E74" t="s">
        <v>87</v>
      </c>
      <c r="F74" t="s">
        <v>88</v>
      </c>
      <c r="G74">
        <v>100</v>
      </c>
    </row>
    <row r="75" spans="1:7" ht="21.75" customHeight="1">
      <c r="A75" t="s">
        <v>250</v>
      </c>
      <c r="B75" t="s">
        <v>251</v>
      </c>
      <c r="C75" t="s">
        <v>252</v>
      </c>
      <c r="D75" t="s">
        <v>2</v>
      </c>
      <c r="E75" t="s">
        <v>62</v>
      </c>
      <c r="F75" t="s">
        <v>63</v>
      </c>
      <c r="G75">
        <v>70</v>
      </c>
    </row>
    <row r="76" spans="1:7" ht="21.75" customHeight="1">
      <c r="A76" t="s">
        <v>253</v>
      </c>
      <c r="B76" t="s">
        <v>254</v>
      </c>
      <c r="C76" t="s">
        <v>255</v>
      </c>
      <c r="D76" t="s">
        <v>2</v>
      </c>
      <c r="E76" t="s">
        <v>87</v>
      </c>
      <c r="F76" t="s">
        <v>88</v>
      </c>
      <c r="G76">
        <v>42</v>
      </c>
    </row>
    <row r="77" spans="1:7" ht="21.75" customHeight="1">
      <c r="A77" t="s">
        <v>256</v>
      </c>
      <c r="B77" t="s">
        <v>257</v>
      </c>
      <c r="C77" t="s">
        <v>258</v>
      </c>
      <c r="D77" t="s">
        <v>2</v>
      </c>
      <c r="E77" t="s">
        <v>87</v>
      </c>
      <c r="F77" t="s">
        <v>88</v>
      </c>
      <c r="G77">
        <v>6</v>
      </c>
    </row>
    <row r="78" spans="1:7" ht="21.75" customHeight="1">
      <c r="A78" t="s">
        <v>259</v>
      </c>
      <c r="B78" t="s">
        <v>260</v>
      </c>
      <c r="C78" t="s">
        <v>261</v>
      </c>
      <c r="D78" t="s">
        <v>2</v>
      </c>
      <c r="E78" t="s">
        <v>87</v>
      </c>
      <c r="F78" t="s">
        <v>88</v>
      </c>
      <c r="G78">
        <v>14</v>
      </c>
    </row>
    <row r="79" spans="1:7" ht="21.75" customHeight="1">
      <c r="A79" t="s">
        <v>262</v>
      </c>
      <c r="B79" t="s">
        <v>263</v>
      </c>
      <c r="C79" t="s">
        <v>264</v>
      </c>
      <c r="D79" t="s">
        <v>2</v>
      </c>
      <c r="E79" t="s">
        <v>87</v>
      </c>
      <c r="F79" t="s">
        <v>88</v>
      </c>
      <c r="G79">
        <v>7</v>
      </c>
    </row>
    <row r="80" spans="1:7" ht="21.75" customHeight="1">
      <c r="A80" t="s">
        <v>265</v>
      </c>
      <c r="B80" t="s">
        <v>266</v>
      </c>
      <c r="C80" t="s">
        <v>267</v>
      </c>
      <c r="D80" t="s">
        <v>2</v>
      </c>
      <c r="E80" t="s">
        <v>87</v>
      </c>
      <c r="F80" t="s">
        <v>88</v>
      </c>
      <c r="G80">
        <v>61</v>
      </c>
    </row>
    <row r="81" spans="1:7" ht="21.75" customHeight="1">
      <c r="A81" t="s">
        <v>268</v>
      </c>
      <c r="B81" t="s">
        <v>269</v>
      </c>
      <c r="C81" t="s">
        <v>270</v>
      </c>
      <c r="D81" t="s">
        <v>2</v>
      </c>
      <c r="E81" t="s">
        <v>87</v>
      </c>
      <c r="F81" t="s">
        <v>88</v>
      </c>
      <c r="G81">
        <v>30</v>
      </c>
    </row>
    <row r="82" spans="1:7" ht="21.75" customHeight="1">
      <c r="A82" t="s">
        <v>271</v>
      </c>
      <c r="B82" t="s">
        <v>272</v>
      </c>
      <c r="C82" t="s">
        <v>273</v>
      </c>
      <c r="D82" t="s">
        <v>2</v>
      </c>
      <c r="E82" t="s">
        <v>87</v>
      </c>
      <c r="F82" t="s">
        <v>88</v>
      </c>
      <c r="G82">
        <v>5</v>
      </c>
    </row>
    <row r="83" spans="1:7" ht="21.75" customHeight="1">
      <c r="A83" t="s">
        <v>274</v>
      </c>
      <c r="B83" t="s">
        <v>275</v>
      </c>
      <c r="C83" t="s">
        <v>276</v>
      </c>
      <c r="D83" t="s">
        <v>2</v>
      </c>
      <c r="E83" t="s">
        <v>87</v>
      </c>
      <c r="F83" t="s">
        <v>88</v>
      </c>
      <c r="G83">
        <v>0</v>
      </c>
    </row>
    <row r="84" spans="1:7" ht="21.75" customHeight="1">
      <c r="A84" t="s">
        <v>277</v>
      </c>
      <c r="B84" t="s">
        <v>275</v>
      </c>
      <c r="C84" t="s">
        <v>278</v>
      </c>
      <c r="D84" t="s">
        <v>2</v>
      </c>
      <c r="E84" t="s">
        <v>87</v>
      </c>
      <c r="F84" t="s">
        <v>88</v>
      </c>
      <c r="G84">
        <v>37</v>
      </c>
    </row>
    <row r="85" spans="1:7" ht="21.75" customHeight="1">
      <c r="A85" t="s">
        <v>279</v>
      </c>
      <c r="B85" t="s">
        <v>280</v>
      </c>
      <c r="C85" t="s">
        <v>281</v>
      </c>
      <c r="D85" t="s">
        <v>2</v>
      </c>
      <c r="E85" t="s">
        <v>87</v>
      </c>
      <c r="F85" t="s">
        <v>88</v>
      </c>
      <c r="G85">
        <v>562</v>
      </c>
    </row>
    <row r="86" spans="1:7" ht="21.75" customHeight="1">
      <c r="A86" t="s">
        <v>282</v>
      </c>
      <c r="B86" t="s">
        <v>283</v>
      </c>
      <c r="C86" t="s">
        <v>284</v>
      </c>
      <c r="D86" t="s">
        <v>2</v>
      </c>
      <c r="E86" t="s">
        <v>87</v>
      </c>
      <c r="F86" t="s">
        <v>88</v>
      </c>
      <c r="G86">
        <v>73</v>
      </c>
    </row>
    <row r="87" spans="1:7" ht="21.75" customHeight="1">
      <c r="A87" t="s">
        <v>285</v>
      </c>
      <c r="B87" t="s">
        <v>286</v>
      </c>
      <c r="C87" t="s">
        <v>287</v>
      </c>
      <c r="D87" t="s">
        <v>2</v>
      </c>
      <c r="E87" t="s">
        <v>87</v>
      </c>
      <c r="F87" t="s">
        <v>88</v>
      </c>
      <c r="G87">
        <v>450</v>
      </c>
    </row>
    <row r="88" spans="1:7" ht="21.75" customHeight="1">
      <c r="A88" t="s">
        <v>288</v>
      </c>
      <c r="B88" t="s">
        <v>289</v>
      </c>
      <c r="C88" t="s">
        <v>290</v>
      </c>
      <c r="D88" t="s">
        <v>2</v>
      </c>
      <c r="E88" t="s">
        <v>87</v>
      </c>
      <c r="F88" t="s">
        <v>88</v>
      </c>
      <c r="G88">
        <v>37</v>
      </c>
    </row>
    <row r="89" spans="1:7" ht="21.75" customHeight="1">
      <c r="A89" t="s">
        <v>291</v>
      </c>
      <c r="B89" t="s">
        <v>289</v>
      </c>
      <c r="C89" t="s">
        <v>292</v>
      </c>
      <c r="D89" t="s">
        <v>2</v>
      </c>
      <c r="E89" t="s">
        <v>87</v>
      </c>
      <c r="F89" t="s">
        <v>88</v>
      </c>
      <c r="G89">
        <v>68</v>
      </c>
    </row>
    <row r="90" spans="1:7" ht="21.75" customHeight="1">
      <c r="A90" t="s">
        <v>293</v>
      </c>
      <c r="B90" t="s">
        <v>294</v>
      </c>
      <c r="C90" t="s">
        <v>295</v>
      </c>
      <c r="D90" t="s">
        <v>2</v>
      </c>
      <c r="E90" t="s">
        <v>87</v>
      </c>
      <c r="F90" t="s">
        <v>88</v>
      </c>
      <c r="G90">
        <v>79</v>
      </c>
    </row>
    <row r="91" spans="1:7" ht="21.75" customHeight="1">
      <c r="A91" t="s">
        <v>296</v>
      </c>
      <c r="B91" t="s">
        <v>297</v>
      </c>
      <c r="C91" t="s">
        <v>298</v>
      </c>
      <c r="D91" t="s">
        <v>2</v>
      </c>
      <c r="E91" t="s">
        <v>87</v>
      </c>
      <c r="F91" t="s">
        <v>88</v>
      </c>
      <c r="G91">
        <v>0</v>
      </c>
    </row>
    <row r="92" spans="1:7" ht="21.75" customHeight="1">
      <c r="A92" t="s">
        <v>299</v>
      </c>
      <c r="B92" t="s">
        <v>297</v>
      </c>
      <c r="C92" t="s">
        <v>300</v>
      </c>
      <c r="D92" t="s">
        <v>2</v>
      </c>
      <c r="E92" t="s">
        <v>87</v>
      </c>
      <c r="F92" t="s">
        <v>88</v>
      </c>
      <c r="G92">
        <v>0</v>
      </c>
    </row>
    <row r="93" spans="1:7" ht="21.75" customHeight="1">
      <c r="A93" t="s">
        <v>301</v>
      </c>
      <c r="B93" t="s">
        <v>302</v>
      </c>
      <c r="C93" t="s">
        <v>303</v>
      </c>
      <c r="D93" t="s">
        <v>2</v>
      </c>
      <c r="E93" t="s">
        <v>87</v>
      </c>
      <c r="F93" t="s">
        <v>88</v>
      </c>
      <c r="G93">
        <v>213</v>
      </c>
    </row>
    <row r="94" spans="1:7" ht="21.75" customHeight="1">
      <c r="A94" t="s">
        <v>304</v>
      </c>
      <c r="B94" t="s">
        <v>302</v>
      </c>
      <c r="C94" t="s">
        <v>305</v>
      </c>
      <c r="D94" t="s">
        <v>2</v>
      </c>
      <c r="E94" t="s">
        <v>87</v>
      </c>
      <c r="F94" t="s">
        <v>88</v>
      </c>
      <c r="G94">
        <v>227</v>
      </c>
    </row>
    <row r="95" spans="1:7" ht="21.75" customHeight="1">
      <c r="A95" t="s">
        <v>306</v>
      </c>
      <c r="B95" t="s">
        <v>307</v>
      </c>
      <c r="C95" t="s">
        <v>308</v>
      </c>
      <c r="D95" t="s">
        <v>2</v>
      </c>
      <c r="E95" t="s">
        <v>87</v>
      </c>
      <c r="F95" t="s">
        <v>88</v>
      </c>
      <c r="G95">
        <v>0</v>
      </c>
    </row>
    <row r="96" spans="1:7" ht="21.75" customHeight="1">
      <c r="A96" t="s">
        <v>309</v>
      </c>
      <c r="B96" t="s">
        <v>310</v>
      </c>
      <c r="C96" t="s">
        <v>311</v>
      </c>
      <c r="D96" t="s">
        <v>2</v>
      </c>
      <c r="E96" t="s">
        <v>87</v>
      </c>
      <c r="F96" t="s">
        <v>88</v>
      </c>
      <c r="G96">
        <v>15</v>
      </c>
    </row>
    <row r="97" spans="1:7" ht="21.75" customHeight="1">
      <c r="A97" t="s">
        <v>312</v>
      </c>
      <c r="B97" t="s">
        <v>310</v>
      </c>
      <c r="C97" t="s">
        <v>313</v>
      </c>
      <c r="D97" t="s">
        <v>2</v>
      </c>
      <c r="E97" t="s">
        <v>87</v>
      </c>
      <c r="F97" t="s">
        <v>88</v>
      </c>
      <c r="G97">
        <v>64</v>
      </c>
    </row>
    <row r="98" spans="1:7" ht="21.75" customHeight="1">
      <c r="A98" t="s">
        <v>314</v>
      </c>
      <c r="B98" t="s">
        <v>315</v>
      </c>
      <c r="C98" t="s">
        <v>316</v>
      </c>
      <c r="D98" t="s">
        <v>2</v>
      </c>
      <c r="E98" t="s">
        <v>87</v>
      </c>
      <c r="F98" t="s">
        <v>88</v>
      </c>
      <c r="G98">
        <v>0</v>
      </c>
    </row>
    <row r="99" spans="1:7" ht="21.75" customHeight="1">
      <c r="A99" t="s">
        <v>317</v>
      </c>
      <c r="B99" t="s">
        <v>318</v>
      </c>
      <c r="C99" t="s">
        <v>319</v>
      </c>
      <c r="D99" t="s">
        <v>2</v>
      </c>
      <c r="E99" t="s">
        <v>87</v>
      </c>
      <c r="F99" t="s">
        <v>88</v>
      </c>
      <c r="G99">
        <v>0</v>
      </c>
    </row>
    <row r="100" spans="1:7" ht="21.75" customHeight="1">
      <c r="A100" t="s">
        <v>320</v>
      </c>
      <c r="B100" t="s">
        <v>321</v>
      </c>
      <c r="C100" t="s">
        <v>319</v>
      </c>
      <c r="D100" t="s">
        <v>2</v>
      </c>
      <c r="E100" t="s">
        <v>87</v>
      </c>
      <c r="F100" t="s">
        <v>88</v>
      </c>
      <c r="G100">
        <v>11</v>
      </c>
    </row>
    <row r="101" spans="1:7" ht="21.75" customHeight="1">
      <c r="A101" t="s">
        <v>322</v>
      </c>
      <c r="B101" t="s">
        <v>323</v>
      </c>
      <c r="C101" t="s">
        <v>324</v>
      </c>
      <c r="D101" t="s">
        <v>2</v>
      </c>
      <c r="E101" t="s">
        <v>87</v>
      </c>
      <c r="F101" t="s">
        <v>88</v>
      </c>
      <c r="G101">
        <v>0</v>
      </c>
    </row>
    <row r="102" spans="1:7" ht="21.75" customHeight="1">
      <c r="A102" t="s">
        <v>325</v>
      </c>
      <c r="B102" t="s">
        <v>326</v>
      </c>
      <c r="C102" t="s">
        <v>327</v>
      </c>
      <c r="D102" t="s">
        <v>2</v>
      </c>
      <c r="E102" t="s">
        <v>87</v>
      </c>
      <c r="F102" t="s">
        <v>88</v>
      </c>
      <c r="G102">
        <v>170</v>
      </c>
    </row>
    <row r="103" spans="1:7" ht="21.75" customHeight="1">
      <c r="A103" t="s">
        <v>328</v>
      </c>
      <c r="B103" t="s">
        <v>329</v>
      </c>
      <c r="C103" t="s">
        <v>330</v>
      </c>
      <c r="D103" t="s">
        <v>2</v>
      </c>
      <c r="E103" t="s">
        <v>87</v>
      </c>
      <c r="F103" t="s">
        <v>88</v>
      </c>
      <c r="G103">
        <v>228</v>
      </c>
    </row>
    <row r="104" spans="1:7" ht="21.75" customHeight="1">
      <c r="A104" t="s">
        <v>331</v>
      </c>
      <c r="B104" t="s">
        <v>332</v>
      </c>
      <c r="C104" t="s">
        <v>333</v>
      </c>
      <c r="D104" t="s">
        <v>2</v>
      </c>
      <c r="E104" t="s">
        <v>87</v>
      </c>
      <c r="F104" t="s">
        <v>88</v>
      </c>
      <c r="G104">
        <v>220</v>
      </c>
    </row>
    <row r="105" spans="1:7" ht="21.75" customHeight="1">
      <c r="A105" t="s">
        <v>334</v>
      </c>
      <c r="B105" t="s">
        <v>335</v>
      </c>
      <c r="C105" t="s">
        <v>336</v>
      </c>
      <c r="D105" t="s">
        <v>2</v>
      </c>
      <c r="E105" t="s">
        <v>87</v>
      </c>
      <c r="F105" t="s">
        <v>88</v>
      </c>
      <c r="G105">
        <v>63</v>
      </c>
    </row>
    <row r="106" spans="1:7" ht="21.75" customHeight="1">
      <c r="A106" t="s">
        <v>337</v>
      </c>
      <c r="B106" t="s">
        <v>335</v>
      </c>
      <c r="C106" t="s">
        <v>338</v>
      </c>
      <c r="D106" t="s">
        <v>2</v>
      </c>
      <c r="E106" t="s">
        <v>87</v>
      </c>
      <c r="F106" t="s">
        <v>88</v>
      </c>
      <c r="G106">
        <v>63</v>
      </c>
    </row>
    <row r="107" spans="1:7" ht="21.75" customHeight="1">
      <c r="A107" t="s">
        <v>339</v>
      </c>
      <c r="B107" t="s">
        <v>340</v>
      </c>
      <c r="C107" t="s">
        <v>341</v>
      </c>
      <c r="D107" t="s">
        <v>2</v>
      </c>
      <c r="E107" t="s">
        <v>87</v>
      </c>
      <c r="F107" t="s">
        <v>88</v>
      </c>
      <c r="G107">
        <v>788</v>
      </c>
    </row>
    <row r="108" spans="1:7" ht="21.75" customHeight="1">
      <c r="A108" t="s">
        <v>342</v>
      </c>
      <c r="B108" t="s">
        <v>343</v>
      </c>
      <c r="C108" t="s">
        <v>344</v>
      </c>
      <c r="D108" t="s">
        <v>2</v>
      </c>
      <c r="E108" t="s">
        <v>87</v>
      </c>
      <c r="F108" t="s">
        <v>88</v>
      </c>
      <c r="G108">
        <v>12</v>
      </c>
    </row>
    <row r="109" spans="1:7" ht="21.75" customHeight="1">
      <c r="A109" t="s">
        <v>345</v>
      </c>
      <c r="B109" t="s">
        <v>346</v>
      </c>
      <c r="C109" t="s">
        <v>347</v>
      </c>
      <c r="D109" t="s">
        <v>2</v>
      </c>
      <c r="E109" t="s">
        <v>87</v>
      </c>
      <c r="F109" t="s">
        <v>88</v>
      </c>
      <c r="G109">
        <v>373</v>
      </c>
    </row>
    <row r="110" spans="1:7" ht="21.75" customHeight="1">
      <c r="A110" t="s">
        <v>348</v>
      </c>
      <c r="B110" t="s">
        <v>349</v>
      </c>
      <c r="C110" t="s">
        <v>350</v>
      </c>
      <c r="D110" t="s">
        <v>2</v>
      </c>
      <c r="E110" t="s">
        <v>87</v>
      </c>
      <c r="F110" t="s">
        <v>88</v>
      </c>
      <c r="G110">
        <v>9</v>
      </c>
    </row>
    <row r="111" spans="1:7" ht="21.75" customHeight="1">
      <c r="A111" t="s">
        <v>351</v>
      </c>
      <c r="B111" t="s">
        <v>349</v>
      </c>
      <c r="C111" t="s">
        <v>352</v>
      </c>
      <c r="D111" t="s">
        <v>2</v>
      </c>
      <c r="E111" t="s">
        <v>87</v>
      </c>
      <c r="F111" t="s">
        <v>88</v>
      </c>
      <c r="G111">
        <v>12</v>
      </c>
    </row>
    <row r="112" spans="1:7" ht="21.75" customHeight="1">
      <c r="A112" t="s">
        <v>353</v>
      </c>
      <c r="B112" t="s">
        <v>354</v>
      </c>
      <c r="C112" t="s">
        <v>355</v>
      </c>
      <c r="D112" t="s">
        <v>2</v>
      </c>
      <c r="E112" t="s">
        <v>87</v>
      </c>
      <c r="F112" t="s">
        <v>88</v>
      </c>
      <c r="G112">
        <v>289</v>
      </c>
    </row>
    <row r="113" spans="1:7" ht="21.75" customHeight="1">
      <c r="A113" t="s">
        <v>356</v>
      </c>
      <c r="B113" t="s">
        <v>357</v>
      </c>
      <c r="C113" t="s">
        <v>358</v>
      </c>
      <c r="D113" t="s">
        <v>2</v>
      </c>
      <c r="E113" t="s">
        <v>87</v>
      </c>
      <c r="F113" t="s">
        <v>88</v>
      </c>
      <c r="G113">
        <v>322</v>
      </c>
    </row>
    <row r="114" spans="1:7" ht="21.75" customHeight="1">
      <c r="A114" t="s">
        <v>359</v>
      </c>
      <c r="B114" t="s">
        <v>360</v>
      </c>
      <c r="C114" t="s">
        <v>361</v>
      </c>
      <c r="D114" t="s">
        <v>2</v>
      </c>
      <c r="E114" t="s">
        <v>87</v>
      </c>
      <c r="F114" t="s">
        <v>88</v>
      </c>
      <c r="G114">
        <v>335</v>
      </c>
    </row>
    <row r="115" spans="1:7" ht="21.75" customHeight="1">
      <c r="A115" t="s">
        <v>362</v>
      </c>
      <c r="B115" t="s">
        <v>363</v>
      </c>
      <c r="C115" t="s">
        <v>364</v>
      </c>
      <c r="D115" t="s">
        <v>2</v>
      </c>
      <c r="E115" t="s">
        <v>87</v>
      </c>
      <c r="F115" t="s">
        <v>88</v>
      </c>
      <c r="G115">
        <v>0</v>
      </c>
    </row>
    <row r="116" spans="1:7" ht="21.75" customHeight="1">
      <c r="A116" t="s">
        <v>365</v>
      </c>
      <c r="B116" t="s">
        <v>363</v>
      </c>
      <c r="C116" t="s">
        <v>366</v>
      </c>
      <c r="D116" t="s">
        <v>2</v>
      </c>
      <c r="E116" t="s">
        <v>87</v>
      </c>
      <c r="F116" t="s">
        <v>88</v>
      </c>
      <c r="G116">
        <v>1158</v>
      </c>
    </row>
    <row r="117" spans="1:7" ht="21.75" customHeight="1">
      <c r="A117" t="s">
        <v>367</v>
      </c>
      <c r="B117" t="s">
        <v>368</v>
      </c>
      <c r="C117" t="s">
        <v>369</v>
      </c>
      <c r="D117" t="s">
        <v>2</v>
      </c>
      <c r="E117" t="s">
        <v>87</v>
      </c>
      <c r="F117" t="s">
        <v>88</v>
      </c>
      <c r="G117">
        <v>0</v>
      </c>
    </row>
    <row r="118" spans="1:7" ht="21.75" customHeight="1">
      <c r="A118" t="s">
        <v>370</v>
      </c>
      <c r="B118" t="s">
        <v>368</v>
      </c>
      <c r="C118" t="s">
        <v>371</v>
      </c>
      <c r="D118" t="s">
        <v>2</v>
      </c>
      <c r="E118" t="s">
        <v>87</v>
      </c>
      <c r="F118" t="s">
        <v>88</v>
      </c>
      <c r="G118">
        <v>615</v>
      </c>
    </row>
    <row r="119" spans="1:7" ht="21.75" customHeight="1">
      <c r="A119" t="s">
        <v>372</v>
      </c>
      <c r="B119" t="s">
        <v>368</v>
      </c>
      <c r="C119" t="s">
        <v>371</v>
      </c>
      <c r="D119" t="s">
        <v>2</v>
      </c>
      <c r="E119" t="s">
        <v>87</v>
      </c>
      <c r="F119" t="s">
        <v>88</v>
      </c>
      <c r="G119">
        <v>437</v>
      </c>
    </row>
    <row r="120" spans="1:7" ht="21.75" customHeight="1">
      <c r="A120" t="s">
        <v>373</v>
      </c>
      <c r="B120" t="s">
        <v>374</v>
      </c>
      <c r="C120" t="s">
        <v>375</v>
      </c>
      <c r="D120" t="s">
        <v>2</v>
      </c>
      <c r="E120" t="s">
        <v>87</v>
      </c>
      <c r="F120" t="s">
        <v>88</v>
      </c>
      <c r="G120">
        <v>0</v>
      </c>
    </row>
    <row r="121" spans="1:7" ht="21.75" customHeight="1">
      <c r="A121" t="s">
        <v>376</v>
      </c>
      <c r="B121" t="s">
        <v>374</v>
      </c>
      <c r="C121" t="s">
        <v>377</v>
      </c>
      <c r="D121" t="s">
        <v>2</v>
      </c>
      <c r="E121" t="s">
        <v>87</v>
      </c>
      <c r="F121" t="s">
        <v>88</v>
      </c>
      <c r="G121">
        <v>246</v>
      </c>
    </row>
    <row r="122" spans="1:7" ht="21.75" customHeight="1">
      <c r="A122" t="s">
        <v>378</v>
      </c>
      <c r="B122" t="s">
        <v>379</v>
      </c>
      <c r="C122" t="s">
        <v>380</v>
      </c>
      <c r="D122" t="s">
        <v>2</v>
      </c>
      <c r="E122" t="s">
        <v>87</v>
      </c>
      <c r="F122" t="s">
        <v>88</v>
      </c>
      <c r="G122">
        <v>0</v>
      </c>
    </row>
    <row r="123" spans="1:7" ht="21.75" customHeight="1">
      <c r="A123" t="s">
        <v>381</v>
      </c>
      <c r="B123" t="s">
        <v>379</v>
      </c>
      <c r="C123" t="s">
        <v>382</v>
      </c>
      <c r="D123" t="s">
        <v>2</v>
      </c>
      <c r="E123" t="s">
        <v>87</v>
      </c>
      <c r="F123" t="s">
        <v>88</v>
      </c>
      <c r="G123">
        <v>611</v>
      </c>
    </row>
    <row r="124" spans="1:7" ht="21.75" customHeight="1">
      <c r="A124" t="s">
        <v>383</v>
      </c>
      <c r="B124" t="s">
        <v>384</v>
      </c>
      <c r="C124" t="s">
        <v>385</v>
      </c>
      <c r="D124" t="s">
        <v>2</v>
      </c>
      <c r="E124" t="s">
        <v>87</v>
      </c>
      <c r="F124" t="s">
        <v>88</v>
      </c>
      <c r="G124">
        <v>54</v>
      </c>
    </row>
    <row r="125" spans="1:7" ht="21.75" customHeight="1">
      <c r="A125" t="s">
        <v>386</v>
      </c>
      <c r="B125" t="s">
        <v>387</v>
      </c>
      <c r="C125" t="s">
        <v>388</v>
      </c>
      <c r="D125" t="s">
        <v>2</v>
      </c>
      <c r="E125" t="s">
        <v>87</v>
      </c>
      <c r="F125" t="s">
        <v>88</v>
      </c>
      <c r="G125">
        <v>498</v>
      </c>
    </row>
    <row r="126" spans="1:7" ht="21.75" customHeight="1">
      <c r="A126" t="s">
        <v>389</v>
      </c>
      <c r="B126" t="s">
        <v>390</v>
      </c>
      <c r="C126" t="s">
        <v>391</v>
      </c>
      <c r="D126" t="s">
        <v>2</v>
      </c>
      <c r="E126" t="s">
        <v>87</v>
      </c>
      <c r="F126" t="s">
        <v>88</v>
      </c>
      <c r="G126">
        <v>32</v>
      </c>
    </row>
    <row r="127" spans="1:7" ht="21.75" customHeight="1">
      <c r="A127" t="s">
        <v>392</v>
      </c>
      <c r="B127" t="s">
        <v>393</v>
      </c>
      <c r="C127" t="s">
        <v>394</v>
      </c>
      <c r="D127" t="s">
        <v>2</v>
      </c>
      <c r="E127" t="s">
        <v>87</v>
      </c>
      <c r="F127" t="s">
        <v>88</v>
      </c>
      <c r="G127">
        <v>500</v>
      </c>
    </row>
    <row r="128" spans="1:7" ht="21.75" customHeight="1">
      <c r="A128" t="s">
        <v>395</v>
      </c>
      <c r="B128" t="s">
        <v>396</v>
      </c>
      <c r="C128" t="s">
        <v>397</v>
      </c>
      <c r="D128" t="s">
        <v>2</v>
      </c>
      <c r="E128" t="s">
        <v>87</v>
      </c>
      <c r="F128" t="s">
        <v>88</v>
      </c>
      <c r="G128">
        <v>264</v>
      </c>
    </row>
    <row r="129" spans="1:7" ht="21.75" customHeight="1">
      <c r="A129" t="s">
        <v>398</v>
      </c>
      <c r="B129" t="s">
        <v>399</v>
      </c>
      <c r="C129" t="s">
        <v>278</v>
      </c>
      <c r="D129" t="s">
        <v>2</v>
      </c>
      <c r="E129" t="s">
        <v>87</v>
      </c>
      <c r="F129" t="s">
        <v>88</v>
      </c>
      <c r="G129">
        <v>200</v>
      </c>
    </row>
    <row r="130" spans="1:7" ht="21.75" customHeight="1">
      <c r="A130" t="s">
        <v>400</v>
      </c>
      <c r="B130" t="s">
        <v>401</v>
      </c>
      <c r="C130" t="s">
        <v>278</v>
      </c>
      <c r="D130" t="s">
        <v>2</v>
      </c>
      <c r="E130" t="s">
        <v>87</v>
      </c>
      <c r="F130" t="s">
        <v>88</v>
      </c>
      <c r="G130">
        <v>345</v>
      </c>
    </row>
    <row r="131" spans="1:7" ht="21.75" customHeight="1">
      <c r="A131" t="s">
        <v>402</v>
      </c>
      <c r="B131" t="s">
        <v>403</v>
      </c>
      <c r="C131" t="s">
        <v>404</v>
      </c>
      <c r="D131" t="s">
        <v>2</v>
      </c>
      <c r="E131" t="s">
        <v>87</v>
      </c>
      <c r="F131" t="s">
        <v>88</v>
      </c>
      <c r="G131">
        <v>675</v>
      </c>
    </row>
    <row r="132" spans="1:7" ht="21.75" customHeight="1">
      <c r="A132" t="s">
        <v>405</v>
      </c>
      <c r="B132" t="s">
        <v>406</v>
      </c>
      <c r="C132" t="s">
        <v>407</v>
      </c>
      <c r="D132" t="s">
        <v>2</v>
      </c>
      <c r="E132" t="s">
        <v>87</v>
      </c>
      <c r="F132" t="s">
        <v>88</v>
      </c>
      <c r="G132">
        <v>34</v>
      </c>
    </row>
    <row r="133" spans="1:7" ht="21.75" customHeight="1">
      <c r="A133" t="s">
        <v>408</v>
      </c>
      <c r="B133" t="s">
        <v>409</v>
      </c>
      <c r="C133" t="s">
        <v>410</v>
      </c>
      <c r="D133" t="s">
        <v>2</v>
      </c>
      <c r="E133" t="s">
        <v>87</v>
      </c>
      <c r="F133" t="s">
        <v>88</v>
      </c>
      <c r="G133">
        <v>0</v>
      </c>
    </row>
    <row r="134" spans="1:7" ht="21.75" customHeight="1">
      <c r="A134" t="s">
        <v>411</v>
      </c>
      <c r="B134" t="s">
        <v>409</v>
      </c>
      <c r="C134" t="s">
        <v>412</v>
      </c>
      <c r="D134" t="s">
        <v>2</v>
      </c>
      <c r="E134" t="s">
        <v>87</v>
      </c>
      <c r="F134" t="s">
        <v>88</v>
      </c>
      <c r="G134">
        <v>579</v>
      </c>
    </row>
    <row r="135" spans="1:7" ht="21.75" customHeight="1">
      <c r="A135" t="s">
        <v>413</v>
      </c>
      <c r="B135" t="s">
        <v>414</v>
      </c>
      <c r="C135" t="s">
        <v>415</v>
      </c>
      <c r="D135" t="s">
        <v>2</v>
      </c>
      <c r="E135" t="s">
        <v>87</v>
      </c>
      <c r="F135" t="s">
        <v>88</v>
      </c>
      <c r="G135">
        <v>0</v>
      </c>
    </row>
    <row r="136" spans="1:7" ht="21.75" customHeight="1">
      <c r="A136" t="s">
        <v>416</v>
      </c>
      <c r="B136" t="s">
        <v>414</v>
      </c>
      <c r="C136" t="s">
        <v>417</v>
      </c>
      <c r="D136" t="s">
        <v>2</v>
      </c>
      <c r="E136" t="s">
        <v>87</v>
      </c>
      <c r="F136" t="s">
        <v>88</v>
      </c>
      <c r="G136">
        <v>257</v>
      </c>
    </row>
    <row r="137" spans="1:7" ht="21.75" customHeight="1">
      <c r="A137" t="s">
        <v>418</v>
      </c>
      <c r="B137" t="s">
        <v>419</v>
      </c>
      <c r="C137" t="s">
        <v>420</v>
      </c>
      <c r="D137" t="s">
        <v>2</v>
      </c>
      <c r="E137" t="s">
        <v>87</v>
      </c>
      <c r="F137" t="s">
        <v>88</v>
      </c>
      <c r="G137">
        <v>225</v>
      </c>
    </row>
    <row r="138" spans="1:7" ht="21.75" customHeight="1">
      <c r="A138" t="s">
        <v>421</v>
      </c>
      <c r="B138" t="s">
        <v>422</v>
      </c>
      <c r="C138" t="s">
        <v>423</v>
      </c>
      <c r="D138" t="s">
        <v>2</v>
      </c>
      <c r="E138" t="s">
        <v>87</v>
      </c>
      <c r="F138" t="s">
        <v>88</v>
      </c>
      <c r="G138">
        <v>273</v>
      </c>
    </row>
    <row r="139" spans="1:7" ht="21.75" customHeight="1">
      <c r="A139" t="s">
        <v>424</v>
      </c>
      <c r="B139" t="s">
        <v>425</v>
      </c>
      <c r="C139" t="s">
        <v>426</v>
      </c>
      <c r="D139" t="s">
        <v>2</v>
      </c>
      <c r="E139" t="s">
        <v>87</v>
      </c>
      <c r="F139" t="s">
        <v>88</v>
      </c>
      <c r="G139">
        <v>1355</v>
      </c>
    </row>
    <row r="140" spans="1:7" ht="21.75" customHeight="1">
      <c r="A140" t="s">
        <v>427</v>
      </c>
      <c r="B140" t="s">
        <v>428</v>
      </c>
      <c r="C140" t="s">
        <v>429</v>
      </c>
      <c r="D140" t="s">
        <v>2</v>
      </c>
      <c r="E140" t="s">
        <v>87</v>
      </c>
      <c r="F140" t="s">
        <v>88</v>
      </c>
      <c r="G140">
        <v>0</v>
      </c>
    </row>
    <row r="141" spans="1:7" ht="21.75" customHeight="1">
      <c r="A141" t="s">
        <v>430</v>
      </c>
      <c r="B141" t="s">
        <v>428</v>
      </c>
      <c r="C141" t="s">
        <v>431</v>
      </c>
      <c r="D141" t="s">
        <v>2</v>
      </c>
      <c r="E141" t="s">
        <v>87</v>
      </c>
      <c r="F141" t="s">
        <v>88</v>
      </c>
      <c r="G141">
        <v>1301</v>
      </c>
    </row>
    <row r="142" spans="1:7" ht="21.75" customHeight="1">
      <c r="A142" t="s">
        <v>432</v>
      </c>
      <c r="B142" t="s">
        <v>433</v>
      </c>
      <c r="C142" t="s">
        <v>434</v>
      </c>
      <c r="D142" t="s">
        <v>2</v>
      </c>
      <c r="E142" t="s">
        <v>87</v>
      </c>
      <c r="F142" t="s">
        <v>88</v>
      </c>
      <c r="G142">
        <v>27</v>
      </c>
    </row>
    <row r="143" spans="1:7" ht="21.75" customHeight="1">
      <c r="A143" t="s">
        <v>435</v>
      </c>
      <c r="B143" t="s">
        <v>436</v>
      </c>
      <c r="C143" t="s">
        <v>437</v>
      </c>
      <c r="D143" t="s">
        <v>2</v>
      </c>
      <c r="E143" t="s">
        <v>87</v>
      </c>
      <c r="F143" t="s">
        <v>88</v>
      </c>
      <c r="G143">
        <v>12</v>
      </c>
    </row>
    <row r="144" spans="1:7" ht="21.75" customHeight="1">
      <c r="A144" t="s">
        <v>438</v>
      </c>
      <c r="B144" t="s">
        <v>439</v>
      </c>
      <c r="C144" t="s">
        <v>440</v>
      </c>
      <c r="D144" t="s">
        <v>2</v>
      </c>
      <c r="E144" t="s">
        <v>87</v>
      </c>
      <c r="F144" t="s">
        <v>88</v>
      </c>
      <c r="G144">
        <v>8</v>
      </c>
    </row>
    <row r="145" spans="1:7" ht="21.75" customHeight="1">
      <c r="A145" t="s">
        <v>441</v>
      </c>
      <c r="B145" t="s">
        <v>442</v>
      </c>
      <c r="C145" t="s">
        <v>443</v>
      </c>
      <c r="D145" t="s">
        <v>2</v>
      </c>
      <c r="E145" t="s">
        <v>87</v>
      </c>
      <c r="F145" t="s">
        <v>88</v>
      </c>
      <c r="G145">
        <v>8</v>
      </c>
    </row>
    <row r="146" spans="1:7" ht="21.75" customHeight="1">
      <c r="A146" t="s">
        <v>444</v>
      </c>
      <c r="B146" t="s">
        <v>445</v>
      </c>
      <c r="C146" t="s">
        <v>446</v>
      </c>
      <c r="D146" t="s">
        <v>2</v>
      </c>
      <c r="E146" t="s">
        <v>87</v>
      </c>
      <c r="F146" t="s">
        <v>88</v>
      </c>
      <c r="G146">
        <v>300</v>
      </c>
    </row>
    <row r="147" spans="1:7" ht="21.75" customHeight="1">
      <c r="A147" t="s">
        <v>447</v>
      </c>
      <c r="B147" t="s">
        <v>448</v>
      </c>
      <c r="C147" t="s">
        <v>449</v>
      </c>
      <c r="D147" t="s">
        <v>2</v>
      </c>
      <c r="E147" t="s">
        <v>87</v>
      </c>
      <c r="F147" t="s">
        <v>88</v>
      </c>
      <c r="G147">
        <v>0</v>
      </c>
    </row>
    <row r="148" spans="1:7" ht="21.75" customHeight="1">
      <c r="A148" t="s">
        <v>450</v>
      </c>
      <c r="B148" t="s">
        <v>448</v>
      </c>
      <c r="C148" t="s">
        <v>451</v>
      </c>
      <c r="D148" t="s">
        <v>2</v>
      </c>
      <c r="E148" t="s">
        <v>87</v>
      </c>
      <c r="F148" t="s">
        <v>88</v>
      </c>
      <c r="G148">
        <v>0</v>
      </c>
    </row>
    <row r="149" spans="1:7" ht="21.75" customHeight="1">
      <c r="A149" t="s">
        <v>452</v>
      </c>
      <c r="B149" t="s">
        <v>448</v>
      </c>
      <c r="C149" t="s">
        <v>451</v>
      </c>
      <c r="D149" t="s">
        <v>2</v>
      </c>
      <c r="E149" t="s">
        <v>87</v>
      </c>
      <c r="F149" t="s">
        <v>88</v>
      </c>
      <c r="G149">
        <v>188</v>
      </c>
    </row>
    <row r="150" spans="1:7" ht="21.75" customHeight="1">
      <c r="A150" t="s">
        <v>453</v>
      </c>
      <c r="B150" t="s">
        <v>454</v>
      </c>
      <c r="C150" t="s">
        <v>449</v>
      </c>
      <c r="D150" t="s">
        <v>2</v>
      </c>
      <c r="E150" t="s">
        <v>87</v>
      </c>
      <c r="F150" t="s">
        <v>88</v>
      </c>
      <c r="G150">
        <v>0</v>
      </c>
    </row>
    <row r="151" spans="1:7" ht="21.75" customHeight="1">
      <c r="A151" t="s">
        <v>455</v>
      </c>
      <c r="B151" t="s">
        <v>454</v>
      </c>
      <c r="C151" t="s">
        <v>451</v>
      </c>
      <c r="D151" t="s">
        <v>2</v>
      </c>
      <c r="E151" t="s">
        <v>87</v>
      </c>
      <c r="F151" t="s">
        <v>88</v>
      </c>
      <c r="G151">
        <v>0</v>
      </c>
    </row>
    <row r="152" spans="1:7" ht="21.75" customHeight="1">
      <c r="A152" t="s">
        <v>456</v>
      </c>
      <c r="B152" t="s">
        <v>454</v>
      </c>
      <c r="C152" t="s">
        <v>451</v>
      </c>
      <c r="D152" t="s">
        <v>2</v>
      </c>
      <c r="E152" t="s">
        <v>87</v>
      </c>
      <c r="F152" t="s">
        <v>88</v>
      </c>
      <c r="G152">
        <v>349</v>
      </c>
    </row>
    <row r="153" spans="1:7" ht="21.75" customHeight="1">
      <c r="A153" t="s">
        <v>457</v>
      </c>
      <c r="B153" t="s">
        <v>458</v>
      </c>
      <c r="C153" t="s">
        <v>459</v>
      </c>
      <c r="D153" t="s">
        <v>2</v>
      </c>
      <c r="E153" t="s">
        <v>87</v>
      </c>
      <c r="F153" t="s">
        <v>88</v>
      </c>
      <c r="G153">
        <v>0</v>
      </c>
    </row>
    <row r="154" spans="1:7" ht="21.75" customHeight="1">
      <c r="A154" t="s">
        <v>460</v>
      </c>
      <c r="B154" t="s">
        <v>458</v>
      </c>
      <c r="C154" t="s">
        <v>459</v>
      </c>
      <c r="D154" t="s">
        <v>2</v>
      </c>
      <c r="E154" t="s">
        <v>87</v>
      </c>
      <c r="F154" t="s">
        <v>88</v>
      </c>
      <c r="G154">
        <v>2960</v>
      </c>
    </row>
    <row r="155" spans="1:7" ht="21.75" customHeight="1">
      <c r="A155" t="s">
        <v>461</v>
      </c>
      <c r="B155" t="s">
        <v>462</v>
      </c>
      <c r="C155" t="s">
        <v>463</v>
      </c>
      <c r="D155" t="s">
        <v>2</v>
      </c>
      <c r="E155" t="s">
        <v>87</v>
      </c>
      <c r="F155" t="s">
        <v>88</v>
      </c>
      <c r="G155">
        <v>0</v>
      </c>
    </row>
    <row r="156" spans="1:7" ht="21.75" customHeight="1">
      <c r="A156" t="s">
        <v>464</v>
      </c>
      <c r="B156" t="s">
        <v>462</v>
      </c>
      <c r="C156" t="s">
        <v>465</v>
      </c>
      <c r="D156" t="s">
        <v>2</v>
      </c>
      <c r="E156" t="s">
        <v>87</v>
      </c>
      <c r="F156" t="s">
        <v>88</v>
      </c>
      <c r="G156">
        <v>189</v>
      </c>
    </row>
    <row r="157" spans="1:7" ht="21.75" customHeight="1">
      <c r="A157" t="s">
        <v>466</v>
      </c>
      <c r="B157" t="s">
        <v>467</v>
      </c>
      <c r="C157" t="s">
        <v>468</v>
      </c>
      <c r="D157" t="s">
        <v>2</v>
      </c>
      <c r="E157" t="s">
        <v>87</v>
      </c>
      <c r="F157" t="s">
        <v>88</v>
      </c>
      <c r="G157">
        <v>379</v>
      </c>
    </row>
    <row r="158" spans="1:7" ht="21.75" customHeight="1">
      <c r="A158" t="s">
        <v>469</v>
      </c>
      <c r="B158" t="s">
        <v>470</v>
      </c>
      <c r="C158" t="s">
        <v>471</v>
      </c>
      <c r="D158" t="s">
        <v>2</v>
      </c>
      <c r="E158" t="s">
        <v>87</v>
      </c>
      <c r="F158" t="s">
        <v>88</v>
      </c>
      <c r="G158">
        <v>10</v>
      </c>
    </row>
    <row r="159" spans="1:7" ht="21.75" customHeight="1">
      <c r="A159" t="s">
        <v>472</v>
      </c>
      <c r="B159" t="s">
        <v>473</v>
      </c>
      <c r="C159" t="s">
        <v>474</v>
      </c>
      <c r="D159" t="s">
        <v>2</v>
      </c>
      <c r="E159" t="s">
        <v>87</v>
      </c>
      <c r="F159" t="s">
        <v>88</v>
      </c>
      <c r="G159">
        <v>160</v>
      </c>
    </row>
    <row r="160" spans="1:7" ht="21.75" customHeight="1">
      <c r="A160" t="s">
        <v>475</v>
      </c>
      <c r="B160" t="s">
        <v>476</v>
      </c>
      <c r="C160" t="s">
        <v>477</v>
      </c>
      <c r="D160" t="s">
        <v>2</v>
      </c>
      <c r="E160" t="s">
        <v>87</v>
      </c>
      <c r="F160" t="s">
        <v>88</v>
      </c>
      <c r="G160">
        <v>126</v>
      </c>
    </row>
    <row r="161" spans="1:7" ht="21.75" customHeight="1">
      <c r="A161" t="s">
        <v>478</v>
      </c>
      <c r="B161" t="s">
        <v>476</v>
      </c>
      <c r="C161" t="s">
        <v>477</v>
      </c>
      <c r="D161" t="s">
        <v>2</v>
      </c>
      <c r="E161" t="s">
        <v>87</v>
      </c>
      <c r="F161" t="s">
        <v>88</v>
      </c>
      <c r="G161">
        <v>50</v>
      </c>
    </row>
    <row r="162" spans="1:7" ht="21.75" customHeight="1">
      <c r="A162" t="s">
        <v>479</v>
      </c>
      <c r="B162" t="s">
        <v>480</v>
      </c>
      <c r="C162" t="s">
        <v>377</v>
      </c>
      <c r="D162" t="s">
        <v>2</v>
      </c>
      <c r="E162" t="s">
        <v>87</v>
      </c>
      <c r="F162" t="s">
        <v>88</v>
      </c>
      <c r="G162">
        <v>9</v>
      </c>
    </row>
    <row r="163" spans="1:7" ht="21.75" customHeight="1">
      <c r="A163" t="s">
        <v>481</v>
      </c>
      <c r="B163" t="s">
        <v>482</v>
      </c>
      <c r="C163" t="s">
        <v>483</v>
      </c>
      <c r="D163" t="s">
        <v>2</v>
      </c>
      <c r="E163" t="s">
        <v>87</v>
      </c>
      <c r="F163" t="s">
        <v>88</v>
      </c>
      <c r="G163">
        <v>259</v>
      </c>
    </row>
    <row r="164" spans="1:7" ht="21.75" customHeight="1">
      <c r="A164" t="s">
        <v>484</v>
      </c>
      <c r="B164" t="s">
        <v>485</v>
      </c>
      <c r="C164" t="s">
        <v>483</v>
      </c>
      <c r="D164" t="s">
        <v>2</v>
      </c>
      <c r="E164" t="s">
        <v>87</v>
      </c>
      <c r="F164" t="s">
        <v>88</v>
      </c>
      <c r="G164">
        <v>368</v>
      </c>
    </row>
    <row r="165" spans="1:7" ht="21.75" customHeight="1">
      <c r="A165" t="s">
        <v>486</v>
      </c>
      <c r="B165" t="s">
        <v>487</v>
      </c>
      <c r="C165" t="s">
        <v>488</v>
      </c>
      <c r="D165" t="s">
        <v>2</v>
      </c>
      <c r="E165" t="s">
        <v>87</v>
      </c>
      <c r="F165" t="s">
        <v>88</v>
      </c>
      <c r="G165">
        <v>69</v>
      </c>
    </row>
    <row r="166" spans="1:7" ht="21.75" customHeight="1">
      <c r="A166" t="s">
        <v>489</v>
      </c>
      <c r="B166" t="s">
        <v>490</v>
      </c>
      <c r="C166" t="s">
        <v>491</v>
      </c>
      <c r="D166" t="s">
        <v>2</v>
      </c>
      <c r="E166" t="s">
        <v>87</v>
      </c>
      <c r="F166" t="s">
        <v>88</v>
      </c>
      <c r="G166">
        <v>0</v>
      </c>
    </row>
    <row r="167" spans="1:7" ht="21.75" customHeight="1">
      <c r="A167" t="s">
        <v>492</v>
      </c>
      <c r="B167" t="s">
        <v>490</v>
      </c>
      <c r="C167" t="s">
        <v>493</v>
      </c>
      <c r="D167" t="s">
        <v>2</v>
      </c>
      <c r="E167" t="s">
        <v>87</v>
      </c>
      <c r="F167" t="s">
        <v>88</v>
      </c>
      <c r="G167">
        <v>100</v>
      </c>
    </row>
    <row r="168" spans="1:7" ht="21.75" customHeight="1">
      <c r="A168" t="s">
        <v>494</v>
      </c>
      <c r="B168" t="s">
        <v>495</v>
      </c>
      <c r="C168" t="s">
        <v>496</v>
      </c>
      <c r="D168" t="s">
        <v>2</v>
      </c>
      <c r="E168" t="s">
        <v>87</v>
      </c>
      <c r="F168" t="s">
        <v>88</v>
      </c>
      <c r="G168">
        <v>41</v>
      </c>
    </row>
    <row r="169" spans="1:7" ht="21.75" customHeight="1">
      <c r="A169" t="s">
        <v>497</v>
      </c>
      <c r="B169" t="s">
        <v>498</v>
      </c>
      <c r="C169" t="s">
        <v>499</v>
      </c>
      <c r="D169" t="s">
        <v>2</v>
      </c>
      <c r="E169" t="s">
        <v>87</v>
      </c>
      <c r="F169" t="s">
        <v>88</v>
      </c>
      <c r="G169">
        <v>0</v>
      </c>
    </row>
    <row r="170" spans="1:7" ht="21.75" customHeight="1">
      <c r="A170" t="s">
        <v>500</v>
      </c>
      <c r="B170" t="s">
        <v>498</v>
      </c>
      <c r="C170" t="s">
        <v>501</v>
      </c>
      <c r="D170" t="s">
        <v>2</v>
      </c>
      <c r="E170" t="s">
        <v>87</v>
      </c>
      <c r="F170" t="s">
        <v>88</v>
      </c>
      <c r="G170">
        <v>74</v>
      </c>
    </row>
    <row r="171" spans="1:7" ht="21.75" customHeight="1">
      <c r="A171" t="s">
        <v>502</v>
      </c>
      <c r="B171" t="s">
        <v>503</v>
      </c>
      <c r="C171" t="s">
        <v>504</v>
      </c>
      <c r="D171" t="s">
        <v>2</v>
      </c>
      <c r="E171" t="s">
        <v>87</v>
      </c>
      <c r="F171" t="s">
        <v>88</v>
      </c>
      <c r="G171">
        <v>190</v>
      </c>
    </row>
    <row r="172" spans="1:7" ht="21.75" customHeight="1">
      <c r="A172" t="s">
        <v>505</v>
      </c>
      <c r="B172" t="s">
        <v>506</v>
      </c>
      <c r="C172" t="s">
        <v>507</v>
      </c>
      <c r="D172" t="s">
        <v>2</v>
      </c>
      <c r="E172" t="s">
        <v>87</v>
      </c>
      <c r="F172" t="s">
        <v>88</v>
      </c>
      <c r="G172">
        <v>190</v>
      </c>
    </row>
    <row r="173" spans="1:7" ht="21.75" customHeight="1">
      <c r="A173" t="s">
        <v>508</v>
      </c>
      <c r="B173" t="s">
        <v>509</v>
      </c>
      <c r="C173" t="s">
        <v>510</v>
      </c>
      <c r="D173" t="s">
        <v>2</v>
      </c>
      <c r="E173" t="s">
        <v>87</v>
      </c>
      <c r="F173" t="s">
        <v>88</v>
      </c>
      <c r="G173">
        <v>70</v>
      </c>
    </row>
    <row r="174" spans="1:7" ht="21.75" customHeight="1">
      <c r="A174" t="s">
        <v>511</v>
      </c>
      <c r="B174" t="s">
        <v>512</v>
      </c>
      <c r="C174" t="s">
        <v>510</v>
      </c>
      <c r="D174" t="s">
        <v>2</v>
      </c>
      <c r="E174" t="s">
        <v>87</v>
      </c>
      <c r="F174" t="s">
        <v>88</v>
      </c>
      <c r="G174">
        <v>20</v>
      </c>
    </row>
    <row r="175" spans="1:7" ht="21.75" customHeight="1">
      <c r="A175" t="s">
        <v>513</v>
      </c>
      <c r="B175" t="s">
        <v>514</v>
      </c>
      <c r="C175" t="s">
        <v>515</v>
      </c>
      <c r="D175" t="s">
        <v>2</v>
      </c>
      <c r="E175" t="s">
        <v>87</v>
      </c>
      <c r="F175" t="s">
        <v>88</v>
      </c>
      <c r="G175">
        <v>915</v>
      </c>
    </row>
    <row r="176" spans="1:7" ht="21.75" customHeight="1">
      <c r="A176" t="s">
        <v>516</v>
      </c>
      <c r="B176" t="s">
        <v>517</v>
      </c>
      <c r="C176" t="s">
        <v>518</v>
      </c>
      <c r="D176" t="s">
        <v>2</v>
      </c>
      <c r="E176" t="s">
        <v>87</v>
      </c>
      <c r="F176" t="s">
        <v>88</v>
      </c>
      <c r="G176">
        <v>20</v>
      </c>
    </row>
    <row r="177" spans="1:7" ht="21.75" customHeight="1">
      <c r="A177" t="s">
        <v>519</v>
      </c>
      <c r="B177" t="s">
        <v>520</v>
      </c>
      <c r="C177" t="s">
        <v>521</v>
      </c>
      <c r="D177" t="s">
        <v>2</v>
      </c>
      <c r="E177" t="s">
        <v>87</v>
      </c>
      <c r="F177" t="s">
        <v>88</v>
      </c>
      <c r="G177">
        <v>0</v>
      </c>
    </row>
    <row r="178" spans="1:7" ht="21.75" customHeight="1">
      <c r="A178" t="s">
        <v>522</v>
      </c>
      <c r="B178" t="s">
        <v>523</v>
      </c>
      <c r="C178" t="s">
        <v>524</v>
      </c>
      <c r="D178" t="s">
        <v>2</v>
      </c>
      <c r="E178" t="s">
        <v>87</v>
      </c>
      <c r="F178" t="s">
        <v>88</v>
      </c>
      <c r="G178">
        <v>74</v>
      </c>
    </row>
    <row r="179" spans="1:7" ht="21.75" customHeight="1">
      <c r="A179" t="s">
        <v>525</v>
      </c>
      <c r="B179" t="s">
        <v>526</v>
      </c>
      <c r="C179" t="s">
        <v>527</v>
      </c>
      <c r="D179" t="s">
        <v>2</v>
      </c>
      <c r="E179" t="s">
        <v>87</v>
      </c>
      <c r="F179" t="s">
        <v>88</v>
      </c>
      <c r="G179">
        <v>46</v>
      </c>
    </row>
    <row r="180" spans="1:7" ht="21.75" customHeight="1">
      <c r="A180" t="s">
        <v>528</v>
      </c>
      <c r="B180" t="s">
        <v>529</v>
      </c>
      <c r="C180" t="s">
        <v>530</v>
      </c>
      <c r="D180" t="s">
        <v>2</v>
      </c>
      <c r="E180" t="s">
        <v>87</v>
      </c>
      <c r="F180" t="s">
        <v>88</v>
      </c>
      <c r="G180">
        <v>669</v>
      </c>
    </row>
    <row r="181" spans="1:7" ht="21.75" customHeight="1">
      <c r="A181" t="s">
        <v>531</v>
      </c>
      <c r="B181" t="s">
        <v>532</v>
      </c>
      <c r="C181" t="s">
        <v>533</v>
      </c>
      <c r="D181" t="s">
        <v>2</v>
      </c>
      <c r="E181" t="s">
        <v>87</v>
      </c>
      <c r="F181" t="s">
        <v>88</v>
      </c>
      <c r="G181">
        <v>100</v>
      </c>
    </row>
    <row r="182" spans="1:7" ht="21.75" customHeight="1">
      <c r="A182" t="s">
        <v>534</v>
      </c>
      <c r="B182" t="s">
        <v>535</v>
      </c>
      <c r="C182" t="s">
        <v>536</v>
      </c>
      <c r="D182" t="s">
        <v>2</v>
      </c>
      <c r="E182" t="s">
        <v>87</v>
      </c>
      <c r="F182" t="s">
        <v>88</v>
      </c>
      <c r="G182">
        <v>100</v>
      </c>
    </row>
    <row r="183" spans="1:7" ht="21.75" customHeight="1">
      <c r="A183" t="s">
        <v>537</v>
      </c>
      <c r="B183" t="s">
        <v>538</v>
      </c>
      <c r="C183" t="s">
        <v>539</v>
      </c>
      <c r="D183" t="s">
        <v>2</v>
      </c>
      <c r="E183" t="s">
        <v>87</v>
      </c>
      <c r="F183" t="s">
        <v>88</v>
      </c>
      <c r="G183">
        <v>10</v>
      </c>
    </row>
    <row r="184" spans="1:7" ht="21.75" customHeight="1">
      <c r="A184" t="s">
        <v>540</v>
      </c>
      <c r="B184" t="s">
        <v>541</v>
      </c>
      <c r="C184" t="s">
        <v>542</v>
      </c>
      <c r="D184" t="s">
        <v>2</v>
      </c>
      <c r="E184" t="s">
        <v>87</v>
      </c>
      <c r="F184" t="s">
        <v>88</v>
      </c>
      <c r="G184">
        <v>49</v>
      </c>
    </row>
    <row r="185" spans="1:7" ht="21.75" customHeight="1">
      <c r="A185" t="s">
        <v>543</v>
      </c>
      <c r="B185" t="s">
        <v>544</v>
      </c>
      <c r="C185" t="s">
        <v>545</v>
      </c>
      <c r="D185" t="s">
        <v>2</v>
      </c>
      <c r="E185" t="s">
        <v>87</v>
      </c>
      <c r="F185" t="s">
        <v>88</v>
      </c>
      <c r="G185">
        <v>20</v>
      </c>
    </row>
    <row r="186" spans="1:7" ht="21.75" customHeight="1">
      <c r="A186" t="s">
        <v>546</v>
      </c>
      <c r="B186" t="s">
        <v>547</v>
      </c>
      <c r="C186" t="s">
        <v>548</v>
      </c>
      <c r="D186" t="s">
        <v>2</v>
      </c>
      <c r="E186" t="s">
        <v>87</v>
      </c>
      <c r="F186" t="s">
        <v>88</v>
      </c>
      <c r="G186">
        <v>20</v>
      </c>
    </row>
    <row r="187" spans="1:7" ht="21.75" customHeight="1">
      <c r="A187" t="s">
        <v>549</v>
      </c>
      <c r="B187" t="s">
        <v>550</v>
      </c>
      <c r="C187" t="s">
        <v>548</v>
      </c>
      <c r="D187" t="s">
        <v>2</v>
      </c>
      <c r="E187" t="s">
        <v>87</v>
      </c>
      <c r="F187" t="s">
        <v>88</v>
      </c>
      <c r="G187">
        <v>20</v>
      </c>
    </row>
    <row r="188" spans="1:7" ht="21.75" customHeight="1">
      <c r="A188" t="s">
        <v>551</v>
      </c>
      <c r="B188" t="s">
        <v>552</v>
      </c>
      <c r="C188" t="s">
        <v>553</v>
      </c>
      <c r="D188" t="s">
        <v>2</v>
      </c>
      <c r="E188" t="s">
        <v>87</v>
      </c>
      <c r="F188" t="s">
        <v>88</v>
      </c>
      <c r="G188">
        <v>0</v>
      </c>
    </row>
    <row r="189" spans="1:7" ht="21.75" customHeight="1">
      <c r="A189" t="s">
        <v>554</v>
      </c>
      <c r="B189" t="s">
        <v>555</v>
      </c>
      <c r="C189" t="s">
        <v>539</v>
      </c>
      <c r="D189" t="s">
        <v>2</v>
      </c>
      <c r="E189" t="s">
        <v>87</v>
      </c>
      <c r="F189" t="s">
        <v>88</v>
      </c>
      <c r="G189">
        <v>20</v>
      </c>
    </row>
    <row r="190" spans="1:7" ht="21.75" customHeight="1">
      <c r="A190" t="s">
        <v>556</v>
      </c>
      <c r="B190" t="s">
        <v>557</v>
      </c>
      <c r="C190" t="s">
        <v>558</v>
      </c>
      <c r="D190" t="s">
        <v>2</v>
      </c>
      <c r="E190" t="s">
        <v>87</v>
      </c>
      <c r="F190" t="s">
        <v>88</v>
      </c>
      <c r="G190">
        <v>293</v>
      </c>
    </row>
    <row r="191" spans="1:7" ht="21.75" customHeight="1">
      <c r="A191" t="s">
        <v>559</v>
      </c>
      <c r="B191" t="s">
        <v>560</v>
      </c>
      <c r="C191" t="s">
        <v>561</v>
      </c>
      <c r="D191" t="s">
        <v>2</v>
      </c>
      <c r="E191" t="s">
        <v>87</v>
      </c>
      <c r="F191" t="s">
        <v>88</v>
      </c>
      <c r="G191">
        <v>210</v>
      </c>
    </row>
    <row r="192" spans="1:7" ht="21.75" customHeight="1">
      <c r="A192" t="s">
        <v>562</v>
      </c>
      <c r="B192" t="s">
        <v>563</v>
      </c>
      <c r="C192" t="s">
        <v>564</v>
      </c>
      <c r="D192" t="s">
        <v>565</v>
      </c>
      <c r="E192" t="s">
        <v>87</v>
      </c>
      <c r="F192" t="s">
        <v>88</v>
      </c>
      <c r="G192">
        <v>0</v>
      </c>
    </row>
    <row r="193" spans="1:7" ht="21.75" customHeight="1">
      <c r="A193" t="s">
        <v>566</v>
      </c>
      <c r="B193" t="s">
        <v>567</v>
      </c>
      <c r="C193" t="s">
        <v>568</v>
      </c>
      <c r="D193" t="s">
        <v>565</v>
      </c>
      <c r="E193" t="s">
        <v>87</v>
      </c>
      <c r="F193" t="s">
        <v>88</v>
      </c>
      <c r="G193">
        <v>87</v>
      </c>
    </row>
    <row r="194" spans="1:7" ht="21.75" customHeight="1">
      <c r="A194" t="s">
        <v>569</v>
      </c>
      <c r="B194" t="s">
        <v>570</v>
      </c>
      <c r="C194" t="s">
        <v>571</v>
      </c>
      <c r="D194" t="s">
        <v>565</v>
      </c>
      <c r="E194" t="s">
        <v>87</v>
      </c>
      <c r="F194" t="s">
        <v>88</v>
      </c>
      <c r="G194">
        <v>0</v>
      </c>
    </row>
    <row r="195" spans="1:7" ht="21.75" customHeight="1">
      <c r="A195" t="s">
        <v>572</v>
      </c>
      <c r="B195" t="s">
        <v>573</v>
      </c>
      <c r="C195" t="s">
        <v>574</v>
      </c>
      <c r="D195" t="s">
        <v>565</v>
      </c>
      <c r="E195" t="s">
        <v>87</v>
      </c>
      <c r="F195" t="s">
        <v>88</v>
      </c>
      <c r="G195">
        <v>26</v>
      </c>
    </row>
    <row r="196" spans="1:7" ht="21.75" customHeight="1">
      <c r="A196" t="s">
        <v>575</v>
      </c>
      <c r="B196" t="s">
        <v>570</v>
      </c>
      <c r="C196" t="s">
        <v>576</v>
      </c>
      <c r="D196" t="s">
        <v>565</v>
      </c>
      <c r="E196" t="s">
        <v>87</v>
      </c>
      <c r="F196" t="s">
        <v>88</v>
      </c>
      <c r="G196">
        <v>108</v>
      </c>
    </row>
    <row r="197" spans="1:7" ht="21.75" customHeight="1">
      <c r="A197" t="s">
        <v>577</v>
      </c>
      <c r="B197" t="s">
        <v>578</v>
      </c>
      <c r="C197" t="s">
        <v>579</v>
      </c>
      <c r="D197" t="s">
        <v>565</v>
      </c>
      <c r="E197" t="s">
        <v>87</v>
      </c>
      <c r="F197" t="s">
        <v>88</v>
      </c>
      <c r="G197">
        <v>0</v>
      </c>
    </row>
    <row r="198" spans="1:7" ht="21.75" customHeight="1">
      <c r="A198" t="s">
        <v>580</v>
      </c>
      <c r="B198" t="s">
        <v>581</v>
      </c>
      <c r="C198" t="s">
        <v>582</v>
      </c>
      <c r="D198" t="s">
        <v>565</v>
      </c>
      <c r="E198" t="s">
        <v>87</v>
      </c>
      <c r="F198" t="s">
        <v>88</v>
      </c>
      <c r="G198">
        <v>0</v>
      </c>
    </row>
    <row r="199" spans="1:7" ht="21.75" customHeight="1">
      <c r="A199" t="s">
        <v>583</v>
      </c>
      <c r="B199" t="s">
        <v>581</v>
      </c>
      <c r="C199" t="s">
        <v>584</v>
      </c>
      <c r="D199" t="s">
        <v>565</v>
      </c>
      <c r="E199" t="s">
        <v>87</v>
      </c>
      <c r="F199" t="s">
        <v>88</v>
      </c>
      <c r="G199">
        <v>5</v>
      </c>
    </row>
    <row r="200" spans="1:7" ht="21.75" customHeight="1">
      <c r="A200" t="s">
        <v>585</v>
      </c>
      <c r="B200" t="s">
        <v>581</v>
      </c>
      <c r="C200" t="s">
        <v>586</v>
      </c>
      <c r="D200" t="s">
        <v>565</v>
      </c>
      <c r="E200" t="s">
        <v>87</v>
      </c>
      <c r="F200" t="s">
        <v>88</v>
      </c>
      <c r="G200">
        <v>34</v>
      </c>
    </row>
    <row r="201" spans="1:7" ht="21.75" customHeight="1">
      <c r="A201" t="s">
        <v>587</v>
      </c>
      <c r="B201" t="s">
        <v>588</v>
      </c>
      <c r="C201" t="s">
        <v>589</v>
      </c>
      <c r="D201" t="s">
        <v>565</v>
      </c>
      <c r="E201" t="s">
        <v>87</v>
      </c>
      <c r="F201" t="s">
        <v>88</v>
      </c>
      <c r="G201">
        <v>50</v>
      </c>
    </row>
    <row r="202" spans="1:7" ht="21.75" customHeight="1">
      <c r="A202" t="s">
        <v>590</v>
      </c>
      <c r="B202" t="s">
        <v>591</v>
      </c>
      <c r="C202" t="s">
        <v>592</v>
      </c>
      <c r="D202" t="s">
        <v>565</v>
      </c>
      <c r="E202" t="s">
        <v>87</v>
      </c>
      <c r="F202" t="s">
        <v>88</v>
      </c>
      <c r="G202">
        <v>0</v>
      </c>
    </row>
    <row r="203" spans="1:7" ht="21.75" customHeight="1">
      <c r="A203" t="s">
        <v>593</v>
      </c>
      <c r="B203" t="s">
        <v>591</v>
      </c>
      <c r="C203" t="s">
        <v>592</v>
      </c>
      <c r="D203" t="s">
        <v>565</v>
      </c>
      <c r="E203" t="s">
        <v>87</v>
      </c>
      <c r="F203" t="s">
        <v>88</v>
      </c>
      <c r="G203">
        <v>31</v>
      </c>
    </row>
    <row r="204" spans="1:7" ht="21.75" customHeight="1">
      <c r="A204" t="s">
        <v>594</v>
      </c>
      <c r="B204" t="s">
        <v>595</v>
      </c>
      <c r="C204" t="s">
        <v>592</v>
      </c>
      <c r="D204" t="s">
        <v>565</v>
      </c>
      <c r="E204" t="s">
        <v>87</v>
      </c>
      <c r="F204" t="s">
        <v>88</v>
      </c>
      <c r="G204">
        <v>6</v>
      </c>
    </row>
    <row r="205" spans="1:7" ht="21.75" customHeight="1">
      <c r="A205" t="s">
        <v>596</v>
      </c>
      <c r="B205" t="s">
        <v>597</v>
      </c>
      <c r="C205" t="s">
        <v>598</v>
      </c>
      <c r="D205" t="s">
        <v>565</v>
      </c>
      <c r="E205" t="s">
        <v>87</v>
      </c>
      <c r="F205" t="s">
        <v>88</v>
      </c>
      <c r="G205">
        <v>6</v>
      </c>
    </row>
    <row r="206" spans="1:7" ht="21.75" customHeight="1">
      <c r="A206" t="s">
        <v>599</v>
      </c>
      <c r="B206" t="s">
        <v>600</v>
      </c>
      <c r="D206" t="s">
        <v>565</v>
      </c>
      <c r="E206" t="s">
        <v>87</v>
      </c>
      <c r="F206" t="s">
        <v>88</v>
      </c>
      <c r="G206">
        <v>60</v>
      </c>
    </row>
    <row r="207" spans="1:7" ht="21.75" customHeight="1">
      <c r="A207" t="s">
        <v>601</v>
      </c>
      <c r="B207" t="s">
        <v>600</v>
      </c>
      <c r="C207" t="s">
        <v>602</v>
      </c>
      <c r="D207" t="s">
        <v>565</v>
      </c>
      <c r="E207" t="s">
        <v>87</v>
      </c>
      <c r="F207" t="s">
        <v>88</v>
      </c>
      <c r="G207">
        <v>122</v>
      </c>
    </row>
    <row r="208" spans="1:7" ht="21.75" customHeight="1">
      <c r="A208" t="s">
        <v>603</v>
      </c>
      <c r="B208" t="s">
        <v>604</v>
      </c>
      <c r="C208" t="s">
        <v>605</v>
      </c>
      <c r="D208" t="s">
        <v>565</v>
      </c>
      <c r="E208" t="s">
        <v>87</v>
      </c>
      <c r="F208" t="s">
        <v>88</v>
      </c>
      <c r="G208">
        <v>0</v>
      </c>
    </row>
    <row r="209" spans="1:7" ht="21.75" customHeight="1">
      <c r="A209" t="s">
        <v>606</v>
      </c>
      <c r="B209" t="s">
        <v>607</v>
      </c>
      <c r="C209" t="s">
        <v>608</v>
      </c>
      <c r="D209" t="s">
        <v>565</v>
      </c>
      <c r="E209" t="s">
        <v>87</v>
      </c>
      <c r="F209" t="s">
        <v>88</v>
      </c>
      <c r="G209">
        <v>0</v>
      </c>
    </row>
    <row r="210" spans="1:7" ht="21.75" customHeight="1">
      <c r="A210" t="s">
        <v>609</v>
      </c>
      <c r="B210" t="s">
        <v>607</v>
      </c>
      <c r="C210" t="s">
        <v>610</v>
      </c>
      <c r="D210" t="s">
        <v>565</v>
      </c>
      <c r="E210" t="s">
        <v>87</v>
      </c>
      <c r="F210" t="s">
        <v>88</v>
      </c>
      <c r="G210">
        <v>155</v>
      </c>
    </row>
    <row r="211" spans="1:7" ht="21.75" customHeight="1">
      <c r="A211" t="s">
        <v>611</v>
      </c>
      <c r="B211" t="s">
        <v>612</v>
      </c>
      <c r="C211" t="s">
        <v>613</v>
      </c>
      <c r="D211" t="s">
        <v>565</v>
      </c>
      <c r="E211" t="s">
        <v>87</v>
      </c>
      <c r="F211" t="s">
        <v>88</v>
      </c>
      <c r="G211">
        <v>0</v>
      </c>
    </row>
    <row r="212" spans="1:7" ht="21.75" customHeight="1">
      <c r="A212" t="s">
        <v>614</v>
      </c>
      <c r="B212" t="s">
        <v>615</v>
      </c>
      <c r="C212" t="s">
        <v>616</v>
      </c>
      <c r="D212" t="s">
        <v>565</v>
      </c>
      <c r="E212" t="s">
        <v>87</v>
      </c>
      <c r="F212" t="s">
        <v>88</v>
      </c>
      <c r="G212">
        <v>0</v>
      </c>
    </row>
    <row r="213" spans="1:7" ht="21.75" customHeight="1">
      <c r="A213" t="s">
        <v>617</v>
      </c>
      <c r="B213" t="s">
        <v>618</v>
      </c>
      <c r="C213" t="s">
        <v>619</v>
      </c>
      <c r="D213" t="s">
        <v>565</v>
      </c>
      <c r="E213" t="s">
        <v>87</v>
      </c>
      <c r="F213" t="s">
        <v>88</v>
      </c>
      <c r="G213">
        <v>296</v>
      </c>
    </row>
    <row r="214" spans="1:7" ht="21.75" customHeight="1">
      <c r="A214" t="s">
        <v>620</v>
      </c>
      <c r="B214" t="s">
        <v>621</v>
      </c>
      <c r="D214" t="s">
        <v>565</v>
      </c>
      <c r="E214" t="s">
        <v>87</v>
      </c>
      <c r="F214" t="s">
        <v>88</v>
      </c>
      <c r="G214">
        <v>0</v>
      </c>
    </row>
    <row r="215" spans="1:7" ht="21.75" customHeight="1">
      <c r="A215" t="s">
        <v>622</v>
      </c>
      <c r="B215" t="s">
        <v>623</v>
      </c>
      <c r="C215" t="s">
        <v>624</v>
      </c>
      <c r="D215" t="s">
        <v>565</v>
      </c>
      <c r="E215" t="s">
        <v>87</v>
      </c>
      <c r="F215" t="s">
        <v>88</v>
      </c>
      <c r="G215">
        <v>0</v>
      </c>
    </row>
    <row r="216" spans="1:7" ht="21.75" customHeight="1">
      <c r="A216" t="s">
        <v>625</v>
      </c>
      <c r="B216" t="s">
        <v>623</v>
      </c>
      <c r="C216" t="s">
        <v>626</v>
      </c>
      <c r="D216" t="s">
        <v>565</v>
      </c>
      <c r="E216" t="s">
        <v>87</v>
      </c>
      <c r="F216" t="s">
        <v>88</v>
      </c>
      <c r="G216">
        <v>54</v>
      </c>
    </row>
    <row r="217" spans="1:7" ht="21.75" customHeight="1">
      <c r="A217" t="s">
        <v>627</v>
      </c>
      <c r="B217" t="s">
        <v>628</v>
      </c>
      <c r="D217" t="s">
        <v>565</v>
      </c>
      <c r="E217" t="s">
        <v>87</v>
      </c>
      <c r="F217" t="s">
        <v>88</v>
      </c>
      <c r="G217">
        <v>0</v>
      </c>
    </row>
    <row r="218" spans="1:7" ht="21.75" customHeight="1">
      <c r="A218" t="s">
        <v>629</v>
      </c>
      <c r="B218" t="s">
        <v>630</v>
      </c>
      <c r="C218" t="s">
        <v>631</v>
      </c>
      <c r="D218" t="s">
        <v>565</v>
      </c>
      <c r="E218" t="s">
        <v>87</v>
      </c>
      <c r="F218" t="s">
        <v>88</v>
      </c>
      <c r="G218">
        <v>0</v>
      </c>
    </row>
    <row r="219" spans="1:7" ht="21.75" customHeight="1">
      <c r="A219" t="s">
        <v>632</v>
      </c>
      <c r="B219" t="s">
        <v>633</v>
      </c>
      <c r="D219" t="s">
        <v>565</v>
      </c>
      <c r="E219" t="s">
        <v>87</v>
      </c>
      <c r="F219" t="s">
        <v>88</v>
      </c>
      <c r="G219">
        <v>0</v>
      </c>
    </row>
    <row r="220" spans="1:7" ht="21.75" customHeight="1">
      <c r="A220" t="s">
        <v>634</v>
      </c>
      <c r="B220" t="s">
        <v>635</v>
      </c>
      <c r="D220" t="s">
        <v>565</v>
      </c>
      <c r="E220" t="s">
        <v>87</v>
      </c>
      <c r="F220" t="s">
        <v>88</v>
      </c>
      <c r="G220">
        <v>0</v>
      </c>
    </row>
    <row r="221" spans="1:7" ht="21.75" customHeight="1">
      <c r="A221" t="s">
        <v>636</v>
      </c>
      <c r="B221" t="s">
        <v>637</v>
      </c>
      <c r="C221" t="s">
        <v>638</v>
      </c>
      <c r="D221" t="s">
        <v>565</v>
      </c>
      <c r="E221" t="s">
        <v>87</v>
      </c>
      <c r="F221" t="s">
        <v>88</v>
      </c>
      <c r="G221">
        <v>0</v>
      </c>
    </row>
    <row r="222" spans="1:7" ht="21.75" customHeight="1">
      <c r="A222" t="s">
        <v>639</v>
      </c>
      <c r="B222" t="s">
        <v>640</v>
      </c>
      <c r="C222" t="s">
        <v>641</v>
      </c>
      <c r="D222" t="s">
        <v>565</v>
      </c>
      <c r="E222" t="s">
        <v>87</v>
      </c>
      <c r="F222" t="s">
        <v>88</v>
      </c>
      <c r="G222">
        <v>719</v>
      </c>
    </row>
    <row r="223" spans="1:7" ht="21.75" customHeight="1">
      <c r="A223" t="s">
        <v>642</v>
      </c>
      <c r="B223" t="s">
        <v>643</v>
      </c>
      <c r="C223" t="s">
        <v>644</v>
      </c>
      <c r="D223" t="s">
        <v>565</v>
      </c>
      <c r="E223" t="s">
        <v>87</v>
      </c>
      <c r="F223" t="s">
        <v>88</v>
      </c>
      <c r="G223">
        <v>0</v>
      </c>
    </row>
    <row r="224" spans="1:7" ht="21.75" customHeight="1">
      <c r="A224" t="s">
        <v>645</v>
      </c>
      <c r="B224" t="s">
        <v>643</v>
      </c>
      <c r="C224" t="s">
        <v>646</v>
      </c>
      <c r="D224" t="s">
        <v>565</v>
      </c>
      <c r="E224" t="s">
        <v>87</v>
      </c>
      <c r="F224" t="s">
        <v>88</v>
      </c>
      <c r="G224">
        <v>19</v>
      </c>
    </row>
    <row r="225" spans="1:7" ht="21.75" customHeight="1">
      <c r="A225" t="s">
        <v>647</v>
      </c>
      <c r="B225" t="s">
        <v>648</v>
      </c>
      <c r="C225" t="s">
        <v>649</v>
      </c>
      <c r="D225" t="s">
        <v>565</v>
      </c>
      <c r="E225" t="s">
        <v>87</v>
      </c>
      <c r="F225" t="s">
        <v>88</v>
      </c>
      <c r="G225">
        <v>0</v>
      </c>
    </row>
    <row r="226" spans="1:7" ht="21.75" customHeight="1">
      <c r="A226" t="s">
        <v>650</v>
      </c>
      <c r="B226" t="s">
        <v>651</v>
      </c>
      <c r="C226" t="s">
        <v>652</v>
      </c>
      <c r="D226" t="s">
        <v>565</v>
      </c>
      <c r="E226" t="s">
        <v>87</v>
      </c>
      <c r="F226" t="s">
        <v>88</v>
      </c>
      <c r="G226">
        <v>0</v>
      </c>
    </row>
    <row r="227" spans="1:7" ht="21.75" customHeight="1">
      <c r="A227" t="s">
        <v>653</v>
      </c>
      <c r="B227" t="s">
        <v>654</v>
      </c>
      <c r="C227" t="s">
        <v>655</v>
      </c>
      <c r="D227" t="s">
        <v>565</v>
      </c>
      <c r="E227" t="s">
        <v>87</v>
      </c>
      <c r="F227" t="s">
        <v>88</v>
      </c>
      <c r="G227">
        <v>163</v>
      </c>
    </row>
    <row r="228" spans="1:7" ht="21.75" customHeight="1">
      <c r="A228" t="s">
        <v>656</v>
      </c>
      <c r="B228" t="s">
        <v>657</v>
      </c>
      <c r="C228" t="s">
        <v>658</v>
      </c>
      <c r="D228" t="s">
        <v>565</v>
      </c>
      <c r="E228" t="s">
        <v>87</v>
      </c>
      <c r="F228" t="s">
        <v>88</v>
      </c>
      <c r="G228">
        <v>0</v>
      </c>
    </row>
    <row r="229" spans="1:7" ht="21.75" customHeight="1">
      <c r="A229" t="s">
        <v>659</v>
      </c>
      <c r="B229" t="s">
        <v>660</v>
      </c>
      <c r="C229" t="s">
        <v>661</v>
      </c>
      <c r="D229" t="s">
        <v>565</v>
      </c>
      <c r="E229" t="s">
        <v>87</v>
      </c>
      <c r="F229" t="s">
        <v>88</v>
      </c>
      <c r="G229">
        <v>0</v>
      </c>
    </row>
    <row r="230" spans="1:7" ht="21.75" customHeight="1">
      <c r="A230" t="s">
        <v>662</v>
      </c>
      <c r="B230" t="s">
        <v>663</v>
      </c>
      <c r="C230" t="s">
        <v>664</v>
      </c>
      <c r="D230" t="s">
        <v>565</v>
      </c>
      <c r="E230" t="s">
        <v>87</v>
      </c>
      <c r="F230" t="s">
        <v>88</v>
      </c>
      <c r="G230">
        <v>34</v>
      </c>
    </row>
    <row r="231" spans="1:7" ht="21.75" customHeight="1">
      <c r="A231" t="s">
        <v>665</v>
      </c>
      <c r="B231" t="s">
        <v>663</v>
      </c>
      <c r="C231" t="s">
        <v>664</v>
      </c>
      <c r="D231" t="s">
        <v>565</v>
      </c>
      <c r="E231" t="s">
        <v>87</v>
      </c>
      <c r="F231" t="s">
        <v>88</v>
      </c>
      <c r="G231">
        <v>0</v>
      </c>
    </row>
    <row r="232" spans="1:7" ht="21.75" customHeight="1">
      <c r="A232" t="s">
        <v>666</v>
      </c>
      <c r="B232" t="s">
        <v>667</v>
      </c>
      <c r="C232" t="s">
        <v>668</v>
      </c>
      <c r="D232" t="s">
        <v>565</v>
      </c>
      <c r="E232" t="s">
        <v>87</v>
      </c>
      <c r="F232" t="s">
        <v>88</v>
      </c>
      <c r="G232">
        <v>0</v>
      </c>
    </row>
    <row r="233" spans="1:7" ht="21.75" customHeight="1">
      <c r="A233" t="s">
        <v>669</v>
      </c>
      <c r="B233" t="s">
        <v>670</v>
      </c>
      <c r="C233" t="s">
        <v>671</v>
      </c>
      <c r="D233" t="s">
        <v>565</v>
      </c>
      <c r="E233" t="s">
        <v>87</v>
      </c>
      <c r="F233" t="s">
        <v>88</v>
      </c>
      <c r="G233">
        <v>207</v>
      </c>
    </row>
    <row r="234" spans="1:7" ht="21.75" customHeight="1">
      <c r="A234" t="s">
        <v>672</v>
      </c>
      <c r="B234" t="s">
        <v>673</v>
      </c>
      <c r="C234" t="s">
        <v>674</v>
      </c>
      <c r="D234" t="s">
        <v>565</v>
      </c>
      <c r="E234" t="s">
        <v>87</v>
      </c>
      <c r="F234" t="s">
        <v>88</v>
      </c>
      <c r="G234">
        <v>0</v>
      </c>
    </row>
    <row r="235" spans="1:7" ht="21.75" customHeight="1">
      <c r="A235" t="s">
        <v>675</v>
      </c>
      <c r="B235" t="s">
        <v>673</v>
      </c>
      <c r="C235" t="s">
        <v>676</v>
      </c>
      <c r="D235" t="s">
        <v>565</v>
      </c>
      <c r="E235" t="s">
        <v>87</v>
      </c>
      <c r="F235" t="s">
        <v>88</v>
      </c>
      <c r="G235">
        <v>257</v>
      </c>
    </row>
    <row r="236" spans="1:7" ht="21.75" customHeight="1">
      <c r="A236" t="s">
        <v>677</v>
      </c>
      <c r="B236" t="s">
        <v>623</v>
      </c>
      <c r="C236" t="s">
        <v>678</v>
      </c>
      <c r="D236" t="s">
        <v>565</v>
      </c>
      <c r="E236" t="s">
        <v>87</v>
      </c>
      <c r="F236" t="s">
        <v>88</v>
      </c>
      <c r="G236">
        <v>0</v>
      </c>
    </row>
    <row r="237" spans="1:7" ht="21.75" customHeight="1">
      <c r="A237" t="s">
        <v>679</v>
      </c>
      <c r="B237" t="s">
        <v>623</v>
      </c>
      <c r="C237" t="s">
        <v>680</v>
      </c>
      <c r="D237" t="s">
        <v>565</v>
      </c>
      <c r="E237" t="s">
        <v>87</v>
      </c>
      <c r="F237" t="s">
        <v>88</v>
      </c>
      <c r="G237">
        <v>275</v>
      </c>
    </row>
    <row r="238" spans="1:7" ht="21.75" customHeight="1">
      <c r="A238" t="s">
        <v>681</v>
      </c>
      <c r="B238" t="s">
        <v>682</v>
      </c>
      <c r="C238" t="s">
        <v>683</v>
      </c>
      <c r="D238" t="s">
        <v>565</v>
      </c>
      <c r="E238" t="s">
        <v>87</v>
      </c>
      <c r="F238" t="s">
        <v>88</v>
      </c>
      <c r="G238">
        <v>111</v>
      </c>
    </row>
    <row r="239" spans="1:7" ht="21.75" customHeight="1">
      <c r="A239" t="s">
        <v>684</v>
      </c>
      <c r="B239" t="s">
        <v>685</v>
      </c>
      <c r="C239" t="s">
        <v>686</v>
      </c>
      <c r="D239" t="s">
        <v>565</v>
      </c>
      <c r="E239" t="s">
        <v>87</v>
      </c>
      <c r="F239" t="s">
        <v>88</v>
      </c>
      <c r="G239">
        <v>0</v>
      </c>
    </row>
    <row r="240" spans="1:7" ht="21.75" customHeight="1">
      <c r="A240" t="s">
        <v>687</v>
      </c>
      <c r="B240" t="s">
        <v>685</v>
      </c>
      <c r="C240" t="s">
        <v>688</v>
      </c>
      <c r="D240" t="s">
        <v>565</v>
      </c>
      <c r="E240" t="s">
        <v>87</v>
      </c>
      <c r="F240" t="s">
        <v>88</v>
      </c>
      <c r="G240">
        <v>108</v>
      </c>
    </row>
    <row r="241" spans="1:7" ht="21.75" customHeight="1">
      <c r="A241" t="s">
        <v>689</v>
      </c>
      <c r="B241" t="s">
        <v>685</v>
      </c>
      <c r="C241" t="s">
        <v>690</v>
      </c>
      <c r="D241" t="s">
        <v>565</v>
      </c>
      <c r="E241" t="s">
        <v>87</v>
      </c>
      <c r="F241" t="s">
        <v>88</v>
      </c>
      <c r="G241">
        <v>0</v>
      </c>
    </row>
    <row r="242" spans="1:7" ht="21.75" customHeight="1">
      <c r="A242" t="s">
        <v>691</v>
      </c>
      <c r="B242" t="s">
        <v>692</v>
      </c>
      <c r="C242" t="s">
        <v>683</v>
      </c>
      <c r="D242" t="s">
        <v>565</v>
      </c>
      <c r="E242" t="s">
        <v>87</v>
      </c>
      <c r="F242" t="s">
        <v>88</v>
      </c>
      <c r="G242">
        <v>0</v>
      </c>
    </row>
    <row r="243" spans="1:7" ht="21.75" customHeight="1">
      <c r="A243" t="s">
        <v>693</v>
      </c>
      <c r="B243" t="s">
        <v>692</v>
      </c>
      <c r="C243" t="s">
        <v>694</v>
      </c>
      <c r="D243" t="s">
        <v>565</v>
      </c>
      <c r="E243" t="s">
        <v>87</v>
      </c>
      <c r="F243" t="s">
        <v>88</v>
      </c>
      <c r="G243">
        <v>66</v>
      </c>
    </row>
    <row r="244" spans="1:7" ht="21.75" customHeight="1">
      <c r="A244" t="s">
        <v>695</v>
      </c>
      <c r="B244" t="s">
        <v>696</v>
      </c>
      <c r="C244" t="s">
        <v>697</v>
      </c>
      <c r="D244" t="s">
        <v>565</v>
      </c>
      <c r="E244" t="s">
        <v>87</v>
      </c>
      <c r="F244" t="s">
        <v>88</v>
      </c>
      <c r="G244">
        <v>258</v>
      </c>
    </row>
    <row r="245" spans="1:7" ht="21.75" customHeight="1">
      <c r="A245" t="s">
        <v>698</v>
      </c>
      <c r="B245" t="s">
        <v>699</v>
      </c>
      <c r="C245" t="s">
        <v>676</v>
      </c>
      <c r="D245" t="s">
        <v>565</v>
      </c>
      <c r="E245" t="s">
        <v>87</v>
      </c>
      <c r="F245" t="s">
        <v>88</v>
      </c>
      <c r="G245">
        <v>39</v>
      </c>
    </row>
    <row r="246" spans="1:7" ht="21.75" customHeight="1">
      <c r="A246" t="s">
        <v>700</v>
      </c>
      <c r="B246" t="s">
        <v>701</v>
      </c>
      <c r="C246" t="s">
        <v>702</v>
      </c>
      <c r="D246" t="s">
        <v>565</v>
      </c>
      <c r="E246" t="s">
        <v>87</v>
      </c>
      <c r="F246" t="s">
        <v>88</v>
      </c>
      <c r="G246">
        <v>0</v>
      </c>
    </row>
    <row r="247" spans="1:7" ht="21.75" customHeight="1">
      <c r="A247" t="s">
        <v>703</v>
      </c>
      <c r="B247" t="s">
        <v>701</v>
      </c>
      <c r="C247" t="s">
        <v>702</v>
      </c>
      <c r="D247" t="s">
        <v>565</v>
      </c>
      <c r="E247" t="s">
        <v>87</v>
      </c>
      <c r="F247" t="s">
        <v>88</v>
      </c>
      <c r="G247">
        <v>18</v>
      </c>
    </row>
    <row r="248" spans="1:7" ht="21.75" customHeight="1">
      <c r="A248" t="s">
        <v>704</v>
      </c>
      <c r="B248" t="s">
        <v>705</v>
      </c>
      <c r="C248" t="s">
        <v>706</v>
      </c>
      <c r="D248" t="s">
        <v>565</v>
      </c>
      <c r="E248" t="s">
        <v>87</v>
      </c>
      <c r="F248" t="s">
        <v>88</v>
      </c>
      <c r="G248">
        <v>34</v>
      </c>
    </row>
    <row r="249" spans="1:7" ht="21.75" customHeight="1">
      <c r="A249" t="s">
        <v>707</v>
      </c>
      <c r="B249" t="s">
        <v>708</v>
      </c>
      <c r="C249" t="s">
        <v>709</v>
      </c>
      <c r="D249" t="s">
        <v>565</v>
      </c>
      <c r="E249" t="s">
        <v>87</v>
      </c>
      <c r="F249" t="s">
        <v>88</v>
      </c>
      <c r="G249">
        <v>59</v>
      </c>
    </row>
    <row r="250" spans="1:7" ht="21.75" customHeight="1">
      <c r="A250" t="s">
        <v>710</v>
      </c>
      <c r="B250" t="s">
        <v>711</v>
      </c>
      <c r="C250" t="s">
        <v>712</v>
      </c>
      <c r="D250" t="s">
        <v>565</v>
      </c>
      <c r="E250" t="s">
        <v>87</v>
      </c>
      <c r="F250" t="s">
        <v>88</v>
      </c>
      <c r="G250">
        <v>0</v>
      </c>
    </row>
    <row r="251" spans="1:7" ht="21.75" customHeight="1">
      <c r="A251" t="s">
        <v>713</v>
      </c>
      <c r="B251" t="s">
        <v>711</v>
      </c>
      <c r="C251" t="s">
        <v>714</v>
      </c>
      <c r="D251" t="s">
        <v>565</v>
      </c>
      <c r="E251" t="s">
        <v>87</v>
      </c>
      <c r="F251" t="s">
        <v>88</v>
      </c>
      <c r="G251">
        <v>177</v>
      </c>
    </row>
    <row r="252" spans="1:7" ht="21.75" customHeight="1">
      <c r="A252" t="s">
        <v>715</v>
      </c>
      <c r="B252" t="s">
        <v>716</v>
      </c>
      <c r="C252" t="s">
        <v>717</v>
      </c>
      <c r="D252" t="s">
        <v>565</v>
      </c>
      <c r="E252" t="s">
        <v>87</v>
      </c>
      <c r="F252" t="s">
        <v>88</v>
      </c>
      <c r="G252">
        <v>0</v>
      </c>
    </row>
    <row r="253" spans="1:7" ht="21.75" customHeight="1">
      <c r="A253" t="s">
        <v>718</v>
      </c>
      <c r="B253" t="s">
        <v>716</v>
      </c>
      <c r="C253" t="s">
        <v>719</v>
      </c>
      <c r="D253" t="s">
        <v>565</v>
      </c>
      <c r="E253" t="s">
        <v>87</v>
      </c>
      <c r="F253" t="s">
        <v>88</v>
      </c>
      <c r="G253">
        <v>268</v>
      </c>
    </row>
    <row r="254" spans="1:7" ht="21.75" customHeight="1">
      <c r="A254" t="s">
        <v>720</v>
      </c>
      <c r="B254" t="s">
        <v>721</v>
      </c>
      <c r="C254" t="s">
        <v>722</v>
      </c>
      <c r="D254" t="s">
        <v>565</v>
      </c>
      <c r="E254" t="s">
        <v>87</v>
      </c>
      <c r="F254" t="s">
        <v>88</v>
      </c>
      <c r="G254">
        <v>64</v>
      </c>
    </row>
    <row r="255" spans="1:7" ht="21.75" customHeight="1">
      <c r="A255" t="s">
        <v>723</v>
      </c>
      <c r="B255" t="s">
        <v>724</v>
      </c>
      <c r="C255" t="s">
        <v>725</v>
      </c>
      <c r="D255" t="s">
        <v>565</v>
      </c>
      <c r="E255" t="s">
        <v>87</v>
      </c>
      <c r="F255" t="s">
        <v>88</v>
      </c>
      <c r="G255">
        <v>0</v>
      </c>
    </row>
    <row r="256" spans="1:7" ht="21.75" customHeight="1">
      <c r="A256" t="s">
        <v>726</v>
      </c>
      <c r="B256" t="s">
        <v>724</v>
      </c>
      <c r="C256" t="s">
        <v>727</v>
      </c>
      <c r="D256" t="s">
        <v>565</v>
      </c>
      <c r="E256" t="s">
        <v>87</v>
      </c>
      <c r="F256" t="s">
        <v>88</v>
      </c>
      <c r="G256">
        <v>71</v>
      </c>
    </row>
    <row r="257" spans="1:7" ht="21.75" customHeight="1">
      <c r="A257" t="s">
        <v>728</v>
      </c>
      <c r="B257" t="s">
        <v>729</v>
      </c>
      <c r="C257" t="s">
        <v>730</v>
      </c>
      <c r="D257" t="s">
        <v>2</v>
      </c>
      <c r="E257" t="s">
        <v>87</v>
      </c>
      <c r="F257" t="s">
        <v>88</v>
      </c>
      <c r="G257">
        <v>0</v>
      </c>
    </row>
    <row r="258" spans="1:7" ht="21.75" customHeight="1">
      <c r="A258" t="s">
        <v>731</v>
      </c>
      <c r="B258" t="s">
        <v>729</v>
      </c>
      <c r="C258" t="s">
        <v>732</v>
      </c>
      <c r="D258" t="s">
        <v>2</v>
      </c>
      <c r="E258" t="s">
        <v>87</v>
      </c>
      <c r="F258" t="s">
        <v>88</v>
      </c>
      <c r="G258">
        <v>44</v>
      </c>
    </row>
    <row r="259" spans="1:7" ht="21.75" customHeight="1">
      <c r="A259" t="s">
        <v>733</v>
      </c>
      <c r="B259" t="s">
        <v>734</v>
      </c>
      <c r="C259" t="s">
        <v>735</v>
      </c>
      <c r="D259" t="s">
        <v>2</v>
      </c>
      <c r="E259" t="s">
        <v>87</v>
      </c>
      <c r="F259" t="s">
        <v>88</v>
      </c>
      <c r="G259">
        <v>0</v>
      </c>
    </row>
    <row r="260" spans="1:7" ht="21.75" customHeight="1">
      <c r="A260" t="s">
        <v>736</v>
      </c>
      <c r="B260" t="s">
        <v>737</v>
      </c>
      <c r="C260" t="s">
        <v>738</v>
      </c>
      <c r="D260" t="s">
        <v>565</v>
      </c>
      <c r="E260" t="s">
        <v>87</v>
      </c>
      <c r="F260" t="s">
        <v>88</v>
      </c>
      <c r="G260">
        <v>0</v>
      </c>
    </row>
    <row r="261" spans="1:7" ht="21.75" customHeight="1">
      <c r="A261" t="s">
        <v>739</v>
      </c>
      <c r="B261" t="s">
        <v>740</v>
      </c>
      <c r="C261" t="s">
        <v>741</v>
      </c>
      <c r="D261" t="s">
        <v>565</v>
      </c>
      <c r="E261" t="s">
        <v>87</v>
      </c>
      <c r="F261" t="s">
        <v>88</v>
      </c>
      <c r="G261">
        <v>128</v>
      </c>
    </row>
    <row r="262" spans="1:7" ht="21.75" customHeight="1">
      <c r="A262" t="s">
        <v>742</v>
      </c>
      <c r="B262" t="s">
        <v>743</v>
      </c>
      <c r="C262" t="s">
        <v>744</v>
      </c>
      <c r="D262" t="s">
        <v>565</v>
      </c>
      <c r="E262" t="s">
        <v>87</v>
      </c>
      <c r="F262" t="s">
        <v>88</v>
      </c>
      <c r="G262">
        <v>0</v>
      </c>
    </row>
    <row r="263" spans="1:7" ht="21.75" customHeight="1">
      <c r="A263" t="s">
        <v>745</v>
      </c>
      <c r="B263" t="s">
        <v>743</v>
      </c>
      <c r="C263" t="s">
        <v>744</v>
      </c>
      <c r="D263" t="s">
        <v>565</v>
      </c>
      <c r="E263" t="s">
        <v>87</v>
      </c>
      <c r="F263" t="s">
        <v>88</v>
      </c>
      <c r="G263">
        <v>154</v>
      </c>
    </row>
    <row r="264" spans="1:7" ht="21.75" customHeight="1">
      <c r="A264" t="s">
        <v>746</v>
      </c>
      <c r="B264" t="s">
        <v>747</v>
      </c>
      <c r="C264" t="s">
        <v>748</v>
      </c>
      <c r="D264" t="s">
        <v>565</v>
      </c>
      <c r="E264" t="s">
        <v>87</v>
      </c>
      <c r="F264" t="s">
        <v>88</v>
      </c>
      <c r="G264">
        <v>0</v>
      </c>
    </row>
    <row r="265" spans="1:7" ht="21.75" customHeight="1">
      <c r="A265" t="s">
        <v>749</v>
      </c>
      <c r="B265" t="s">
        <v>747</v>
      </c>
      <c r="C265" t="s">
        <v>750</v>
      </c>
      <c r="D265" t="s">
        <v>565</v>
      </c>
      <c r="E265" t="s">
        <v>87</v>
      </c>
      <c r="F265" t="s">
        <v>88</v>
      </c>
      <c r="G265">
        <v>3</v>
      </c>
    </row>
    <row r="266" spans="1:7" ht="21.75" customHeight="1">
      <c r="A266" t="s">
        <v>751</v>
      </c>
      <c r="B266" t="s">
        <v>752</v>
      </c>
      <c r="C266" t="s">
        <v>744</v>
      </c>
      <c r="D266" t="s">
        <v>565</v>
      </c>
      <c r="E266" t="s">
        <v>87</v>
      </c>
      <c r="F266" t="s">
        <v>88</v>
      </c>
      <c r="G266">
        <v>0</v>
      </c>
    </row>
    <row r="267" spans="1:7" ht="21.75" customHeight="1">
      <c r="A267" t="s">
        <v>753</v>
      </c>
      <c r="B267" t="s">
        <v>752</v>
      </c>
      <c r="C267" t="s">
        <v>744</v>
      </c>
      <c r="D267" t="s">
        <v>565</v>
      </c>
      <c r="E267" t="s">
        <v>87</v>
      </c>
      <c r="F267" t="s">
        <v>88</v>
      </c>
      <c r="G267">
        <v>557</v>
      </c>
    </row>
    <row r="268" spans="1:7" ht="21.75" customHeight="1">
      <c r="A268" t="s">
        <v>754</v>
      </c>
      <c r="B268" t="s">
        <v>755</v>
      </c>
      <c r="C268" t="s">
        <v>756</v>
      </c>
      <c r="D268" t="s">
        <v>565</v>
      </c>
      <c r="E268" t="s">
        <v>87</v>
      </c>
      <c r="F268" t="s">
        <v>88</v>
      </c>
      <c r="G268">
        <v>251</v>
      </c>
    </row>
    <row r="269" spans="1:7" ht="21.75" customHeight="1">
      <c r="A269" t="s">
        <v>757</v>
      </c>
      <c r="B269" t="s">
        <v>758</v>
      </c>
      <c r="C269" t="s">
        <v>759</v>
      </c>
      <c r="D269" t="s">
        <v>565</v>
      </c>
      <c r="E269" t="s">
        <v>87</v>
      </c>
      <c r="F269" t="s">
        <v>88</v>
      </c>
      <c r="G269">
        <v>0</v>
      </c>
    </row>
    <row r="270" spans="1:7" ht="21.75" customHeight="1">
      <c r="A270" t="s">
        <v>760</v>
      </c>
      <c r="B270" t="s">
        <v>761</v>
      </c>
      <c r="C270" t="s">
        <v>762</v>
      </c>
      <c r="D270" t="s">
        <v>565</v>
      </c>
      <c r="E270" t="s">
        <v>87</v>
      </c>
      <c r="F270" t="s">
        <v>88</v>
      </c>
      <c r="G270">
        <v>62</v>
      </c>
    </row>
    <row r="271" spans="1:7" ht="21.75" customHeight="1">
      <c r="A271" t="s">
        <v>763</v>
      </c>
      <c r="B271" t="s">
        <v>764</v>
      </c>
      <c r="C271" t="s">
        <v>765</v>
      </c>
      <c r="D271" t="s">
        <v>565</v>
      </c>
      <c r="E271" t="s">
        <v>87</v>
      </c>
      <c r="F271" t="s">
        <v>88</v>
      </c>
      <c r="G271">
        <v>188</v>
      </c>
    </row>
    <row r="272" spans="1:7" ht="21.75" customHeight="1">
      <c r="A272" t="s">
        <v>766</v>
      </c>
      <c r="B272" t="s">
        <v>767</v>
      </c>
      <c r="C272" t="s">
        <v>768</v>
      </c>
      <c r="D272" t="s">
        <v>565</v>
      </c>
      <c r="E272" t="s">
        <v>87</v>
      </c>
      <c r="F272" t="s">
        <v>88</v>
      </c>
      <c r="G272">
        <v>22</v>
      </c>
    </row>
    <row r="273" spans="1:7" ht="21.75" customHeight="1">
      <c r="A273" t="s">
        <v>769</v>
      </c>
      <c r="B273" t="s">
        <v>770</v>
      </c>
      <c r="C273" t="s">
        <v>771</v>
      </c>
      <c r="D273" t="s">
        <v>565</v>
      </c>
      <c r="E273" t="s">
        <v>87</v>
      </c>
      <c r="F273" t="s">
        <v>88</v>
      </c>
      <c r="G273">
        <v>7</v>
      </c>
    </row>
    <row r="274" spans="1:7" ht="21.75" customHeight="1">
      <c r="A274" t="s">
        <v>772</v>
      </c>
      <c r="B274" t="s">
        <v>773</v>
      </c>
      <c r="C274" t="s">
        <v>774</v>
      </c>
      <c r="D274" t="s">
        <v>565</v>
      </c>
      <c r="E274" t="s">
        <v>87</v>
      </c>
      <c r="F274" t="s">
        <v>88</v>
      </c>
      <c r="G274">
        <v>105</v>
      </c>
    </row>
    <row r="275" spans="1:7" ht="21.75" customHeight="1">
      <c r="A275" t="s">
        <v>775</v>
      </c>
      <c r="B275" t="s">
        <v>776</v>
      </c>
      <c r="C275" t="s">
        <v>777</v>
      </c>
      <c r="D275" t="s">
        <v>2</v>
      </c>
      <c r="E275" t="s">
        <v>87</v>
      </c>
      <c r="F275" t="s">
        <v>88</v>
      </c>
      <c r="G275">
        <v>6</v>
      </c>
    </row>
    <row r="276" spans="1:7" ht="21.75" customHeight="1">
      <c r="A276" t="s">
        <v>778</v>
      </c>
      <c r="B276" t="s">
        <v>779</v>
      </c>
      <c r="C276" t="s">
        <v>765</v>
      </c>
      <c r="D276" t="s">
        <v>2</v>
      </c>
      <c r="E276" t="s">
        <v>87</v>
      </c>
      <c r="F276" t="s">
        <v>88</v>
      </c>
      <c r="G276">
        <v>127</v>
      </c>
    </row>
    <row r="277" spans="1:7" ht="21.75" customHeight="1">
      <c r="A277" t="s">
        <v>780</v>
      </c>
      <c r="B277" t="s">
        <v>781</v>
      </c>
      <c r="C277" t="s">
        <v>782</v>
      </c>
      <c r="D277" t="s">
        <v>2</v>
      </c>
      <c r="E277" t="s">
        <v>87</v>
      </c>
      <c r="F277" t="s">
        <v>88</v>
      </c>
      <c r="G277">
        <v>0</v>
      </c>
    </row>
    <row r="278" spans="1:7" ht="21.75" customHeight="1">
      <c r="A278" t="s">
        <v>783</v>
      </c>
      <c r="B278" t="s">
        <v>781</v>
      </c>
      <c r="C278" t="s">
        <v>784</v>
      </c>
      <c r="D278" t="s">
        <v>2</v>
      </c>
      <c r="E278" t="s">
        <v>87</v>
      </c>
      <c r="F278" t="s">
        <v>88</v>
      </c>
      <c r="G278">
        <v>2</v>
      </c>
    </row>
    <row r="279" spans="1:7" ht="21.75" customHeight="1">
      <c r="A279" t="s">
        <v>785</v>
      </c>
      <c r="B279" t="s">
        <v>786</v>
      </c>
      <c r="C279" t="s">
        <v>787</v>
      </c>
      <c r="D279" t="s">
        <v>2</v>
      </c>
      <c r="E279" t="s">
        <v>87</v>
      </c>
      <c r="F279" t="s">
        <v>88</v>
      </c>
      <c r="G279">
        <v>127</v>
      </c>
    </row>
    <row r="280" spans="1:7" ht="21.75" customHeight="1">
      <c r="A280" t="s">
        <v>788</v>
      </c>
      <c r="B280" t="s">
        <v>789</v>
      </c>
      <c r="C280" t="s">
        <v>790</v>
      </c>
      <c r="D280" t="s">
        <v>2</v>
      </c>
      <c r="E280" t="s">
        <v>87</v>
      </c>
      <c r="F280" t="s">
        <v>88</v>
      </c>
      <c r="G280">
        <v>686</v>
      </c>
    </row>
    <row r="281" spans="1:7" ht="21.75" customHeight="1">
      <c r="A281" t="s">
        <v>791</v>
      </c>
      <c r="B281" t="s">
        <v>789</v>
      </c>
      <c r="C281" t="s">
        <v>792</v>
      </c>
      <c r="D281" t="s">
        <v>2</v>
      </c>
      <c r="E281" t="s">
        <v>87</v>
      </c>
      <c r="F281" t="s">
        <v>88</v>
      </c>
      <c r="G281">
        <v>327</v>
      </c>
    </row>
    <row r="282" spans="1:7" ht="21.75" customHeight="1">
      <c r="A282" t="s">
        <v>793</v>
      </c>
      <c r="B282" t="s">
        <v>794</v>
      </c>
      <c r="C282" t="s">
        <v>795</v>
      </c>
      <c r="D282" t="s">
        <v>2</v>
      </c>
      <c r="E282" t="s">
        <v>87</v>
      </c>
      <c r="F282" t="s">
        <v>88</v>
      </c>
      <c r="G282">
        <v>11</v>
      </c>
    </row>
    <row r="283" spans="1:7" ht="21.75" customHeight="1">
      <c r="A283" t="s">
        <v>796</v>
      </c>
      <c r="B283" t="s">
        <v>797</v>
      </c>
      <c r="C283" t="s">
        <v>798</v>
      </c>
      <c r="D283" t="s">
        <v>2</v>
      </c>
      <c r="E283" t="s">
        <v>87</v>
      </c>
      <c r="F283" t="s">
        <v>88</v>
      </c>
      <c r="G283">
        <v>75</v>
      </c>
    </row>
    <row r="284" spans="1:7" ht="21.75" customHeight="1">
      <c r="A284" t="s">
        <v>799</v>
      </c>
      <c r="B284" t="s">
        <v>800</v>
      </c>
      <c r="C284" t="s">
        <v>801</v>
      </c>
      <c r="D284" t="s">
        <v>2</v>
      </c>
      <c r="E284" t="s">
        <v>87</v>
      </c>
      <c r="F284" t="s">
        <v>88</v>
      </c>
      <c r="G284">
        <v>0</v>
      </c>
    </row>
    <row r="285" spans="1:7" ht="21.75" customHeight="1">
      <c r="A285" t="s">
        <v>802</v>
      </c>
      <c r="B285" t="s">
        <v>803</v>
      </c>
      <c r="C285" t="s">
        <v>804</v>
      </c>
      <c r="D285" t="s">
        <v>2</v>
      </c>
      <c r="E285" t="s">
        <v>87</v>
      </c>
      <c r="F285" t="s">
        <v>88</v>
      </c>
      <c r="G285">
        <v>536</v>
      </c>
    </row>
    <row r="286" spans="1:7" ht="21.75" customHeight="1">
      <c r="A286" t="s">
        <v>805</v>
      </c>
      <c r="B286" t="s">
        <v>806</v>
      </c>
      <c r="C286" t="s">
        <v>804</v>
      </c>
      <c r="D286" t="s">
        <v>2</v>
      </c>
      <c r="E286" t="s">
        <v>87</v>
      </c>
      <c r="F286" t="s">
        <v>88</v>
      </c>
      <c r="G286">
        <v>393</v>
      </c>
    </row>
    <row r="287" spans="1:7" ht="21.75" customHeight="1">
      <c r="A287" t="s">
        <v>807</v>
      </c>
      <c r="B287" t="s">
        <v>808</v>
      </c>
      <c r="C287" t="s">
        <v>809</v>
      </c>
      <c r="D287" t="s">
        <v>2</v>
      </c>
      <c r="E287" t="s">
        <v>87</v>
      </c>
      <c r="F287" t="s">
        <v>88</v>
      </c>
      <c r="G287">
        <v>9</v>
      </c>
    </row>
    <row r="288" spans="1:7" ht="21.75" customHeight="1">
      <c r="A288" t="s">
        <v>810</v>
      </c>
      <c r="B288" t="s">
        <v>811</v>
      </c>
      <c r="C288" t="s">
        <v>812</v>
      </c>
      <c r="D288" t="s">
        <v>2</v>
      </c>
      <c r="E288" t="s">
        <v>87</v>
      </c>
      <c r="F288" t="s">
        <v>88</v>
      </c>
      <c r="G288">
        <v>0</v>
      </c>
    </row>
    <row r="289" spans="1:7" ht="21.75" customHeight="1">
      <c r="A289" t="s">
        <v>813</v>
      </c>
      <c r="B289" t="s">
        <v>814</v>
      </c>
      <c r="C289" t="s">
        <v>815</v>
      </c>
      <c r="D289" t="s">
        <v>2</v>
      </c>
      <c r="E289" t="s">
        <v>87</v>
      </c>
      <c r="F289" t="s">
        <v>88</v>
      </c>
      <c r="G289">
        <v>100</v>
      </c>
    </row>
    <row r="290" spans="1:7" ht="21.75" customHeight="1">
      <c r="A290" t="s">
        <v>816</v>
      </c>
      <c r="B290" t="s">
        <v>817</v>
      </c>
      <c r="C290" t="s">
        <v>818</v>
      </c>
      <c r="D290" t="s">
        <v>2</v>
      </c>
      <c r="E290" t="s">
        <v>87</v>
      </c>
      <c r="F290" t="s">
        <v>88</v>
      </c>
      <c r="G290">
        <v>100</v>
      </c>
    </row>
    <row r="291" spans="1:7" ht="21.75" customHeight="1">
      <c r="A291" t="s">
        <v>819</v>
      </c>
      <c r="B291" t="s">
        <v>820</v>
      </c>
      <c r="C291" t="s">
        <v>821</v>
      </c>
      <c r="D291" t="s">
        <v>2</v>
      </c>
      <c r="E291" t="s">
        <v>87</v>
      </c>
      <c r="F291" t="s">
        <v>88</v>
      </c>
      <c r="G291">
        <v>153</v>
      </c>
    </row>
    <row r="292" spans="1:7" ht="21.75" customHeight="1">
      <c r="A292" t="s">
        <v>822</v>
      </c>
      <c r="B292" t="s">
        <v>823</v>
      </c>
      <c r="C292" t="s">
        <v>824</v>
      </c>
      <c r="D292" t="s">
        <v>2</v>
      </c>
      <c r="E292" t="s">
        <v>87</v>
      </c>
      <c r="F292" t="s">
        <v>88</v>
      </c>
      <c r="G292">
        <v>49</v>
      </c>
    </row>
    <row r="293" spans="1:7" ht="21.75" customHeight="1">
      <c r="A293" t="s">
        <v>825</v>
      </c>
      <c r="B293" t="s">
        <v>826</v>
      </c>
      <c r="C293" t="s">
        <v>827</v>
      </c>
      <c r="D293" t="s">
        <v>2</v>
      </c>
      <c r="E293" t="s">
        <v>87</v>
      </c>
      <c r="F293" t="s">
        <v>88</v>
      </c>
      <c r="G293">
        <v>20</v>
      </c>
    </row>
    <row r="294" spans="1:7" ht="21.75" customHeight="1">
      <c r="A294" t="s">
        <v>828</v>
      </c>
      <c r="B294" t="s">
        <v>829</v>
      </c>
      <c r="C294" t="s">
        <v>830</v>
      </c>
      <c r="D294" t="s">
        <v>565</v>
      </c>
      <c r="E294" t="s">
        <v>87</v>
      </c>
      <c r="F294" t="s">
        <v>88</v>
      </c>
      <c r="G294">
        <v>220</v>
      </c>
    </row>
    <row r="295" spans="1:7" ht="21.75" customHeight="1">
      <c r="A295" t="s">
        <v>831</v>
      </c>
      <c r="B295" t="s">
        <v>832</v>
      </c>
      <c r="C295" t="s">
        <v>833</v>
      </c>
      <c r="D295" t="s">
        <v>2</v>
      </c>
      <c r="E295" t="s">
        <v>87</v>
      </c>
      <c r="F295" t="s">
        <v>88</v>
      </c>
      <c r="G295">
        <v>193</v>
      </c>
    </row>
    <row r="296" spans="1:7" ht="21.75" customHeight="1">
      <c r="A296" t="s">
        <v>834</v>
      </c>
      <c r="B296" t="s">
        <v>835</v>
      </c>
      <c r="C296" t="s">
        <v>836</v>
      </c>
      <c r="D296" t="s">
        <v>2</v>
      </c>
      <c r="E296" t="s">
        <v>87</v>
      </c>
      <c r="F296" t="s">
        <v>88</v>
      </c>
      <c r="G296">
        <v>210</v>
      </c>
    </row>
    <row r="297" spans="1:7" ht="21.75" customHeight="1">
      <c r="A297" t="s">
        <v>837</v>
      </c>
      <c r="B297" t="s">
        <v>838</v>
      </c>
      <c r="C297" t="s">
        <v>839</v>
      </c>
      <c r="D297" t="s">
        <v>2</v>
      </c>
      <c r="E297" t="s">
        <v>87</v>
      </c>
      <c r="F297" t="s">
        <v>88</v>
      </c>
      <c r="G297">
        <v>378</v>
      </c>
    </row>
    <row r="298" spans="1:7" ht="21.75" customHeight="1">
      <c r="A298" t="s">
        <v>840</v>
      </c>
      <c r="B298" t="s">
        <v>841</v>
      </c>
      <c r="C298" t="s">
        <v>842</v>
      </c>
      <c r="D298" t="s">
        <v>2</v>
      </c>
      <c r="E298" t="s">
        <v>87</v>
      </c>
      <c r="F298" t="s">
        <v>88</v>
      </c>
      <c r="G298">
        <v>17</v>
      </c>
    </row>
    <row r="299" spans="1:7" ht="21.75" customHeight="1">
      <c r="A299" t="s">
        <v>843</v>
      </c>
      <c r="B299" t="s">
        <v>844</v>
      </c>
      <c r="C299" t="s">
        <v>845</v>
      </c>
      <c r="D299" t="s">
        <v>2</v>
      </c>
      <c r="E299" t="s">
        <v>87</v>
      </c>
      <c r="F299" t="s">
        <v>88</v>
      </c>
      <c r="G299">
        <v>15</v>
      </c>
    </row>
    <row r="300" spans="1:7" ht="21.75" customHeight="1">
      <c r="A300" t="s">
        <v>846</v>
      </c>
      <c r="B300" t="s">
        <v>847</v>
      </c>
      <c r="C300" t="s">
        <v>848</v>
      </c>
      <c r="D300" t="s">
        <v>2</v>
      </c>
      <c r="E300" t="s">
        <v>87</v>
      </c>
      <c r="F300" t="s">
        <v>88</v>
      </c>
      <c r="G300">
        <v>47</v>
      </c>
    </row>
    <row r="301" spans="1:7" ht="21.75" customHeight="1">
      <c r="A301" t="s">
        <v>849</v>
      </c>
      <c r="B301" t="s">
        <v>841</v>
      </c>
      <c r="C301" t="s">
        <v>850</v>
      </c>
      <c r="D301" t="s">
        <v>2</v>
      </c>
      <c r="E301" t="s">
        <v>87</v>
      </c>
      <c r="F301" t="s">
        <v>88</v>
      </c>
      <c r="G301">
        <v>0</v>
      </c>
    </row>
    <row r="302" spans="1:7" ht="21.75" customHeight="1">
      <c r="A302" t="s">
        <v>851</v>
      </c>
      <c r="B302" t="s">
        <v>852</v>
      </c>
      <c r="C302" t="s">
        <v>853</v>
      </c>
      <c r="D302" t="s">
        <v>2</v>
      </c>
      <c r="E302" t="s">
        <v>87</v>
      </c>
      <c r="F302" t="s">
        <v>88</v>
      </c>
      <c r="G302">
        <v>73</v>
      </c>
    </row>
    <row r="303" spans="1:7" ht="21.75" customHeight="1">
      <c r="A303" t="s">
        <v>854</v>
      </c>
      <c r="B303" t="s">
        <v>855</v>
      </c>
      <c r="C303" t="s">
        <v>856</v>
      </c>
      <c r="D303" t="s">
        <v>2</v>
      </c>
      <c r="E303" t="s">
        <v>87</v>
      </c>
      <c r="F303" t="s">
        <v>88</v>
      </c>
      <c r="G303">
        <v>0</v>
      </c>
    </row>
    <row r="304" spans="1:7" ht="21.75" customHeight="1">
      <c r="A304" t="s">
        <v>857</v>
      </c>
      <c r="B304" t="s">
        <v>858</v>
      </c>
      <c r="C304" t="s">
        <v>859</v>
      </c>
      <c r="D304" t="s">
        <v>2</v>
      </c>
      <c r="E304" t="s">
        <v>87</v>
      </c>
      <c r="F304" t="s">
        <v>88</v>
      </c>
      <c r="G304">
        <v>95</v>
      </c>
    </row>
    <row r="305" spans="1:7" ht="21.75" customHeight="1">
      <c r="A305" t="s">
        <v>860</v>
      </c>
      <c r="B305" t="s">
        <v>861</v>
      </c>
      <c r="C305" t="s">
        <v>862</v>
      </c>
      <c r="D305" t="s">
        <v>2</v>
      </c>
      <c r="E305" t="s">
        <v>87</v>
      </c>
      <c r="F305" t="s">
        <v>88</v>
      </c>
      <c r="G305">
        <v>331</v>
      </c>
    </row>
    <row r="306" spans="1:7" ht="21.75" customHeight="1">
      <c r="A306" t="s">
        <v>863</v>
      </c>
      <c r="B306" t="s">
        <v>864</v>
      </c>
      <c r="C306" t="s">
        <v>865</v>
      </c>
      <c r="D306" t="s">
        <v>2</v>
      </c>
      <c r="E306" t="s">
        <v>87</v>
      </c>
      <c r="F306" t="s">
        <v>88</v>
      </c>
      <c r="G306">
        <v>227</v>
      </c>
    </row>
    <row r="307" spans="1:7" ht="21.75" customHeight="1">
      <c r="A307" t="s">
        <v>866</v>
      </c>
      <c r="B307" t="s">
        <v>867</v>
      </c>
      <c r="C307" t="s">
        <v>868</v>
      </c>
      <c r="D307" t="s">
        <v>2</v>
      </c>
      <c r="E307" t="s">
        <v>87</v>
      </c>
      <c r="F307" t="s">
        <v>88</v>
      </c>
      <c r="G307">
        <v>98</v>
      </c>
    </row>
    <row r="308" spans="1:7" ht="21.75" customHeight="1">
      <c r="A308" t="s">
        <v>869</v>
      </c>
      <c r="B308" t="s">
        <v>870</v>
      </c>
      <c r="C308" t="s">
        <v>871</v>
      </c>
      <c r="D308" t="s">
        <v>2</v>
      </c>
      <c r="E308" t="s">
        <v>62</v>
      </c>
      <c r="F308" t="s">
        <v>63</v>
      </c>
      <c r="G308">
        <v>392</v>
      </c>
    </row>
    <row r="309" spans="1:7" ht="21.75" customHeight="1">
      <c r="A309" t="s">
        <v>872</v>
      </c>
      <c r="B309" t="s">
        <v>873</v>
      </c>
      <c r="C309" t="s">
        <v>874</v>
      </c>
      <c r="D309" t="s">
        <v>2</v>
      </c>
      <c r="E309" t="s">
        <v>87</v>
      </c>
      <c r="F309" t="s">
        <v>88</v>
      </c>
      <c r="G309">
        <v>153</v>
      </c>
    </row>
    <row r="310" spans="1:7" ht="21.75" customHeight="1">
      <c r="A310" t="s">
        <v>875</v>
      </c>
      <c r="B310" t="s">
        <v>876</v>
      </c>
      <c r="C310" t="s">
        <v>877</v>
      </c>
      <c r="D310" t="s">
        <v>2</v>
      </c>
      <c r="E310" t="s">
        <v>87</v>
      </c>
      <c r="F310" t="s">
        <v>88</v>
      </c>
      <c r="G310">
        <v>9</v>
      </c>
    </row>
    <row r="311" spans="1:7" ht="21.75" customHeight="1">
      <c r="A311" t="s">
        <v>878</v>
      </c>
      <c r="B311" t="s">
        <v>879</v>
      </c>
      <c r="C311" t="s">
        <v>880</v>
      </c>
      <c r="D311" t="s">
        <v>2</v>
      </c>
      <c r="E311" t="s">
        <v>87</v>
      </c>
      <c r="F311" t="s">
        <v>88</v>
      </c>
      <c r="G311">
        <v>941</v>
      </c>
    </row>
    <row r="312" spans="1:7" ht="21.75" customHeight="1">
      <c r="A312" t="s">
        <v>881</v>
      </c>
      <c r="B312" t="s">
        <v>882</v>
      </c>
      <c r="C312" t="s">
        <v>883</v>
      </c>
      <c r="D312" t="s">
        <v>2</v>
      </c>
      <c r="E312" t="s">
        <v>87</v>
      </c>
      <c r="F312" t="s">
        <v>88</v>
      </c>
      <c r="G312">
        <v>185</v>
      </c>
    </row>
    <row r="313" spans="1:7" ht="21.75" customHeight="1">
      <c r="A313" t="s">
        <v>884</v>
      </c>
      <c r="B313" t="s">
        <v>885</v>
      </c>
      <c r="C313" t="s">
        <v>886</v>
      </c>
      <c r="D313" t="s">
        <v>2</v>
      </c>
      <c r="E313" t="s">
        <v>87</v>
      </c>
      <c r="F313" t="s">
        <v>88</v>
      </c>
      <c r="G313">
        <v>788</v>
      </c>
    </row>
    <row r="314" spans="1:7" ht="21.75" customHeight="1">
      <c r="A314" t="s">
        <v>887</v>
      </c>
      <c r="B314" t="s">
        <v>888</v>
      </c>
      <c r="C314" t="s">
        <v>889</v>
      </c>
      <c r="D314" t="s">
        <v>2</v>
      </c>
      <c r="E314" t="s">
        <v>87</v>
      </c>
      <c r="F314" t="s">
        <v>88</v>
      </c>
      <c r="G314">
        <v>1170</v>
      </c>
    </row>
    <row r="315" spans="1:7" ht="21.75" customHeight="1">
      <c r="A315" t="s">
        <v>890</v>
      </c>
      <c r="B315" t="s">
        <v>891</v>
      </c>
      <c r="C315" t="s">
        <v>892</v>
      </c>
      <c r="D315" t="s">
        <v>2</v>
      </c>
      <c r="E315" t="s">
        <v>87</v>
      </c>
      <c r="F315" t="s">
        <v>88</v>
      </c>
      <c r="G315">
        <v>290</v>
      </c>
    </row>
    <row r="316" spans="1:7" ht="21.75" customHeight="1">
      <c r="A316" t="s">
        <v>893</v>
      </c>
      <c r="B316" t="s">
        <v>894</v>
      </c>
      <c r="C316" t="s">
        <v>895</v>
      </c>
      <c r="D316" t="s">
        <v>2</v>
      </c>
      <c r="E316" t="s">
        <v>87</v>
      </c>
      <c r="F316" t="s">
        <v>88</v>
      </c>
      <c r="G316">
        <v>50</v>
      </c>
    </row>
    <row r="317" spans="1:7" ht="21.75" customHeight="1">
      <c r="A317" t="s">
        <v>896</v>
      </c>
      <c r="B317" t="s">
        <v>897</v>
      </c>
      <c r="C317" t="s">
        <v>898</v>
      </c>
      <c r="D317" t="s">
        <v>2</v>
      </c>
      <c r="E317" t="s">
        <v>87</v>
      </c>
      <c r="F317" t="s">
        <v>88</v>
      </c>
      <c r="G317">
        <v>189</v>
      </c>
    </row>
    <row r="318" spans="1:7" ht="21.75" customHeight="1">
      <c r="A318" t="s">
        <v>899</v>
      </c>
      <c r="B318" t="s">
        <v>900</v>
      </c>
      <c r="C318" t="s">
        <v>901</v>
      </c>
      <c r="D318" t="s">
        <v>2</v>
      </c>
      <c r="E318" t="s">
        <v>87</v>
      </c>
      <c r="F318" t="s">
        <v>88</v>
      </c>
      <c r="G318">
        <v>407</v>
      </c>
    </row>
    <row r="319" spans="1:7" ht="21.75" customHeight="1">
      <c r="A319" t="s">
        <v>902</v>
      </c>
      <c r="B319" t="s">
        <v>903</v>
      </c>
      <c r="C319" t="s">
        <v>904</v>
      </c>
      <c r="D319" t="s">
        <v>2</v>
      </c>
      <c r="E319" t="s">
        <v>87</v>
      </c>
      <c r="F319" t="s">
        <v>88</v>
      </c>
      <c r="G319">
        <v>1112</v>
      </c>
    </row>
    <row r="320" spans="1:7" ht="21.75" customHeight="1">
      <c r="A320" t="s">
        <v>905</v>
      </c>
      <c r="B320" t="s">
        <v>906</v>
      </c>
      <c r="C320" t="s">
        <v>907</v>
      </c>
      <c r="D320" t="s">
        <v>2</v>
      </c>
      <c r="E320" t="s">
        <v>87</v>
      </c>
      <c r="F320" t="s">
        <v>88</v>
      </c>
      <c r="G320">
        <v>0</v>
      </c>
    </row>
    <row r="321" spans="1:7" ht="21.75" customHeight="1">
      <c r="A321" t="s">
        <v>908</v>
      </c>
      <c r="B321" t="s">
        <v>909</v>
      </c>
      <c r="C321" t="s">
        <v>910</v>
      </c>
      <c r="D321" t="s">
        <v>2</v>
      </c>
      <c r="E321" t="s">
        <v>87</v>
      </c>
      <c r="F321" t="s">
        <v>88</v>
      </c>
      <c r="G321">
        <v>0</v>
      </c>
    </row>
    <row r="322" spans="1:7" ht="21.75" customHeight="1">
      <c r="A322" t="s">
        <v>911</v>
      </c>
      <c r="B322" t="s">
        <v>909</v>
      </c>
      <c r="C322" t="s">
        <v>912</v>
      </c>
      <c r="D322" t="s">
        <v>2</v>
      </c>
      <c r="E322" t="s">
        <v>87</v>
      </c>
      <c r="F322" t="s">
        <v>88</v>
      </c>
      <c r="G322">
        <v>0</v>
      </c>
    </row>
    <row r="323" spans="1:7" ht="21.75" customHeight="1">
      <c r="A323" t="s">
        <v>913</v>
      </c>
      <c r="B323" t="s">
        <v>909</v>
      </c>
      <c r="C323" t="s">
        <v>914</v>
      </c>
      <c r="D323" t="s">
        <v>2</v>
      </c>
      <c r="E323" t="s">
        <v>87</v>
      </c>
      <c r="F323" t="s">
        <v>88</v>
      </c>
      <c r="G323">
        <v>0</v>
      </c>
    </row>
    <row r="324" spans="1:7" ht="21.75" customHeight="1">
      <c r="A324" t="s">
        <v>915</v>
      </c>
      <c r="B324" t="s">
        <v>916</v>
      </c>
      <c r="C324" t="s">
        <v>917</v>
      </c>
      <c r="D324" t="s">
        <v>2</v>
      </c>
      <c r="E324" t="s">
        <v>87</v>
      </c>
      <c r="F324" t="s">
        <v>88</v>
      </c>
      <c r="G324">
        <v>0</v>
      </c>
    </row>
    <row r="325" spans="1:7" ht="21.75" customHeight="1">
      <c r="A325" t="s">
        <v>918</v>
      </c>
      <c r="B325" t="s">
        <v>919</v>
      </c>
      <c r="C325" t="s">
        <v>920</v>
      </c>
      <c r="D325" t="s">
        <v>2</v>
      </c>
      <c r="E325" t="s">
        <v>87</v>
      </c>
      <c r="F325" t="s">
        <v>88</v>
      </c>
      <c r="G325">
        <v>0</v>
      </c>
    </row>
    <row r="326" spans="1:7" ht="21.75" customHeight="1">
      <c r="A326" t="s">
        <v>921</v>
      </c>
      <c r="B326" t="s">
        <v>922</v>
      </c>
      <c r="C326" t="s">
        <v>923</v>
      </c>
      <c r="D326" t="s">
        <v>2</v>
      </c>
      <c r="E326" t="s">
        <v>87</v>
      </c>
      <c r="F326" t="s">
        <v>88</v>
      </c>
      <c r="G326">
        <v>0</v>
      </c>
    </row>
    <row r="327" spans="1:7" ht="21.75" customHeight="1">
      <c r="A327" t="s">
        <v>924</v>
      </c>
      <c r="B327" t="s">
        <v>925</v>
      </c>
      <c r="C327" t="s">
        <v>926</v>
      </c>
      <c r="D327" t="s">
        <v>2</v>
      </c>
      <c r="E327" t="s">
        <v>87</v>
      </c>
      <c r="F327" t="s">
        <v>88</v>
      </c>
      <c r="G327">
        <v>0</v>
      </c>
    </row>
    <row r="328" spans="1:7" ht="21.75" customHeight="1">
      <c r="A328" t="s">
        <v>927</v>
      </c>
      <c r="B328" t="s">
        <v>928</v>
      </c>
      <c r="C328" t="s">
        <v>929</v>
      </c>
      <c r="D328" t="s">
        <v>2</v>
      </c>
      <c r="E328" t="s">
        <v>87</v>
      </c>
      <c r="F328" t="s">
        <v>88</v>
      </c>
      <c r="G328">
        <v>0</v>
      </c>
    </row>
    <row r="329" spans="1:7" ht="21.75" customHeight="1">
      <c r="A329" t="s">
        <v>930</v>
      </c>
      <c r="B329" t="s">
        <v>931</v>
      </c>
      <c r="C329" t="s">
        <v>932</v>
      </c>
      <c r="D329" t="s">
        <v>2</v>
      </c>
      <c r="E329" t="s">
        <v>87</v>
      </c>
      <c r="F329" t="s">
        <v>88</v>
      </c>
      <c r="G329">
        <v>0</v>
      </c>
    </row>
    <row r="330" spans="1:7" ht="21.75" customHeight="1">
      <c r="A330" t="s">
        <v>933</v>
      </c>
      <c r="B330" t="s">
        <v>934</v>
      </c>
      <c r="C330" t="s">
        <v>935</v>
      </c>
      <c r="D330" t="s">
        <v>2</v>
      </c>
      <c r="E330" t="s">
        <v>87</v>
      </c>
      <c r="F330" t="s">
        <v>88</v>
      </c>
      <c r="G330">
        <v>568</v>
      </c>
    </row>
    <row r="331" spans="1:7" ht="21.75" customHeight="1">
      <c r="A331" t="s">
        <v>936</v>
      </c>
      <c r="B331" t="s">
        <v>937</v>
      </c>
      <c r="C331" t="s">
        <v>938</v>
      </c>
      <c r="D331" t="s">
        <v>2</v>
      </c>
      <c r="E331" t="s">
        <v>87</v>
      </c>
      <c r="F331" t="s">
        <v>88</v>
      </c>
      <c r="G331">
        <v>0</v>
      </c>
    </row>
    <row r="332" spans="1:7" ht="21.75" customHeight="1">
      <c r="A332" t="s">
        <v>939</v>
      </c>
      <c r="B332" t="s">
        <v>937</v>
      </c>
      <c r="C332" t="s">
        <v>938</v>
      </c>
      <c r="D332" t="s">
        <v>2</v>
      </c>
      <c r="E332" t="s">
        <v>87</v>
      </c>
      <c r="F332" t="s">
        <v>88</v>
      </c>
      <c r="G332">
        <v>80</v>
      </c>
    </row>
    <row r="333" spans="1:7" ht="21.75" customHeight="1">
      <c r="A333" t="s">
        <v>940</v>
      </c>
      <c r="B333" t="s">
        <v>941</v>
      </c>
      <c r="C333" t="s">
        <v>942</v>
      </c>
      <c r="D333" t="s">
        <v>2</v>
      </c>
      <c r="E333" t="s">
        <v>87</v>
      </c>
      <c r="F333" t="s">
        <v>88</v>
      </c>
      <c r="G333">
        <v>30</v>
      </c>
    </row>
    <row r="334" spans="1:7" ht="21.75" customHeight="1">
      <c r="A334" t="s">
        <v>943</v>
      </c>
      <c r="B334" t="s">
        <v>944</v>
      </c>
      <c r="C334" t="s">
        <v>945</v>
      </c>
      <c r="D334" t="s">
        <v>2</v>
      </c>
      <c r="E334" t="s">
        <v>87</v>
      </c>
      <c r="F334" t="s">
        <v>88</v>
      </c>
      <c r="G334">
        <v>0</v>
      </c>
    </row>
    <row r="335" spans="1:7" ht="21.75" customHeight="1">
      <c r="A335" t="s">
        <v>946</v>
      </c>
      <c r="B335" t="s">
        <v>947</v>
      </c>
      <c r="C335" t="s">
        <v>948</v>
      </c>
      <c r="D335" t="s">
        <v>2</v>
      </c>
      <c r="E335" t="s">
        <v>87</v>
      </c>
      <c r="F335" t="s">
        <v>88</v>
      </c>
      <c r="G335">
        <v>0</v>
      </c>
    </row>
    <row r="336" spans="1:7" ht="21.75" customHeight="1">
      <c r="A336" t="s">
        <v>949</v>
      </c>
      <c r="B336" t="s">
        <v>950</v>
      </c>
      <c r="C336" t="s">
        <v>951</v>
      </c>
      <c r="D336" t="s">
        <v>2</v>
      </c>
      <c r="E336" t="s">
        <v>87</v>
      </c>
      <c r="F336" t="s">
        <v>88</v>
      </c>
      <c r="G336">
        <v>50</v>
      </c>
    </row>
    <row r="337" spans="1:7" ht="21.75" customHeight="1">
      <c r="A337" t="s">
        <v>952</v>
      </c>
      <c r="B337" t="s">
        <v>953</v>
      </c>
      <c r="C337" t="s">
        <v>954</v>
      </c>
      <c r="D337" t="s">
        <v>2</v>
      </c>
      <c r="E337" t="s">
        <v>87</v>
      </c>
      <c r="F337" t="s">
        <v>88</v>
      </c>
      <c r="G337">
        <v>0</v>
      </c>
    </row>
    <row r="338" spans="1:7" ht="21.75" customHeight="1">
      <c r="A338" t="s">
        <v>955</v>
      </c>
      <c r="B338" t="s">
        <v>953</v>
      </c>
      <c r="C338" t="s">
        <v>956</v>
      </c>
      <c r="D338" t="s">
        <v>2</v>
      </c>
      <c r="E338" t="s">
        <v>87</v>
      </c>
      <c r="F338" t="s">
        <v>88</v>
      </c>
      <c r="G338">
        <v>0</v>
      </c>
    </row>
    <row r="339" spans="1:7" ht="21.75" customHeight="1">
      <c r="A339" t="s">
        <v>957</v>
      </c>
      <c r="B339" t="s">
        <v>958</v>
      </c>
      <c r="C339" t="s">
        <v>959</v>
      </c>
      <c r="D339" t="s">
        <v>2</v>
      </c>
      <c r="E339" t="s">
        <v>87</v>
      </c>
      <c r="F339" t="s">
        <v>88</v>
      </c>
      <c r="G339">
        <v>0</v>
      </c>
    </row>
    <row r="340" spans="1:7" ht="21.75" customHeight="1">
      <c r="A340" t="s">
        <v>960</v>
      </c>
      <c r="B340" t="s">
        <v>961</v>
      </c>
      <c r="C340" t="s">
        <v>962</v>
      </c>
      <c r="D340" t="s">
        <v>2</v>
      </c>
      <c r="E340" t="s">
        <v>87</v>
      </c>
      <c r="F340" t="s">
        <v>88</v>
      </c>
      <c r="G340">
        <v>0</v>
      </c>
    </row>
    <row r="341" spans="1:7" ht="21.75" customHeight="1">
      <c r="A341" t="s">
        <v>963</v>
      </c>
      <c r="B341" t="s">
        <v>964</v>
      </c>
      <c r="C341" t="s">
        <v>965</v>
      </c>
      <c r="D341" t="s">
        <v>2</v>
      </c>
      <c r="E341" t="s">
        <v>87</v>
      </c>
      <c r="F341" t="s">
        <v>88</v>
      </c>
      <c r="G341">
        <v>0</v>
      </c>
    </row>
    <row r="342" spans="1:7" ht="21.75" customHeight="1">
      <c r="A342" t="s">
        <v>966</v>
      </c>
      <c r="B342" t="s">
        <v>967</v>
      </c>
      <c r="C342" t="s">
        <v>968</v>
      </c>
      <c r="D342" t="s">
        <v>2</v>
      </c>
      <c r="E342" t="s">
        <v>87</v>
      </c>
      <c r="F342" t="s">
        <v>88</v>
      </c>
      <c r="G342">
        <v>0</v>
      </c>
    </row>
    <row r="343" spans="1:7" ht="21.75" customHeight="1">
      <c r="A343" t="s">
        <v>969</v>
      </c>
      <c r="B343" t="s">
        <v>967</v>
      </c>
      <c r="C343" t="s">
        <v>970</v>
      </c>
      <c r="D343" t="s">
        <v>2</v>
      </c>
      <c r="E343" t="s">
        <v>87</v>
      </c>
      <c r="F343" t="s">
        <v>88</v>
      </c>
      <c r="G343">
        <v>0</v>
      </c>
    </row>
    <row r="344" spans="1:7" ht="21.75" customHeight="1">
      <c r="A344" t="s">
        <v>971</v>
      </c>
      <c r="B344" t="s">
        <v>972</v>
      </c>
      <c r="C344" t="s">
        <v>973</v>
      </c>
      <c r="D344" t="s">
        <v>2</v>
      </c>
      <c r="E344" t="s">
        <v>87</v>
      </c>
      <c r="F344" t="s">
        <v>88</v>
      </c>
      <c r="G344">
        <v>0</v>
      </c>
    </row>
    <row r="345" spans="1:7" ht="21.75" customHeight="1">
      <c r="A345" t="s">
        <v>974</v>
      </c>
      <c r="B345" t="s">
        <v>975</v>
      </c>
      <c r="C345" t="s">
        <v>976</v>
      </c>
      <c r="D345" t="s">
        <v>2</v>
      </c>
      <c r="E345" t="s">
        <v>87</v>
      </c>
      <c r="F345" t="s">
        <v>88</v>
      </c>
      <c r="G345">
        <v>0</v>
      </c>
    </row>
    <row r="346" spans="1:7" ht="21.75" customHeight="1">
      <c r="A346" t="s">
        <v>977</v>
      </c>
      <c r="B346" t="s">
        <v>975</v>
      </c>
      <c r="C346" t="s">
        <v>978</v>
      </c>
      <c r="D346" t="s">
        <v>2</v>
      </c>
      <c r="E346" t="s">
        <v>87</v>
      </c>
      <c r="F346" t="s">
        <v>88</v>
      </c>
      <c r="G346">
        <v>0</v>
      </c>
    </row>
    <row r="347" spans="1:7" ht="21.75" customHeight="1">
      <c r="A347" t="s">
        <v>979</v>
      </c>
      <c r="B347" t="s">
        <v>928</v>
      </c>
      <c r="C347" t="s">
        <v>980</v>
      </c>
      <c r="D347" t="s">
        <v>2</v>
      </c>
      <c r="E347" t="s">
        <v>87</v>
      </c>
      <c r="F347" t="s">
        <v>88</v>
      </c>
      <c r="G347">
        <v>0</v>
      </c>
    </row>
    <row r="348" spans="1:7" ht="21.75" customHeight="1">
      <c r="A348" t="s">
        <v>981</v>
      </c>
      <c r="B348" t="s">
        <v>982</v>
      </c>
      <c r="C348" t="s">
        <v>983</v>
      </c>
      <c r="D348" t="s">
        <v>2</v>
      </c>
      <c r="E348" t="s">
        <v>87</v>
      </c>
      <c r="F348" t="s">
        <v>88</v>
      </c>
      <c r="G348">
        <v>0</v>
      </c>
    </row>
    <row r="349" spans="1:7" ht="21.75" customHeight="1">
      <c r="A349" t="s">
        <v>984</v>
      </c>
      <c r="B349" t="s">
        <v>985</v>
      </c>
      <c r="C349" t="s">
        <v>986</v>
      </c>
      <c r="D349" t="s">
        <v>2</v>
      </c>
      <c r="E349" t="s">
        <v>87</v>
      </c>
      <c r="F349" t="s">
        <v>88</v>
      </c>
      <c r="G349">
        <v>0</v>
      </c>
    </row>
    <row r="350" spans="1:7" ht="21.75" customHeight="1">
      <c r="A350" t="s">
        <v>987</v>
      </c>
      <c r="B350" t="s">
        <v>988</v>
      </c>
      <c r="C350" t="s">
        <v>989</v>
      </c>
      <c r="D350" t="s">
        <v>2</v>
      </c>
      <c r="E350" t="s">
        <v>87</v>
      </c>
      <c r="F350" t="s">
        <v>88</v>
      </c>
      <c r="G350">
        <v>0</v>
      </c>
    </row>
    <row r="351" spans="1:7" ht="21.75" customHeight="1">
      <c r="A351" t="s">
        <v>990</v>
      </c>
      <c r="B351" t="s">
        <v>988</v>
      </c>
      <c r="C351" t="s">
        <v>991</v>
      </c>
      <c r="D351" t="s">
        <v>2</v>
      </c>
      <c r="E351" t="s">
        <v>87</v>
      </c>
      <c r="F351" t="s">
        <v>88</v>
      </c>
      <c r="G351">
        <v>0</v>
      </c>
    </row>
    <row r="352" spans="1:7" ht="21.75" customHeight="1">
      <c r="A352" t="s">
        <v>992</v>
      </c>
      <c r="B352" t="s">
        <v>993</v>
      </c>
      <c r="C352" t="s">
        <v>994</v>
      </c>
      <c r="D352" t="s">
        <v>2</v>
      </c>
      <c r="E352" t="s">
        <v>87</v>
      </c>
      <c r="F352" t="s">
        <v>88</v>
      </c>
      <c r="G352">
        <v>0</v>
      </c>
    </row>
    <row r="353" spans="1:7" ht="21.75" customHeight="1">
      <c r="A353" t="s">
        <v>995</v>
      </c>
      <c r="B353" t="s">
        <v>996</v>
      </c>
      <c r="C353" t="s">
        <v>997</v>
      </c>
      <c r="D353" t="s">
        <v>2</v>
      </c>
      <c r="E353" t="s">
        <v>87</v>
      </c>
      <c r="F353" t="s">
        <v>88</v>
      </c>
      <c r="G353">
        <v>0</v>
      </c>
    </row>
    <row r="354" spans="1:7" ht="21.75" customHeight="1">
      <c r="A354" t="s">
        <v>998</v>
      </c>
      <c r="B354" t="s">
        <v>999</v>
      </c>
      <c r="C354" t="s">
        <v>1000</v>
      </c>
      <c r="D354" t="s">
        <v>2</v>
      </c>
      <c r="E354" t="s">
        <v>87</v>
      </c>
      <c r="F354" t="s">
        <v>88</v>
      </c>
      <c r="G354">
        <v>0</v>
      </c>
    </row>
    <row r="355" spans="1:7" ht="21.75" customHeight="1">
      <c r="A355" t="s">
        <v>1001</v>
      </c>
      <c r="B355" t="s">
        <v>1002</v>
      </c>
      <c r="C355" t="s">
        <v>1003</v>
      </c>
      <c r="D355" t="s">
        <v>2</v>
      </c>
      <c r="E355" t="s">
        <v>87</v>
      </c>
      <c r="F355" t="s">
        <v>88</v>
      </c>
      <c r="G355">
        <v>0</v>
      </c>
    </row>
    <row r="356" spans="1:7" ht="21.75" customHeight="1">
      <c r="A356" t="s">
        <v>1004</v>
      </c>
      <c r="B356" t="s">
        <v>1002</v>
      </c>
      <c r="C356" t="s">
        <v>1005</v>
      </c>
      <c r="D356" t="s">
        <v>2</v>
      </c>
      <c r="E356" t="s">
        <v>87</v>
      </c>
      <c r="F356" t="s">
        <v>88</v>
      </c>
      <c r="G356">
        <v>0</v>
      </c>
    </row>
    <row r="357" spans="1:7" ht="21.75" customHeight="1">
      <c r="A357" t="s">
        <v>1006</v>
      </c>
      <c r="B357" t="s">
        <v>922</v>
      </c>
      <c r="C357" t="s">
        <v>1007</v>
      </c>
      <c r="D357" t="s">
        <v>2</v>
      </c>
      <c r="E357" t="s">
        <v>87</v>
      </c>
      <c r="F357" t="s">
        <v>88</v>
      </c>
      <c r="G357">
        <v>0</v>
      </c>
    </row>
    <row r="358" spans="1:7" ht="21.75" customHeight="1">
      <c r="A358" t="s">
        <v>1008</v>
      </c>
      <c r="B358" t="s">
        <v>1009</v>
      </c>
      <c r="C358" t="s">
        <v>1010</v>
      </c>
      <c r="D358" t="s">
        <v>2</v>
      </c>
      <c r="E358" t="s">
        <v>87</v>
      </c>
      <c r="F358" t="s">
        <v>88</v>
      </c>
      <c r="G358">
        <v>0</v>
      </c>
    </row>
    <row r="359" spans="1:7" ht="21.75" customHeight="1">
      <c r="A359" t="s">
        <v>1011</v>
      </c>
      <c r="B359" t="s">
        <v>1009</v>
      </c>
      <c r="C359" t="s">
        <v>1012</v>
      </c>
      <c r="D359" t="s">
        <v>2</v>
      </c>
      <c r="E359" t="s">
        <v>87</v>
      </c>
      <c r="F359" t="s">
        <v>88</v>
      </c>
      <c r="G359">
        <v>0</v>
      </c>
    </row>
    <row r="360" spans="1:7" ht="21.75" customHeight="1">
      <c r="A360" t="s">
        <v>1013</v>
      </c>
      <c r="B360" t="s">
        <v>1014</v>
      </c>
      <c r="C360" t="s">
        <v>1015</v>
      </c>
      <c r="D360" t="s">
        <v>2</v>
      </c>
      <c r="E360" t="s">
        <v>87</v>
      </c>
      <c r="F360" t="s">
        <v>88</v>
      </c>
      <c r="G360">
        <v>0</v>
      </c>
    </row>
    <row r="361" spans="1:7" ht="21.75" customHeight="1">
      <c r="A361" t="s">
        <v>1016</v>
      </c>
      <c r="B361" t="s">
        <v>934</v>
      </c>
      <c r="C361" t="s">
        <v>1017</v>
      </c>
      <c r="D361" t="s">
        <v>2</v>
      </c>
      <c r="E361" t="s">
        <v>87</v>
      </c>
      <c r="F361" t="s">
        <v>88</v>
      </c>
      <c r="G361">
        <v>0</v>
      </c>
    </row>
    <row r="362" spans="1:7" ht="21.75" customHeight="1">
      <c r="A362" t="s">
        <v>1018</v>
      </c>
      <c r="B362" t="s">
        <v>1019</v>
      </c>
      <c r="C362" t="s">
        <v>1020</v>
      </c>
      <c r="D362" t="s">
        <v>2</v>
      </c>
      <c r="E362" t="s">
        <v>87</v>
      </c>
      <c r="F362" t="s">
        <v>88</v>
      </c>
      <c r="G362">
        <v>0</v>
      </c>
    </row>
    <row r="363" spans="1:7" ht="21.75" customHeight="1">
      <c r="A363" t="s">
        <v>1021</v>
      </c>
      <c r="B363" t="s">
        <v>1022</v>
      </c>
      <c r="C363" t="s">
        <v>1023</v>
      </c>
      <c r="D363" t="s">
        <v>2</v>
      </c>
      <c r="E363" t="s">
        <v>87</v>
      </c>
      <c r="F363" t="s">
        <v>88</v>
      </c>
      <c r="G363">
        <v>0</v>
      </c>
    </row>
    <row r="364" spans="1:7" ht="21.75" customHeight="1">
      <c r="A364" t="s">
        <v>1024</v>
      </c>
      <c r="B364" t="s">
        <v>1025</v>
      </c>
      <c r="C364" t="s">
        <v>1026</v>
      </c>
      <c r="D364" t="s">
        <v>2</v>
      </c>
      <c r="E364" t="s">
        <v>87</v>
      </c>
      <c r="F364" t="s">
        <v>88</v>
      </c>
      <c r="G364">
        <v>0</v>
      </c>
    </row>
    <row r="365" spans="1:7" ht="21.75" customHeight="1">
      <c r="A365" t="s">
        <v>1027</v>
      </c>
      <c r="B365" t="s">
        <v>1028</v>
      </c>
      <c r="C365" t="s">
        <v>1029</v>
      </c>
      <c r="D365" t="s">
        <v>2</v>
      </c>
      <c r="E365" t="s">
        <v>87</v>
      </c>
      <c r="F365" t="s">
        <v>88</v>
      </c>
      <c r="G365">
        <v>0</v>
      </c>
    </row>
    <row r="366" spans="1:7" ht="21.75" customHeight="1">
      <c r="A366" t="s">
        <v>1030</v>
      </c>
      <c r="B366" t="s">
        <v>1031</v>
      </c>
      <c r="C366" t="s">
        <v>1032</v>
      </c>
      <c r="D366" t="s">
        <v>2</v>
      </c>
      <c r="E366" t="s">
        <v>87</v>
      </c>
      <c r="F366" t="s">
        <v>88</v>
      </c>
      <c r="G366">
        <v>0</v>
      </c>
    </row>
    <row r="367" spans="1:7" ht="21.75" customHeight="1">
      <c r="A367" t="s">
        <v>1033</v>
      </c>
      <c r="B367" t="s">
        <v>1034</v>
      </c>
      <c r="C367" t="s">
        <v>1035</v>
      </c>
      <c r="D367" t="s">
        <v>2</v>
      </c>
      <c r="E367" t="s">
        <v>87</v>
      </c>
      <c r="F367" t="s">
        <v>88</v>
      </c>
      <c r="G367">
        <v>0</v>
      </c>
    </row>
    <row r="368" spans="1:7" ht="21.75" customHeight="1">
      <c r="A368" t="s">
        <v>1036</v>
      </c>
      <c r="B368" t="s">
        <v>1037</v>
      </c>
      <c r="C368" t="s">
        <v>1038</v>
      </c>
      <c r="D368" t="s">
        <v>2</v>
      </c>
      <c r="E368" t="s">
        <v>87</v>
      </c>
      <c r="F368" t="s">
        <v>88</v>
      </c>
      <c r="G368">
        <v>0</v>
      </c>
    </row>
    <row r="369" spans="1:7" ht="21.75" customHeight="1">
      <c r="A369" t="s">
        <v>1039</v>
      </c>
      <c r="B369" t="s">
        <v>1040</v>
      </c>
      <c r="C369" t="s">
        <v>1041</v>
      </c>
      <c r="D369" t="s">
        <v>2</v>
      </c>
      <c r="E369" t="s">
        <v>87</v>
      </c>
      <c r="F369" t="s">
        <v>88</v>
      </c>
      <c r="G369">
        <v>0</v>
      </c>
    </row>
    <row r="370" spans="1:7" ht="21.75" customHeight="1">
      <c r="A370" t="s">
        <v>1042</v>
      </c>
      <c r="B370" t="s">
        <v>1043</v>
      </c>
      <c r="C370" t="s">
        <v>1044</v>
      </c>
      <c r="D370" t="s">
        <v>2</v>
      </c>
      <c r="E370" t="s">
        <v>87</v>
      </c>
      <c r="F370" t="s">
        <v>88</v>
      </c>
      <c r="G370">
        <v>0</v>
      </c>
    </row>
    <row r="371" spans="1:7" ht="21.75" customHeight="1">
      <c r="A371" t="s">
        <v>1045</v>
      </c>
      <c r="B371" t="s">
        <v>1046</v>
      </c>
      <c r="C371" t="s">
        <v>1047</v>
      </c>
      <c r="D371" t="s">
        <v>2</v>
      </c>
      <c r="E371" t="s">
        <v>87</v>
      </c>
      <c r="F371" t="s">
        <v>88</v>
      </c>
      <c r="G371">
        <v>0</v>
      </c>
    </row>
    <row r="372" spans="1:7" ht="21.75" customHeight="1">
      <c r="A372" t="s">
        <v>1048</v>
      </c>
      <c r="B372" t="s">
        <v>1049</v>
      </c>
      <c r="C372" t="s">
        <v>1050</v>
      </c>
      <c r="D372" t="s">
        <v>2</v>
      </c>
      <c r="E372" t="s">
        <v>87</v>
      </c>
      <c r="F372" t="s">
        <v>88</v>
      </c>
      <c r="G372">
        <v>0</v>
      </c>
    </row>
    <row r="373" spans="1:7" ht="21.75" customHeight="1">
      <c r="A373" t="s">
        <v>1051</v>
      </c>
      <c r="B373" t="s">
        <v>1052</v>
      </c>
      <c r="C373" t="s">
        <v>1053</v>
      </c>
      <c r="D373" t="s">
        <v>2</v>
      </c>
      <c r="E373" t="s">
        <v>87</v>
      </c>
      <c r="F373" t="s">
        <v>88</v>
      </c>
      <c r="G373">
        <v>0</v>
      </c>
    </row>
    <row r="374" spans="1:7" ht="21.75" customHeight="1">
      <c r="A374" t="s">
        <v>1054</v>
      </c>
      <c r="B374" t="s">
        <v>1055</v>
      </c>
      <c r="C374" t="s">
        <v>1056</v>
      </c>
      <c r="D374" t="s">
        <v>2</v>
      </c>
      <c r="E374" t="s">
        <v>87</v>
      </c>
      <c r="F374" t="s">
        <v>88</v>
      </c>
      <c r="G374">
        <v>0</v>
      </c>
    </row>
    <row r="375" spans="1:7" ht="21.75" customHeight="1">
      <c r="A375" t="s">
        <v>1057</v>
      </c>
      <c r="B375" t="s">
        <v>1058</v>
      </c>
      <c r="C375" t="s">
        <v>1059</v>
      </c>
      <c r="D375" t="s">
        <v>2</v>
      </c>
      <c r="E375" t="s">
        <v>87</v>
      </c>
      <c r="F375" t="s">
        <v>88</v>
      </c>
      <c r="G375">
        <v>0</v>
      </c>
    </row>
    <row r="376" spans="1:7" ht="21.75" customHeight="1">
      <c r="A376" t="s">
        <v>1060</v>
      </c>
      <c r="B376" t="s">
        <v>1061</v>
      </c>
      <c r="C376" t="s">
        <v>1062</v>
      </c>
      <c r="D376" t="s">
        <v>2</v>
      </c>
      <c r="E376" t="s">
        <v>87</v>
      </c>
      <c r="F376" t="s">
        <v>88</v>
      </c>
      <c r="G376">
        <v>0</v>
      </c>
    </row>
    <row r="377" spans="1:7" ht="21.75" customHeight="1">
      <c r="A377" t="s">
        <v>1063</v>
      </c>
      <c r="B377" t="s">
        <v>1064</v>
      </c>
      <c r="C377" t="s">
        <v>1065</v>
      </c>
      <c r="D377" t="s">
        <v>2</v>
      </c>
      <c r="E377" t="s">
        <v>87</v>
      </c>
      <c r="F377" t="s">
        <v>88</v>
      </c>
      <c r="G377">
        <v>0</v>
      </c>
    </row>
    <row r="378" spans="1:7" ht="21.75" customHeight="1">
      <c r="A378" t="s">
        <v>1066</v>
      </c>
      <c r="B378" t="s">
        <v>1067</v>
      </c>
      <c r="C378" t="s">
        <v>1065</v>
      </c>
      <c r="D378" t="s">
        <v>2</v>
      </c>
      <c r="E378" t="s">
        <v>87</v>
      </c>
      <c r="F378" t="s">
        <v>88</v>
      </c>
      <c r="G378">
        <v>0</v>
      </c>
    </row>
    <row r="379" spans="1:7" ht="21.75" customHeight="1">
      <c r="A379" t="s">
        <v>1068</v>
      </c>
      <c r="B379" t="s">
        <v>1069</v>
      </c>
      <c r="C379" t="s">
        <v>1070</v>
      </c>
      <c r="D379" t="s">
        <v>2</v>
      </c>
      <c r="E379" t="s">
        <v>87</v>
      </c>
      <c r="F379" t="s">
        <v>88</v>
      </c>
      <c r="G379">
        <v>0</v>
      </c>
    </row>
    <row r="380" spans="1:7" ht="21.75" customHeight="1">
      <c r="A380" t="s">
        <v>1071</v>
      </c>
      <c r="B380" t="s">
        <v>1072</v>
      </c>
      <c r="C380" t="s">
        <v>1073</v>
      </c>
      <c r="D380" t="s">
        <v>2</v>
      </c>
      <c r="E380" t="s">
        <v>87</v>
      </c>
      <c r="F380" t="s">
        <v>88</v>
      </c>
      <c r="G380">
        <v>0</v>
      </c>
    </row>
    <row r="381" spans="1:7" ht="21.75" customHeight="1">
      <c r="A381" t="s">
        <v>1074</v>
      </c>
      <c r="B381" t="s">
        <v>1075</v>
      </c>
      <c r="C381" t="s">
        <v>1070</v>
      </c>
      <c r="D381" t="s">
        <v>2</v>
      </c>
      <c r="E381" t="s">
        <v>87</v>
      </c>
      <c r="F381" t="s">
        <v>88</v>
      </c>
      <c r="G381">
        <v>0</v>
      </c>
    </row>
    <row r="382" spans="1:7" ht="21.75" customHeight="1">
      <c r="A382" t="s">
        <v>1076</v>
      </c>
      <c r="B382" t="s">
        <v>1077</v>
      </c>
      <c r="C382" t="s">
        <v>1070</v>
      </c>
      <c r="D382" t="s">
        <v>2</v>
      </c>
      <c r="E382" t="s">
        <v>87</v>
      </c>
      <c r="F382" t="s">
        <v>88</v>
      </c>
      <c r="G382">
        <v>0</v>
      </c>
    </row>
    <row r="383" spans="1:7" ht="21.75" customHeight="1">
      <c r="A383" t="s">
        <v>1078</v>
      </c>
      <c r="B383" t="s">
        <v>1079</v>
      </c>
      <c r="C383" t="s">
        <v>1080</v>
      </c>
      <c r="D383" t="s">
        <v>2</v>
      </c>
      <c r="E383" t="s">
        <v>87</v>
      </c>
      <c r="F383" t="s">
        <v>88</v>
      </c>
      <c r="G383">
        <v>0</v>
      </c>
    </row>
    <row r="384" spans="1:7" ht="21.75" customHeight="1">
      <c r="A384" t="s">
        <v>1081</v>
      </c>
      <c r="B384" t="s">
        <v>1082</v>
      </c>
      <c r="C384" t="s">
        <v>1083</v>
      </c>
      <c r="D384" t="s">
        <v>2</v>
      </c>
      <c r="E384" t="s">
        <v>87</v>
      </c>
      <c r="F384" t="s">
        <v>88</v>
      </c>
      <c r="G384">
        <v>0</v>
      </c>
    </row>
    <row r="385" spans="1:7" ht="21.75" customHeight="1">
      <c r="A385" t="s">
        <v>1084</v>
      </c>
      <c r="B385" t="s">
        <v>1085</v>
      </c>
      <c r="C385" t="s">
        <v>1086</v>
      </c>
      <c r="D385" t="s">
        <v>2</v>
      </c>
      <c r="E385" t="s">
        <v>87</v>
      </c>
      <c r="F385" t="s">
        <v>88</v>
      </c>
      <c r="G385">
        <v>0</v>
      </c>
    </row>
    <row r="386" spans="1:7" ht="21.75" customHeight="1">
      <c r="A386" t="s">
        <v>1087</v>
      </c>
      <c r="B386" t="s">
        <v>1088</v>
      </c>
      <c r="C386" t="s">
        <v>1089</v>
      </c>
      <c r="D386" t="s">
        <v>2</v>
      </c>
      <c r="E386" t="s">
        <v>87</v>
      </c>
      <c r="F386" t="s">
        <v>88</v>
      </c>
      <c r="G386">
        <v>0</v>
      </c>
    </row>
    <row r="387" spans="1:7" ht="21.75" customHeight="1">
      <c r="A387" t="s">
        <v>1090</v>
      </c>
      <c r="B387" t="s">
        <v>1091</v>
      </c>
      <c r="C387" t="s">
        <v>1092</v>
      </c>
      <c r="D387" t="s">
        <v>2</v>
      </c>
      <c r="E387" t="s">
        <v>87</v>
      </c>
      <c r="F387" t="s">
        <v>88</v>
      </c>
      <c r="G387">
        <v>0</v>
      </c>
    </row>
    <row r="388" spans="1:7" ht="21.75" customHeight="1">
      <c r="A388" t="s">
        <v>1093</v>
      </c>
      <c r="B388" t="s">
        <v>1094</v>
      </c>
      <c r="C388" t="s">
        <v>1095</v>
      </c>
      <c r="D388" t="s">
        <v>2</v>
      </c>
      <c r="E388" t="s">
        <v>87</v>
      </c>
      <c r="F388" t="s">
        <v>88</v>
      </c>
      <c r="G388">
        <v>10</v>
      </c>
    </row>
    <row r="389" spans="1:7" ht="21.75" customHeight="1">
      <c r="A389" t="s">
        <v>1096</v>
      </c>
      <c r="B389" t="s">
        <v>1094</v>
      </c>
      <c r="C389" t="s">
        <v>1095</v>
      </c>
      <c r="D389" t="s">
        <v>2</v>
      </c>
      <c r="E389" t="s">
        <v>87</v>
      </c>
      <c r="F389" t="s">
        <v>88</v>
      </c>
      <c r="G389">
        <v>10</v>
      </c>
    </row>
    <row r="390" spans="1:7" ht="21.75" customHeight="1">
      <c r="A390" t="s">
        <v>1097</v>
      </c>
      <c r="B390" t="s">
        <v>1094</v>
      </c>
      <c r="C390" t="s">
        <v>1098</v>
      </c>
      <c r="D390" t="s">
        <v>2</v>
      </c>
      <c r="E390" t="s">
        <v>87</v>
      </c>
      <c r="F390" t="s">
        <v>88</v>
      </c>
      <c r="G390">
        <v>10</v>
      </c>
    </row>
    <row r="391" spans="1:7" ht="21.75" customHeight="1">
      <c r="A391" t="s">
        <v>1099</v>
      </c>
      <c r="B391" t="s">
        <v>1094</v>
      </c>
      <c r="C391" t="s">
        <v>1098</v>
      </c>
      <c r="D391" t="s">
        <v>2</v>
      </c>
      <c r="E391" t="s">
        <v>87</v>
      </c>
      <c r="F391" t="s">
        <v>88</v>
      </c>
      <c r="G391">
        <v>10</v>
      </c>
    </row>
    <row r="392" spans="1:7" ht="21.75" customHeight="1">
      <c r="A392" t="s">
        <v>1100</v>
      </c>
      <c r="B392" t="s">
        <v>1094</v>
      </c>
      <c r="C392" t="s">
        <v>1101</v>
      </c>
      <c r="D392" t="s">
        <v>2</v>
      </c>
      <c r="E392" t="s">
        <v>87</v>
      </c>
      <c r="F392" t="s">
        <v>88</v>
      </c>
      <c r="G392">
        <v>10</v>
      </c>
    </row>
    <row r="393" spans="1:7" ht="21.75" customHeight="1">
      <c r="A393" t="s">
        <v>1102</v>
      </c>
      <c r="B393" t="s">
        <v>1094</v>
      </c>
      <c r="C393" t="s">
        <v>1103</v>
      </c>
      <c r="D393" t="s">
        <v>2</v>
      </c>
      <c r="E393" t="s">
        <v>87</v>
      </c>
      <c r="F393" t="s">
        <v>88</v>
      </c>
      <c r="G393">
        <v>10</v>
      </c>
    </row>
    <row r="394" spans="1:7" ht="21.75" customHeight="1">
      <c r="A394" t="s">
        <v>1104</v>
      </c>
      <c r="B394" t="s">
        <v>1105</v>
      </c>
      <c r="C394" t="s">
        <v>1106</v>
      </c>
      <c r="D394" t="s">
        <v>2</v>
      </c>
      <c r="E394" t="s">
        <v>87</v>
      </c>
      <c r="F394" t="s">
        <v>88</v>
      </c>
      <c r="G394">
        <v>925</v>
      </c>
    </row>
    <row r="395" spans="1:7" ht="21.75" customHeight="1">
      <c r="A395" t="s">
        <v>1107</v>
      </c>
      <c r="B395" t="s">
        <v>1108</v>
      </c>
      <c r="C395" t="s">
        <v>1109</v>
      </c>
      <c r="D395" t="s">
        <v>2</v>
      </c>
      <c r="E395" t="s">
        <v>87</v>
      </c>
      <c r="F395" t="s">
        <v>88</v>
      </c>
      <c r="G395">
        <v>30</v>
      </c>
    </row>
    <row r="396" spans="1:7" ht="21.75" customHeight="1">
      <c r="A396" t="s">
        <v>1110</v>
      </c>
      <c r="B396" t="s">
        <v>1111</v>
      </c>
      <c r="C396" t="s">
        <v>1112</v>
      </c>
      <c r="D396" t="s">
        <v>2</v>
      </c>
      <c r="E396" t="s">
        <v>87</v>
      </c>
      <c r="F396" t="s">
        <v>88</v>
      </c>
      <c r="G396">
        <v>100</v>
      </c>
    </row>
    <row r="397" spans="1:7" ht="21.75" customHeight="1">
      <c r="A397" t="s">
        <v>1113</v>
      </c>
      <c r="B397" t="s">
        <v>1111</v>
      </c>
      <c r="C397" t="s">
        <v>1114</v>
      </c>
      <c r="D397" t="s">
        <v>2</v>
      </c>
      <c r="E397" t="s">
        <v>87</v>
      </c>
      <c r="F397" t="s">
        <v>88</v>
      </c>
      <c r="G397">
        <v>20</v>
      </c>
    </row>
    <row r="398" spans="1:7" ht="21.75" customHeight="1">
      <c r="A398" t="s">
        <v>1115</v>
      </c>
      <c r="B398" t="s">
        <v>1111</v>
      </c>
      <c r="C398" t="s">
        <v>1116</v>
      </c>
      <c r="D398" t="s">
        <v>2</v>
      </c>
      <c r="E398" t="s">
        <v>87</v>
      </c>
      <c r="F398" t="s">
        <v>88</v>
      </c>
      <c r="G398">
        <v>30</v>
      </c>
    </row>
    <row r="399" spans="1:7" ht="21.75" customHeight="1">
      <c r="A399" t="s">
        <v>1117</v>
      </c>
      <c r="B399" t="s">
        <v>1111</v>
      </c>
      <c r="C399" t="s">
        <v>1118</v>
      </c>
      <c r="D399" t="s">
        <v>2</v>
      </c>
      <c r="E399" t="s">
        <v>87</v>
      </c>
      <c r="F399" t="s">
        <v>88</v>
      </c>
      <c r="G399">
        <v>100</v>
      </c>
    </row>
    <row r="400" spans="1:7" ht="21.75" customHeight="1">
      <c r="A400" t="s">
        <v>1119</v>
      </c>
      <c r="B400" t="s">
        <v>1120</v>
      </c>
      <c r="C400" t="s">
        <v>1121</v>
      </c>
      <c r="D400" t="s">
        <v>2</v>
      </c>
      <c r="E400" t="s">
        <v>87</v>
      </c>
      <c r="F400" t="s">
        <v>88</v>
      </c>
      <c r="G400">
        <v>5</v>
      </c>
    </row>
    <row r="401" spans="1:7" ht="21.75" customHeight="1">
      <c r="A401" t="s">
        <v>1122</v>
      </c>
      <c r="B401" t="s">
        <v>1123</v>
      </c>
      <c r="C401" t="s">
        <v>1124</v>
      </c>
      <c r="D401" t="s">
        <v>2</v>
      </c>
      <c r="E401" t="s">
        <v>87</v>
      </c>
      <c r="F401" t="s">
        <v>88</v>
      </c>
      <c r="G401">
        <v>208</v>
      </c>
    </row>
    <row r="402" spans="1:7" ht="21.75" customHeight="1">
      <c r="A402" t="s">
        <v>1125</v>
      </c>
      <c r="B402" t="s">
        <v>1120</v>
      </c>
      <c r="C402" t="s">
        <v>1126</v>
      </c>
      <c r="D402" t="s">
        <v>2</v>
      </c>
      <c r="E402" t="s">
        <v>87</v>
      </c>
      <c r="F402" t="s">
        <v>88</v>
      </c>
      <c r="G402">
        <v>310</v>
      </c>
    </row>
    <row r="403" spans="1:7" ht="21.75" customHeight="1">
      <c r="A403" t="s">
        <v>1127</v>
      </c>
      <c r="B403" t="s">
        <v>1128</v>
      </c>
      <c r="C403" t="s">
        <v>1129</v>
      </c>
      <c r="D403" t="s">
        <v>2</v>
      </c>
      <c r="E403" t="s">
        <v>87</v>
      </c>
      <c r="F403" t="s">
        <v>88</v>
      </c>
      <c r="G403">
        <v>0</v>
      </c>
    </row>
    <row r="404" spans="1:7" ht="21.75" customHeight="1">
      <c r="A404" t="s">
        <v>1130</v>
      </c>
      <c r="B404" t="s">
        <v>1128</v>
      </c>
      <c r="C404" t="s">
        <v>1131</v>
      </c>
      <c r="D404" t="s">
        <v>2</v>
      </c>
      <c r="E404" t="s">
        <v>87</v>
      </c>
      <c r="F404" t="s">
        <v>88</v>
      </c>
      <c r="G404">
        <v>100</v>
      </c>
    </row>
    <row r="405" spans="1:7" ht="21.75" customHeight="1">
      <c r="A405" t="s">
        <v>1132</v>
      </c>
      <c r="B405" t="s">
        <v>1128</v>
      </c>
      <c r="C405" t="s">
        <v>1133</v>
      </c>
      <c r="D405" t="s">
        <v>2</v>
      </c>
      <c r="E405" t="s">
        <v>87</v>
      </c>
      <c r="F405" t="s">
        <v>88</v>
      </c>
      <c r="G405">
        <v>60</v>
      </c>
    </row>
    <row r="406" spans="1:7" ht="21.75" customHeight="1">
      <c r="A406" t="s">
        <v>1134</v>
      </c>
      <c r="B406" t="s">
        <v>1123</v>
      </c>
      <c r="C406" t="s">
        <v>1135</v>
      </c>
      <c r="D406" t="s">
        <v>2</v>
      </c>
      <c r="E406" t="s">
        <v>87</v>
      </c>
      <c r="F406" t="s">
        <v>88</v>
      </c>
      <c r="G406">
        <v>22</v>
      </c>
    </row>
    <row r="407" spans="1:7" ht="21.75" customHeight="1">
      <c r="A407" t="s">
        <v>1136</v>
      </c>
      <c r="B407" t="s">
        <v>1128</v>
      </c>
      <c r="C407" t="s">
        <v>1137</v>
      </c>
      <c r="D407" t="s">
        <v>2</v>
      </c>
      <c r="E407" t="s">
        <v>87</v>
      </c>
      <c r="F407" t="s">
        <v>88</v>
      </c>
      <c r="G407">
        <v>400</v>
      </c>
    </row>
    <row r="408" spans="1:7" ht="21.75" customHeight="1">
      <c r="A408" t="s">
        <v>1138</v>
      </c>
      <c r="B408" t="s">
        <v>1139</v>
      </c>
      <c r="C408" t="s">
        <v>1140</v>
      </c>
      <c r="D408" t="s">
        <v>2</v>
      </c>
      <c r="E408" t="s">
        <v>87</v>
      </c>
      <c r="F408" t="s">
        <v>88</v>
      </c>
      <c r="G408">
        <v>500</v>
      </c>
    </row>
    <row r="409" spans="1:7" ht="21.75" customHeight="1">
      <c r="A409" t="s">
        <v>1141</v>
      </c>
      <c r="B409" t="s">
        <v>1142</v>
      </c>
      <c r="C409" t="s">
        <v>1143</v>
      </c>
      <c r="D409" t="s">
        <v>2</v>
      </c>
      <c r="E409" t="s">
        <v>87</v>
      </c>
      <c r="F409" t="s">
        <v>88</v>
      </c>
      <c r="G409">
        <v>258</v>
      </c>
    </row>
    <row r="410" spans="1:7" ht="21.75" customHeight="1">
      <c r="A410" t="s">
        <v>1144</v>
      </c>
      <c r="B410" t="s">
        <v>1142</v>
      </c>
      <c r="C410" t="s">
        <v>1145</v>
      </c>
      <c r="D410" t="s">
        <v>2</v>
      </c>
      <c r="E410" t="s">
        <v>87</v>
      </c>
      <c r="F410" t="s">
        <v>88</v>
      </c>
      <c r="G410">
        <v>410</v>
      </c>
    </row>
    <row r="411" spans="1:7" ht="21.75" customHeight="1">
      <c r="A411" t="s">
        <v>1146</v>
      </c>
      <c r="B411" t="s">
        <v>1142</v>
      </c>
      <c r="C411" t="s">
        <v>1147</v>
      </c>
      <c r="D411" t="s">
        <v>2</v>
      </c>
      <c r="E411" t="s">
        <v>87</v>
      </c>
      <c r="F411" t="s">
        <v>88</v>
      </c>
      <c r="G411">
        <v>19</v>
      </c>
    </row>
    <row r="412" spans="1:7" ht="21.75" customHeight="1">
      <c r="A412" t="s">
        <v>1148</v>
      </c>
      <c r="B412" t="s">
        <v>1149</v>
      </c>
      <c r="C412" t="s">
        <v>1150</v>
      </c>
      <c r="D412" t="s">
        <v>2</v>
      </c>
      <c r="E412" t="s">
        <v>87</v>
      </c>
      <c r="F412" t="s">
        <v>88</v>
      </c>
      <c r="G412">
        <v>20</v>
      </c>
    </row>
    <row r="413" spans="1:7" ht="21.75" customHeight="1">
      <c r="A413" t="s">
        <v>1151</v>
      </c>
      <c r="B413" t="s">
        <v>1152</v>
      </c>
      <c r="C413" t="s">
        <v>1153</v>
      </c>
      <c r="D413" t="s">
        <v>2</v>
      </c>
      <c r="E413" t="s">
        <v>87</v>
      </c>
      <c r="F413" t="s">
        <v>88</v>
      </c>
      <c r="G413">
        <v>50</v>
      </c>
    </row>
    <row r="414" spans="1:7" ht="21.75" customHeight="1">
      <c r="A414" t="s">
        <v>1154</v>
      </c>
      <c r="B414" t="s">
        <v>1155</v>
      </c>
      <c r="C414" t="s">
        <v>1156</v>
      </c>
      <c r="D414" t="s">
        <v>2</v>
      </c>
      <c r="E414" t="s">
        <v>87</v>
      </c>
      <c r="F414" t="s">
        <v>88</v>
      </c>
      <c r="G414">
        <v>100</v>
      </c>
    </row>
    <row r="415" spans="1:7" ht="21.75" customHeight="1">
      <c r="A415" t="s">
        <v>1157</v>
      </c>
      <c r="B415" t="s">
        <v>1158</v>
      </c>
      <c r="C415" t="s">
        <v>1159</v>
      </c>
      <c r="D415" t="s">
        <v>2</v>
      </c>
      <c r="E415" t="s">
        <v>87</v>
      </c>
      <c r="F415" t="s">
        <v>88</v>
      </c>
      <c r="G415">
        <v>75</v>
      </c>
    </row>
    <row r="416" spans="1:7" ht="21.75" customHeight="1">
      <c r="A416" t="s">
        <v>1160</v>
      </c>
      <c r="B416" t="s">
        <v>1161</v>
      </c>
      <c r="C416" t="s">
        <v>1159</v>
      </c>
      <c r="D416" t="s">
        <v>2</v>
      </c>
      <c r="E416" t="s">
        <v>87</v>
      </c>
      <c r="F416" t="s">
        <v>88</v>
      </c>
      <c r="G416">
        <v>85</v>
      </c>
    </row>
    <row r="417" spans="1:7" ht="21.75" customHeight="1">
      <c r="A417" t="s">
        <v>1162</v>
      </c>
      <c r="B417" t="s">
        <v>1163</v>
      </c>
      <c r="C417" t="s">
        <v>1159</v>
      </c>
      <c r="D417" t="s">
        <v>2</v>
      </c>
      <c r="E417" t="s">
        <v>87</v>
      </c>
      <c r="F417" t="s">
        <v>88</v>
      </c>
      <c r="G417">
        <v>405</v>
      </c>
    </row>
    <row r="418" spans="1:7" ht="21.75" customHeight="1">
      <c r="A418" t="s">
        <v>1164</v>
      </c>
      <c r="B418" t="s">
        <v>1165</v>
      </c>
      <c r="C418" t="s">
        <v>1159</v>
      </c>
      <c r="D418" t="s">
        <v>2</v>
      </c>
      <c r="E418" t="s">
        <v>87</v>
      </c>
      <c r="F418" t="s">
        <v>88</v>
      </c>
      <c r="G418">
        <v>310</v>
      </c>
    </row>
    <row r="419" spans="1:7" ht="21.75" customHeight="1">
      <c r="A419" t="s">
        <v>1166</v>
      </c>
      <c r="B419" t="s">
        <v>1167</v>
      </c>
      <c r="C419" t="s">
        <v>1159</v>
      </c>
      <c r="D419" t="s">
        <v>2</v>
      </c>
      <c r="E419" t="s">
        <v>87</v>
      </c>
      <c r="F419" t="s">
        <v>88</v>
      </c>
      <c r="G419">
        <v>140</v>
      </c>
    </row>
    <row r="420" spans="1:7" ht="21.75" customHeight="1">
      <c r="A420" t="s">
        <v>1168</v>
      </c>
      <c r="B420" t="s">
        <v>1169</v>
      </c>
      <c r="C420" t="s">
        <v>1159</v>
      </c>
      <c r="D420" t="s">
        <v>2</v>
      </c>
      <c r="E420" t="s">
        <v>87</v>
      </c>
      <c r="F420" t="s">
        <v>88</v>
      </c>
      <c r="G420">
        <v>105</v>
      </c>
    </row>
    <row r="421" spans="1:7" ht="21.75" customHeight="1">
      <c r="A421" t="s">
        <v>1170</v>
      </c>
      <c r="B421" t="s">
        <v>1171</v>
      </c>
      <c r="C421" t="s">
        <v>1159</v>
      </c>
      <c r="D421" t="s">
        <v>2</v>
      </c>
      <c r="E421" t="s">
        <v>87</v>
      </c>
      <c r="F421" t="s">
        <v>88</v>
      </c>
      <c r="G421">
        <v>405</v>
      </c>
    </row>
    <row r="422" spans="1:7" ht="21.75" customHeight="1">
      <c r="A422" t="s">
        <v>1172</v>
      </c>
      <c r="B422" t="s">
        <v>909</v>
      </c>
      <c r="C422" t="s">
        <v>1173</v>
      </c>
      <c r="D422" t="s">
        <v>2</v>
      </c>
      <c r="E422" t="s">
        <v>87</v>
      </c>
      <c r="F422" t="s">
        <v>88</v>
      </c>
      <c r="G422">
        <v>200</v>
      </c>
    </row>
    <row r="423" spans="1:7" ht="21.75" customHeight="1">
      <c r="A423" t="s">
        <v>1174</v>
      </c>
      <c r="B423" t="s">
        <v>1175</v>
      </c>
      <c r="C423" t="s">
        <v>1176</v>
      </c>
      <c r="D423" t="s">
        <v>2</v>
      </c>
      <c r="E423" t="s">
        <v>87</v>
      </c>
      <c r="F423" t="s">
        <v>88</v>
      </c>
      <c r="G423">
        <v>20</v>
      </c>
    </row>
    <row r="424" spans="1:7" ht="21.75" customHeight="1">
      <c r="A424" t="s">
        <v>1177</v>
      </c>
      <c r="B424" t="s">
        <v>1178</v>
      </c>
      <c r="C424" t="s">
        <v>1176</v>
      </c>
      <c r="D424" t="s">
        <v>2</v>
      </c>
      <c r="E424" t="s">
        <v>87</v>
      </c>
      <c r="F424" t="s">
        <v>88</v>
      </c>
      <c r="G424">
        <v>20</v>
      </c>
    </row>
    <row r="425" spans="1:7" ht="21.75" customHeight="1">
      <c r="A425" t="s">
        <v>1179</v>
      </c>
      <c r="B425" t="s">
        <v>1180</v>
      </c>
      <c r="C425" t="s">
        <v>1181</v>
      </c>
      <c r="D425" t="s">
        <v>2</v>
      </c>
      <c r="E425" t="s">
        <v>87</v>
      </c>
      <c r="F425" t="s">
        <v>88</v>
      </c>
      <c r="G425">
        <v>86</v>
      </c>
    </row>
    <row r="426" spans="1:7" ht="21.75" customHeight="1">
      <c r="A426" t="s">
        <v>1182</v>
      </c>
      <c r="B426" t="s">
        <v>1183</v>
      </c>
      <c r="C426" t="s">
        <v>1184</v>
      </c>
      <c r="D426" t="s">
        <v>2</v>
      </c>
      <c r="E426" t="s">
        <v>87</v>
      </c>
      <c r="F426" t="s">
        <v>88</v>
      </c>
      <c r="G426">
        <v>84</v>
      </c>
    </row>
    <row r="427" spans="1:7" ht="21.75" customHeight="1">
      <c r="A427" t="s">
        <v>1185</v>
      </c>
      <c r="B427" t="s">
        <v>1186</v>
      </c>
      <c r="C427" t="s">
        <v>1184</v>
      </c>
      <c r="D427" t="s">
        <v>2</v>
      </c>
      <c r="E427" t="s">
        <v>87</v>
      </c>
      <c r="F427" t="s">
        <v>88</v>
      </c>
      <c r="G427">
        <v>4</v>
      </c>
    </row>
    <row r="428" spans="1:7" ht="21.75" customHeight="1">
      <c r="A428" t="s">
        <v>1187</v>
      </c>
      <c r="B428" t="s">
        <v>1188</v>
      </c>
      <c r="C428" t="s">
        <v>1184</v>
      </c>
      <c r="D428" t="s">
        <v>2</v>
      </c>
      <c r="E428" t="s">
        <v>87</v>
      </c>
      <c r="F428" t="s">
        <v>88</v>
      </c>
      <c r="G428">
        <v>4</v>
      </c>
    </row>
    <row r="429" spans="1:7" ht="21.75" customHeight="1">
      <c r="A429" t="s">
        <v>1189</v>
      </c>
      <c r="B429" t="s">
        <v>1190</v>
      </c>
      <c r="C429" t="s">
        <v>1176</v>
      </c>
      <c r="D429" t="s">
        <v>2</v>
      </c>
      <c r="E429" t="s">
        <v>87</v>
      </c>
      <c r="F429" t="s">
        <v>88</v>
      </c>
      <c r="G429">
        <v>220</v>
      </c>
    </row>
    <row r="430" spans="1:7" ht="21.75" customHeight="1">
      <c r="A430" t="s">
        <v>1191</v>
      </c>
      <c r="B430" t="s">
        <v>1192</v>
      </c>
      <c r="C430" t="s">
        <v>1193</v>
      </c>
      <c r="D430" t="s">
        <v>2</v>
      </c>
      <c r="E430" t="s">
        <v>87</v>
      </c>
      <c r="F430" t="s">
        <v>88</v>
      </c>
      <c r="G430">
        <v>150</v>
      </c>
    </row>
    <row r="431" spans="1:7" ht="21.75" customHeight="1">
      <c r="A431" t="s">
        <v>1194</v>
      </c>
      <c r="B431" t="s">
        <v>1195</v>
      </c>
      <c r="C431" t="s">
        <v>1184</v>
      </c>
      <c r="D431" t="s">
        <v>2</v>
      </c>
      <c r="E431" t="s">
        <v>87</v>
      </c>
      <c r="F431" t="s">
        <v>88</v>
      </c>
      <c r="G431">
        <v>10</v>
      </c>
    </row>
    <row r="432" spans="1:7" ht="21.75" customHeight="1">
      <c r="A432" t="s">
        <v>1196</v>
      </c>
      <c r="B432" t="s">
        <v>1197</v>
      </c>
      <c r="C432" t="s">
        <v>1184</v>
      </c>
      <c r="D432" t="s">
        <v>2</v>
      </c>
      <c r="E432" t="s">
        <v>87</v>
      </c>
      <c r="F432" t="s">
        <v>88</v>
      </c>
      <c r="G432">
        <v>20</v>
      </c>
    </row>
    <row r="433" spans="1:7" ht="21.75" customHeight="1">
      <c r="A433" t="s">
        <v>1198</v>
      </c>
      <c r="B433" t="s">
        <v>1199</v>
      </c>
      <c r="C433" t="s">
        <v>1184</v>
      </c>
      <c r="D433" t="s">
        <v>2</v>
      </c>
      <c r="E433" t="s">
        <v>87</v>
      </c>
      <c r="F433" t="s">
        <v>88</v>
      </c>
      <c r="G433">
        <v>10</v>
      </c>
    </row>
    <row r="434" spans="1:7" ht="21.75" customHeight="1">
      <c r="A434" t="s">
        <v>1200</v>
      </c>
      <c r="B434" t="s">
        <v>1201</v>
      </c>
      <c r="C434" t="s">
        <v>1184</v>
      </c>
      <c r="D434" t="s">
        <v>2</v>
      </c>
      <c r="E434" t="s">
        <v>87</v>
      </c>
      <c r="F434" t="s">
        <v>88</v>
      </c>
      <c r="G434">
        <v>20</v>
      </c>
    </row>
    <row r="435" spans="1:7" ht="21.75" customHeight="1">
      <c r="A435" t="s">
        <v>1202</v>
      </c>
      <c r="B435" t="s">
        <v>1203</v>
      </c>
      <c r="C435" t="s">
        <v>1184</v>
      </c>
      <c r="D435" t="s">
        <v>2</v>
      </c>
      <c r="E435" t="s">
        <v>87</v>
      </c>
      <c r="F435" t="s">
        <v>88</v>
      </c>
      <c r="G435">
        <v>10</v>
      </c>
    </row>
    <row r="436" spans="1:7" ht="21.75" customHeight="1">
      <c r="A436" t="s">
        <v>1204</v>
      </c>
      <c r="B436" t="s">
        <v>1205</v>
      </c>
      <c r="C436" t="s">
        <v>1184</v>
      </c>
      <c r="D436" t="s">
        <v>2</v>
      </c>
      <c r="E436" t="s">
        <v>87</v>
      </c>
      <c r="F436" t="s">
        <v>88</v>
      </c>
      <c r="G436">
        <v>20</v>
      </c>
    </row>
    <row r="437" spans="1:7" ht="21.75" customHeight="1">
      <c r="A437" t="s">
        <v>1206</v>
      </c>
      <c r="B437" t="s">
        <v>1192</v>
      </c>
      <c r="C437" t="s">
        <v>1193</v>
      </c>
      <c r="D437" t="s">
        <v>2</v>
      </c>
      <c r="E437" t="s">
        <v>87</v>
      </c>
      <c r="F437" t="s">
        <v>88</v>
      </c>
      <c r="G437">
        <v>0</v>
      </c>
    </row>
    <row r="438" spans="1:7" ht="21.75" customHeight="1">
      <c r="A438" t="s">
        <v>1207</v>
      </c>
      <c r="B438" t="s">
        <v>1208</v>
      </c>
      <c r="C438" t="s">
        <v>1209</v>
      </c>
      <c r="D438" t="s">
        <v>2</v>
      </c>
      <c r="E438" t="s">
        <v>87</v>
      </c>
      <c r="F438" t="s">
        <v>88</v>
      </c>
      <c r="G438">
        <v>1448</v>
      </c>
    </row>
    <row r="439" spans="1:7" ht="21.75" customHeight="1">
      <c r="A439" t="s">
        <v>1210</v>
      </c>
      <c r="B439" t="s">
        <v>1208</v>
      </c>
      <c r="C439" t="s">
        <v>1211</v>
      </c>
      <c r="D439" t="s">
        <v>2</v>
      </c>
      <c r="E439" t="s">
        <v>87</v>
      </c>
      <c r="F439" t="s">
        <v>88</v>
      </c>
      <c r="G439">
        <v>188</v>
      </c>
    </row>
    <row r="440" spans="1:7" ht="21.75" customHeight="1">
      <c r="A440" t="s">
        <v>1212</v>
      </c>
      <c r="B440" t="s">
        <v>1208</v>
      </c>
      <c r="C440" t="s">
        <v>1213</v>
      </c>
      <c r="D440" t="s">
        <v>2</v>
      </c>
      <c r="E440" t="s">
        <v>87</v>
      </c>
      <c r="F440" t="s">
        <v>88</v>
      </c>
      <c r="G440">
        <v>264</v>
      </c>
    </row>
    <row r="441" spans="1:7" ht="21.75" customHeight="1">
      <c r="A441" t="s">
        <v>1214</v>
      </c>
      <c r="B441" t="s">
        <v>1208</v>
      </c>
      <c r="C441" t="s">
        <v>1215</v>
      </c>
      <c r="D441" t="s">
        <v>2</v>
      </c>
      <c r="E441" t="s">
        <v>87</v>
      </c>
      <c r="F441" t="s">
        <v>88</v>
      </c>
      <c r="G441">
        <v>26996</v>
      </c>
    </row>
    <row r="442" spans="1:7" ht="21.75" customHeight="1">
      <c r="A442" t="s">
        <v>1216</v>
      </c>
      <c r="B442" t="s">
        <v>1208</v>
      </c>
      <c r="C442" t="s">
        <v>1217</v>
      </c>
      <c r="D442" t="s">
        <v>2</v>
      </c>
      <c r="E442" t="s">
        <v>87</v>
      </c>
      <c r="F442" t="s">
        <v>88</v>
      </c>
      <c r="G442">
        <v>500</v>
      </c>
    </row>
    <row r="443" spans="1:7" ht="21.75" customHeight="1">
      <c r="A443" t="s">
        <v>1218</v>
      </c>
      <c r="B443" t="s">
        <v>1208</v>
      </c>
      <c r="C443" t="s">
        <v>1219</v>
      </c>
      <c r="D443" t="s">
        <v>2</v>
      </c>
      <c r="E443" t="s">
        <v>87</v>
      </c>
      <c r="F443" t="s">
        <v>88</v>
      </c>
      <c r="G443">
        <v>2499</v>
      </c>
    </row>
    <row r="444" spans="1:7" ht="21.75" customHeight="1">
      <c r="A444" t="s">
        <v>1220</v>
      </c>
      <c r="B444" t="s">
        <v>1208</v>
      </c>
      <c r="C444" t="s">
        <v>1221</v>
      </c>
      <c r="D444" t="s">
        <v>2</v>
      </c>
      <c r="E444" t="s">
        <v>87</v>
      </c>
      <c r="F444" t="s">
        <v>88</v>
      </c>
      <c r="G444">
        <v>18796</v>
      </c>
    </row>
    <row r="445" spans="1:7" ht="21.75" customHeight="1">
      <c r="A445" t="s">
        <v>1222</v>
      </c>
      <c r="B445" t="s">
        <v>1208</v>
      </c>
      <c r="C445" t="s">
        <v>1223</v>
      </c>
      <c r="D445" t="s">
        <v>2</v>
      </c>
      <c r="E445" t="s">
        <v>87</v>
      </c>
      <c r="F445" t="s">
        <v>88</v>
      </c>
      <c r="G445">
        <v>2700</v>
      </c>
    </row>
    <row r="446" spans="1:7" ht="21.75" customHeight="1">
      <c r="A446" t="s">
        <v>1224</v>
      </c>
      <c r="B446" t="s">
        <v>1208</v>
      </c>
      <c r="C446" t="s">
        <v>1225</v>
      </c>
      <c r="D446" t="s">
        <v>2</v>
      </c>
      <c r="E446" t="s">
        <v>87</v>
      </c>
      <c r="F446" t="s">
        <v>88</v>
      </c>
      <c r="G446">
        <v>6300</v>
      </c>
    </row>
    <row r="447" spans="1:7" ht="21.75" customHeight="1">
      <c r="A447" t="s">
        <v>1226</v>
      </c>
      <c r="B447" t="s">
        <v>1208</v>
      </c>
      <c r="C447" t="s">
        <v>1227</v>
      </c>
      <c r="D447" t="s">
        <v>2</v>
      </c>
      <c r="E447" t="s">
        <v>87</v>
      </c>
      <c r="F447" t="s">
        <v>88</v>
      </c>
      <c r="G447">
        <v>2000</v>
      </c>
    </row>
    <row r="448" spans="1:7" ht="21.75" customHeight="1">
      <c r="A448" t="s">
        <v>1228</v>
      </c>
      <c r="B448" t="s">
        <v>1208</v>
      </c>
      <c r="C448" t="s">
        <v>1229</v>
      </c>
      <c r="D448" t="s">
        <v>2</v>
      </c>
      <c r="E448" t="s">
        <v>87</v>
      </c>
      <c r="F448" t="s">
        <v>88</v>
      </c>
      <c r="G448">
        <v>1048</v>
      </c>
    </row>
    <row r="449" spans="1:7" ht="21.75" customHeight="1">
      <c r="A449" t="s">
        <v>1230</v>
      </c>
      <c r="B449" t="s">
        <v>1208</v>
      </c>
      <c r="C449" t="s">
        <v>1231</v>
      </c>
      <c r="D449" t="s">
        <v>2</v>
      </c>
      <c r="E449" t="s">
        <v>87</v>
      </c>
      <c r="F449" t="s">
        <v>88</v>
      </c>
      <c r="G449">
        <v>1650</v>
      </c>
    </row>
    <row r="450" spans="1:7" ht="21.75" customHeight="1">
      <c r="A450" t="s">
        <v>1232</v>
      </c>
      <c r="B450" t="s">
        <v>1208</v>
      </c>
      <c r="C450" t="s">
        <v>1233</v>
      </c>
      <c r="D450" t="s">
        <v>2</v>
      </c>
      <c r="E450" t="s">
        <v>87</v>
      </c>
      <c r="F450" t="s">
        <v>88</v>
      </c>
      <c r="G450">
        <v>200</v>
      </c>
    </row>
    <row r="451" spans="1:7" ht="21.75" customHeight="1">
      <c r="A451" t="s">
        <v>1234</v>
      </c>
      <c r="B451" t="s">
        <v>1208</v>
      </c>
      <c r="C451" t="s">
        <v>1235</v>
      </c>
      <c r="D451" t="s">
        <v>2</v>
      </c>
      <c r="E451" t="s">
        <v>87</v>
      </c>
      <c r="F451" t="s">
        <v>88</v>
      </c>
      <c r="G451">
        <v>13500</v>
      </c>
    </row>
    <row r="452" spans="1:7" ht="21.75" customHeight="1">
      <c r="A452" t="s">
        <v>1236</v>
      </c>
      <c r="B452" t="s">
        <v>1208</v>
      </c>
      <c r="C452" t="s">
        <v>1237</v>
      </c>
      <c r="D452" t="s">
        <v>2</v>
      </c>
      <c r="E452" t="s">
        <v>87</v>
      </c>
      <c r="F452" t="s">
        <v>88</v>
      </c>
      <c r="G452">
        <v>2300</v>
      </c>
    </row>
    <row r="453" spans="1:7" ht="21.75" customHeight="1">
      <c r="A453" t="s">
        <v>1238</v>
      </c>
      <c r="B453" t="s">
        <v>1208</v>
      </c>
      <c r="C453" t="s">
        <v>1239</v>
      </c>
      <c r="D453" t="s">
        <v>2</v>
      </c>
      <c r="E453" t="s">
        <v>87</v>
      </c>
      <c r="F453" t="s">
        <v>88</v>
      </c>
      <c r="G453">
        <v>1310</v>
      </c>
    </row>
    <row r="454" spans="1:7" ht="21.75" customHeight="1">
      <c r="A454" t="s">
        <v>1240</v>
      </c>
      <c r="B454" t="s">
        <v>1208</v>
      </c>
      <c r="C454" t="s">
        <v>1241</v>
      </c>
      <c r="D454" t="s">
        <v>2</v>
      </c>
      <c r="E454" t="s">
        <v>87</v>
      </c>
      <c r="F454" t="s">
        <v>88</v>
      </c>
      <c r="G454">
        <v>740</v>
      </c>
    </row>
    <row r="455" spans="1:7" ht="21.75" customHeight="1">
      <c r="A455" t="s">
        <v>1242</v>
      </c>
      <c r="B455" t="s">
        <v>1208</v>
      </c>
      <c r="C455" t="s">
        <v>1243</v>
      </c>
      <c r="D455" t="s">
        <v>2</v>
      </c>
      <c r="E455" t="s">
        <v>87</v>
      </c>
      <c r="F455" t="s">
        <v>88</v>
      </c>
      <c r="G455">
        <v>1497</v>
      </c>
    </row>
    <row r="456" spans="1:7" ht="21.75" customHeight="1">
      <c r="A456" t="s">
        <v>1244</v>
      </c>
      <c r="B456" t="s">
        <v>1208</v>
      </c>
      <c r="C456" t="s">
        <v>1245</v>
      </c>
      <c r="D456" t="s">
        <v>2</v>
      </c>
      <c r="E456" t="s">
        <v>87</v>
      </c>
      <c r="F456" t="s">
        <v>88</v>
      </c>
      <c r="G456">
        <v>4000</v>
      </c>
    </row>
    <row r="457" spans="1:7" ht="21.75" customHeight="1">
      <c r="A457" t="s">
        <v>1246</v>
      </c>
      <c r="B457" t="s">
        <v>1208</v>
      </c>
      <c r="C457" t="s">
        <v>1247</v>
      </c>
      <c r="D457" t="s">
        <v>2</v>
      </c>
      <c r="E457" t="s">
        <v>87</v>
      </c>
      <c r="F457" t="s">
        <v>88</v>
      </c>
      <c r="G457">
        <v>43499</v>
      </c>
    </row>
    <row r="458" spans="1:7" ht="21.75" customHeight="1">
      <c r="A458" t="s">
        <v>1248</v>
      </c>
      <c r="B458" t="s">
        <v>1208</v>
      </c>
      <c r="C458" t="s">
        <v>1249</v>
      </c>
      <c r="D458" t="s">
        <v>2</v>
      </c>
      <c r="E458" t="s">
        <v>87</v>
      </c>
      <c r="F458" t="s">
        <v>88</v>
      </c>
      <c r="G458">
        <v>2500</v>
      </c>
    </row>
    <row r="459" spans="1:7" ht="21.75" customHeight="1">
      <c r="A459" t="s">
        <v>1250</v>
      </c>
      <c r="B459" t="s">
        <v>1208</v>
      </c>
      <c r="C459" t="s">
        <v>1251</v>
      </c>
      <c r="D459" t="s">
        <v>2</v>
      </c>
      <c r="E459" t="s">
        <v>87</v>
      </c>
      <c r="F459" t="s">
        <v>88</v>
      </c>
      <c r="G459">
        <v>16000</v>
      </c>
    </row>
    <row r="460" spans="1:7" ht="21.75" customHeight="1">
      <c r="A460" t="s">
        <v>1252</v>
      </c>
      <c r="B460" t="s">
        <v>1208</v>
      </c>
      <c r="C460" t="s">
        <v>1253</v>
      </c>
      <c r="D460" t="s">
        <v>2</v>
      </c>
      <c r="E460" t="s">
        <v>87</v>
      </c>
      <c r="F460" t="s">
        <v>88</v>
      </c>
      <c r="G460">
        <v>23</v>
      </c>
    </row>
    <row r="461" spans="1:7" ht="21.75" customHeight="1">
      <c r="A461" t="s">
        <v>1254</v>
      </c>
      <c r="B461" t="s">
        <v>1255</v>
      </c>
      <c r="C461" t="s">
        <v>1256</v>
      </c>
      <c r="D461" t="s">
        <v>2</v>
      </c>
      <c r="E461" t="s">
        <v>87</v>
      </c>
      <c r="F461" t="s">
        <v>88</v>
      </c>
      <c r="G461">
        <v>28492</v>
      </c>
    </row>
    <row r="462" spans="1:7" ht="21.75" customHeight="1">
      <c r="A462" t="s">
        <v>1257</v>
      </c>
      <c r="B462" t="s">
        <v>1255</v>
      </c>
      <c r="C462" t="s">
        <v>1258</v>
      </c>
      <c r="D462" t="s">
        <v>2</v>
      </c>
      <c r="E462" t="s">
        <v>87</v>
      </c>
      <c r="F462" t="s">
        <v>88</v>
      </c>
      <c r="G462">
        <v>22794</v>
      </c>
    </row>
    <row r="463" spans="1:7" ht="21.75" customHeight="1">
      <c r="A463" t="s">
        <v>1259</v>
      </c>
      <c r="B463" t="s">
        <v>1255</v>
      </c>
      <c r="C463" t="s">
        <v>1260</v>
      </c>
      <c r="D463" t="s">
        <v>2</v>
      </c>
      <c r="E463" t="s">
        <v>87</v>
      </c>
      <c r="F463" t="s">
        <v>88</v>
      </c>
      <c r="G463">
        <v>23999</v>
      </c>
    </row>
    <row r="464" spans="1:7" ht="21.75" customHeight="1">
      <c r="A464" t="s">
        <v>1261</v>
      </c>
      <c r="B464" t="s">
        <v>1255</v>
      </c>
      <c r="C464" t="s">
        <v>1262</v>
      </c>
      <c r="D464" t="s">
        <v>2</v>
      </c>
      <c r="E464" t="s">
        <v>87</v>
      </c>
      <c r="F464" t="s">
        <v>88</v>
      </c>
      <c r="G464">
        <v>5200</v>
      </c>
    </row>
    <row r="465" spans="1:7" ht="21.75" customHeight="1">
      <c r="A465" t="s">
        <v>1263</v>
      </c>
      <c r="B465" t="s">
        <v>1255</v>
      </c>
      <c r="C465" t="s">
        <v>1264</v>
      </c>
      <c r="D465" t="s">
        <v>2</v>
      </c>
      <c r="E465" t="s">
        <v>87</v>
      </c>
      <c r="F465" t="s">
        <v>88</v>
      </c>
      <c r="G465">
        <v>2699</v>
      </c>
    </row>
    <row r="466" spans="1:7" ht="21.75" customHeight="1">
      <c r="A466" t="s">
        <v>1265</v>
      </c>
      <c r="B466" t="s">
        <v>1266</v>
      </c>
      <c r="C466" t="s">
        <v>1267</v>
      </c>
      <c r="D466" t="s">
        <v>1268</v>
      </c>
      <c r="E466" t="s">
        <v>87</v>
      </c>
      <c r="F466" t="s">
        <v>88</v>
      </c>
      <c r="G466">
        <v>84</v>
      </c>
    </row>
    <row r="467" spans="1:7" ht="21.75" customHeight="1">
      <c r="A467" t="s">
        <v>1269</v>
      </c>
      <c r="B467" t="s">
        <v>1270</v>
      </c>
      <c r="C467" t="s">
        <v>1271</v>
      </c>
      <c r="D467" t="s">
        <v>1268</v>
      </c>
      <c r="E467" t="s">
        <v>87</v>
      </c>
      <c r="F467" t="s">
        <v>88</v>
      </c>
      <c r="G467">
        <v>1</v>
      </c>
    </row>
    <row r="468" spans="1:7" ht="21.75" customHeight="1">
      <c r="A468" t="s">
        <v>1272</v>
      </c>
      <c r="B468" t="s">
        <v>1273</v>
      </c>
      <c r="C468" t="s">
        <v>1274</v>
      </c>
      <c r="D468" t="s">
        <v>1268</v>
      </c>
      <c r="E468" t="s">
        <v>87</v>
      </c>
      <c r="F468" t="s">
        <v>88</v>
      </c>
      <c r="G468">
        <v>2</v>
      </c>
    </row>
    <row r="469" spans="1:7" ht="21.75" customHeight="1">
      <c r="A469" t="s">
        <v>1275</v>
      </c>
      <c r="B469" t="s">
        <v>1276</v>
      </c>
      <c r="C469" t="s">
        <v>1277</v>
      </c>
      <c r="D469" t="s">
        <v>1268</v>
      </c>
      <c r="E469" t="s">
        <v>87</v>
      </c>
      <c r="F469" t="s">
        <v>88</v>
      </c>
      <c r="G469">
        <v>1</v>
      </c>
    </row>
    <row r="470" spans="1:7" ht="21.75" customHeight="1">
      <c r="A470" t="s">
        <v>1278</v>
      </c>
      <c r="B470" t="s">
        <v>1279</v>
      </c>
      <c r="C470" t="s">
        <v>1280</v>
      </c>
      <c r="D470" t="s">
        <v>1268</v>
      </c>
      <c r="E470" t="s">
        <v>87</v>
      </c>
      <c r="F470" t="s">
        <v>88</v>
      </c>
      <c r="G470">
        <v>2</v>
      </c>
    </row>
    <row r="471" spans="1:7" ht="21.75" customHeight="1">
      <c r="A471" t="s">
        <v>1281</v>
      </c>
      <c r="B471" t="s">
        <v>1282</v>
      </c>
      <c r="C471" t="s">
        <v>1283</v>
      </c>
      <c r="D471" t="s">
        <v>1284</v>
      </c>
      <c r="E471" t="s">
        <v>87</v>
      </c>
      <c r="F471" t="s">
        <v>88</v>
      </c>
      <c r="G471">
        <v>1986</v>
      </c>
    </row>
    <row r="472" spans="1:7" ht="21.75" customHeight="1">
      <c r="A472" t="s">
        <v>1285</v>
      </c>
      <c r="B472" t="s">
        <v>1286</v>
      </c>
      <c r="C472" t="s">
        <v>1287</v>
      </c>
      <c r="D472" t="s">
        <v>1268</v>
      </c>
      <c r="E472" t="s">
        <v>87</v>
      </c>
      <c r="F472" t="s">
        <v>88</v>
      </c>
      <c r="G472">
        <v>1</v>
      </c>
    </row>
    <row r="473" spans="1:7" ht="21.75" customHeight="1">
      <c r="A473" t="s">
        <v>1288</v>
      </c>
      <c r="B473" t="s">
        <v>1289</v>
      </c>
      <c r="C473" t="s">
        <v>1290</v>
      </c>
      <c r="D473" t="s">
        <v>2</v>
      </c>
      <c r="E473" t="s">
        <v>87</v>
      </c>
      <c r="F473" t="s">
        <v>88</v>
      </c>
      <c r="G473">
        <v>0</v>
      </c>
    </row>
    <row r="474" spans="1:7" ht="21.75" customHeight="1">
      <c r="A474" t="s">
        <v>1291</v>
      </c>
      <c r="B474" t="s">
        <v>1289</v>
      </c>
      <c r="C474" t="s">
        <v>1292</v>
      </c>
      <c r="D474" t="s">
        <v>2</v>
      </c>
      <c r="E474" t="s">
        <v>87</v>
      </c>
      <c r="F474" t="s">
        <v>88</v>
      </c>
      <c r="G474">
        <v>0</v>
      </c>
    </row>
    <row r="475" spans="1:7" ht="21.75" customHeight="1">
      <c r="A475" t="s">
        <v>1293</v>
      </c>
      <c r="B475" t="s">
        <v>1294</v>
      </c>
      <c r="C475" t="s">
        <v>1295</v>
      </c>
      <c r="D475" t="s">
        <v>2</v>
      </c>
      <c r="E475" t="s">
        <v>87</v>
      </c>
      <c r="F475" t="s">
        <v>88</v>
      </c>
      <c r="G475">
        <v>249</v>
      </c>
    </row>
    <row r="476" spans="1:7" ht="21.75" customHeight="1">
      <c r="A476" t="s">
        <v>1296</v>
      </c>
      <c r="B476" t="s">
        <v>1294</v>
      </c>
      <c r="C476" t="s">
        <v>1297</v>
      </c>
      <c r="D476" t="s">
        <v>2</v>
      </c>
      <c r="E476" t="s">
        <v>87</v>
      </c>
      <c r="F476" t="s">
        <v>88</v>
      </c>
      <c r="G476">
        <v>938</v>
      </c>
    </row>
    <row r="477" spans="1:7" ht="21.75" customHeight="1">
      <c r="A477" t="s">
        <v>1298</v>
      </c>
      <c r="B477" t="s">
        <v>1294</v>
      </c>
      <c r="C477" t="s">
        <v>1299</v>
      </c>
      <c r="D477" t="s">
        <v>2</v>
      </c>
      <c r="E477" t="s">
        <v>87</v>
      </c>
      <c r="F477" t="s">
        <v>88</v>
      </c>
      <c r="G477">
        <v>1724</v>
      </c>
    </row>
    <row r="478" spans="1:7" ht="21.75" customHeight="1">
      <c r="A478" t="s">
        <v>1300</v>
      </c>
      <c r="B478" t="s">
        <v>1294</v>
      </c>
      <c r="C478" t="s">
        <v>1301</v>
      </c>
      <c r="D478" t="s">
        <v>2</v>
      </c>
      <c r="E478" t="s">
        <v>87</v>
      </c>
      <c r="F478" t="s">
        <v>88</v>
      </c>
      <c r="G478">
        <v>703</v>
      </c>
    </row>
    <row r="479" spans="1:7" ht="21.75" customHeight="1">
      <c r="A479" t="s">
        <v>1302</v>
      </c>
      <c r="B479" t="s">
        <v>1294</v>
      </c>
      <c r="C479" t="s">
        <v>1303</v>
      </c>
      <c r="D479" t="s">
        <v>2</v>
      </c>
      <c r="E479" t="s">
        <v>87</v>
      </c>
      <c r="F479" t="s">
        <v>88</v>
      </c>
      <c r="G479">
        <v>1070</v>
      </c>
    </row>
    <row r="480" spans="1:7" ht="21.75" customHeight="1">
      <c r="A480" t="s">
        <v>1304</v>
      </c>
      <c r="B480" t="s">
        <v>1294</v>
      </c>
      <c r="C480" t="s">
        <v>1305</v>
      </c>
      <c r="D480" t="s">
        <v>2</v>
      </c>
      <c r="E480" t="s">
        <v>87</v>
      </c>
      <c r="F480" t="s">
        <v>88</v>
      </c>
      <c r="G480">
        <v>130</v>
      </c>
    </row>
    <row r="481" spans="1:7" ht="21.75" customHeight="1">
      <c r="A481" t="s">
        <v>1306</v>
      </c>
      <c r="B481" t="s">
        <v>1294</v>
      </c>
      <c r="C481" t="s">
        <v>1307</v>
      </c>
      <c r="D481" t="s">
        <v>2</v>
      </c>
      <c r="E481" t="s">
        <v>87</v>
      </c>
      <c r="F481" t="s">
        <v>88</v>
      </c>
      <c r="G481">
        <v>490</v>
      </c>
    </row>
    <row r="482" spans="1:7" ht="21.75" customHeight="1">
      <c r="A482" t="s">
        <v>1308</v>
      </c>
      <c r="B482" t="s">
        <v>1294</v>
      </c>
      <c r="C482" t="s">
        <v>1309</v>
      </c>
      <c r="D482" t="s">
        <v>2</v>
      </c>
      <c r="E482" t="s">
        <v>87</v>
      </c>
      <c r="F482" t="s">
        <v>88</v>
      </c>
      <c r="G482">
        <v>483</v>
      </c>
    </row>
    <row r="483" spans="1:7" ht="21.75" customHeight="1">
      <c r="A483" t="s">
        <v>1310</v>
      </c>
      <c r="B483" t="s">
        <v>1294</v>
      </c>
      <c r="C483" t="s">
        <v>1311</v>
      </c>
      <c r="D483" t="s">
        <v>2</v>
      </c>
      <c r="E483" t="s">
        <v>87</v>
      </c>
      <c r="F483" t="s">
        <v>88</v>
      </c>
      <c r="G483">
        <v>626</v>
      </c>
    </row>
    <row r="484" spans="1:7" ht="21.75" customHeight="1">
      <c r="A484" t="s">
        <v>1312</v>
      </c>
      <c r="B484" t="s">
        <v>1294</v>
      </c>
      <c r="C484" t="s">
        <v>1313</v>
      </c>
      <c r="D484" t="s">
        <v>2</v>
      </c>
      <c r="E484" t="s">
        <v>87</v>
      </c>
      <c r="F484" t="s">
        <v>88</v>
      </c>
      <c r="G484">
        <v>629</v>
      </c>
    </row>
    <row r="485" spans="1:7" ht="21.75" customHeight="1">
      <c r="A485" t="s">
        <v>1314</v>
      </c>
      <c r="B485" t="s">
        <v>1294</v>
      </c>
      <c r="C485" t="s">
        <v>1315</v>
      </c>
      <c r="D485" t="s">
        <v>2</v>
      </c>
      <c r="E485" t="s">
        <v>87</v>
      </c>
      <c r="F485" t="s">
        <v>88</v>
      </c>
      <c r="G485">
        <v>629</v>
      </c>
    </row>
    <row r="486" spans="1:7" ht="21.75" customHeight="1">
      <c r="A486" t="s">
        <v>1316</v>
      </c>
      <c r="B486" t="s">
        <v>1294</v>
      </c>
      <c r="C486" t="s">
        <v>1317</v>
      </c>
      <c r="D486" t="s">
        <v>2</v>
      </c>
      <c r="E486" t="s">
        <v>87</v>
      </c>
      <c r="F486" t="s">
        <v>88</v>
      </c>
      <c r="G486">
        <v>968</v>
      </c>
    </row>
    <row r="487" spans="1:7" ht="21.75" customHeight="1">
      <c r="A487" t="s">
        <v>1318</v>
      </c>
      <c r="B487" t="s">
        <v>1319</v>
      </c>
      <c r="C487" t="s">
        <v>1320</v>
      </c>
      <c r="D487" t="s">
        <v>2</v>
      </c>
      <c r="E487" t="s">
        <v>87</v>
      </c>
      <c r="F487" t="s">
        <v>88</v>
      </c>
      <c r="G487">
        <v>1044</v>
      </c>
    </row>
    <row r="488" spans="1:7" ht="21.75" customHeight="1">
      <c r="A488" t="s">
        <v>1321</v>
      </c>
      <c r="B488" t="s">
        <v>1319</v>
      </c>
      <c r="C488" t="s">
        <v>1322</v>
      </c>
      <c r="D488" t="s">
        <v>2</v>
      </c>
      <c r="E488" t="s">
        <v>87</v>
      </c>
      <c r="F488" t="s">
        <v>88</v>
      </c>
      <c r="G488">
        <v>786</v>
      </c>
    </row>
    <row r="489" spans="1:7" ht="21.75" customHeight="1">
      <c r="A489" t="s">
        <v>1323</v>
      </c>
      <c r="B489" t="s">
        <v>1324</v>
      </c>
      <c r="C489" t="s">
        <v>1320</v>
      </c>
      <c r="D489" t="s">
        <v>2</v>
      </c>
      <c r="E489" t="s">
        <v>87</v>
      </c>
      <c r="F489" t="s">
        <v>88</v>
      </c>
      <c r="G489">
        <v>1000</v>
      </c>
    </row>
    <row r="490" spans="1:7" ht="21.75" customHeight="1">
      <c r="A490" t="s">
        <v>1325</v>
      </c>
      <c r="B490" t="s">
        <v>1324</v>
      </c>
      <c r="C490" t="s">
        <v>1322</v>
      </c>
      <c r="D490" t="s">
        <v>2</v>
      </c>
      <c r="E490" t="s">
        <v>87</v>
      </c>
      <c r="F490" t="s">
        <v>88</v>
      </c>
      <c r="G490">
        <v>700</v>
      </c>
    </row>
    <row r="491" spans="1:7" ht="21.75" customHeight="1">
      <c r="A491" t="s">
        <v>1326</v>
      </c>
      <c r="B491" t="s">
        <v>1327</v>
      </c>
      <c r="C491" t="s">
        <v>1328</v>
      </c>
      <c r="D491" t="s">
        <v>2</v>
      </c>
      <c r="E491" t="s">
        <v>87</v>
      </c>
      <c r="F491" t="s">
        <v>88</v>
      </c>
      <c r="G491">
        <v>3447</v>
      </c>
    </row>
    <row r="492" spans="1:7" ht="21.75" customHeight="1">
      <c r="A492" t="s">
        <v>1329</v>
      </c>
      <c r="B492" t="s">
        <v>1330</v>
      </c>
      <c r="C492" t="s">
        <v>1331</v>
      </c>
      <c r="D492" t="s">
        <v>2</v>
      </c>
      <c r="E492" t="s">
        <v>87</v>
      </c>
      <c r="F492" t="s">
        <v>88</v>
      </c>
      <c r="G492">
        <v>37</v>
      </c>
    </row>
    <row r="493" spans="1:7" ht="21.75" customHeight="1">
      <c r="A493" t="s">
        <v>1332</v>
      </c>
      <c r="B493" t="s">
        <v>1324</v>
      </c>
      <c r="C493" t="s">
        <v>1333</v>
      </c>
      <c r="D493" t="s">
        <v>2</v>
      </c>
      <c r="E493" t="s">
        <v>87</v>
      </c>
      <c r="F493" t="s">
        <v>88</v>
      </c>
      <c r="G493">
        <v>58</v>
      </c>
    </row>
    <row r="494" spans="1:7" ht="21.75" customHeight="1">
      <c r="A494" t="s">
        <v>1334</v>
      </c>
      <c r="B494" t="s">
        <v>1330</v>
      </c>
      <c r="C494" t="s">
        <v>1335</v>
      </c>
      <c r="D494" t="s">
        <v>2</v>
      </c>
      <c r="E494" t="s">
        <v>87</v>
      </c>
      <c r="F494" t="s">
        <v>88</v>
      </c>
      <c r="G494">
        <v>3347</v>
      </c>
    </row>
    <row r="495" spans="1:7" ht="21.75" customHeight="1">
      <c r="A495" t="s">
        <v>1336</v>
      </c>
      <c r="B495" t="s">
        <v>1337</v>
      </c>
      <c r="C495" t="s">
        <v>1338</v>
      </c>
      <c r="D495" t="s">
        <v>2</v>
      </c>
      <c r="E495" t="s">
        <v>87</v>
      </c>
      <c r="F495" t="s">
        <v>88</v>
      </c>
      <c r="G495">
        <v>100</v>
      </c>
    </row>
    <row r="496" spans="1:7" ht="21.75" customHeight="1">
      <c r="A496" t="s">
        <v>1339</v>
      </c>
      <c r="B496" t="s">
        <v>1340</v>
      </c>
      <c r="C496" t="s">
        <v>1338</v>
      </c>
      <c r="D496" t="s">
        <v>2</v>
      </c>
      <c r="E496" t="s">
        <v>87</v>
      </c>
      <c r="F496" t="s">
        <v>88</v>
      </c>
      <c r="G496">
        <v>200</v>
      </c>
    </row>
    <row r="497" spans="1:7" ht="21.75" customHeight="1">
      <c r="A497" t="s">
        <v>1341</v>
      </c>
      <c r="B497" t="s">
        <v>1342</v>
      </c>
      <c r="C497" t="s">
        <v>1343</v>
      </c>
      <c r="D497" t="s">
        <v>2</v>
      </c>
      <c r="E497" t="s">
        <v>87</v>
      </c>
      <c r="F497" t="s">
        <v>88</v>
      </c>
      <c r="G497">
        <v>35</v>
      </c>
    </row>
    <row r="498" spans="1:7" ht="21.75" customHeight="1">
      <c r="A498" t="s">
        <v>1344</v>
      </c>
      <c r="B498" t="s">
        <v>1342</v>
      </c>
      <c r="C498" t="s">
        <v>1345</v>
      </c>
      <c r="D498" t="s">
        <v>2</v>
      </c>
      <c r="E498" t="s">
        <v>87</v>
      </c>
      <c r="F498" t="s">
        <v>88</v>
      </c>
      <c r="G498">
        <v>134</v>
      </c>
    </row>
    <row r="499" spans="1:7" ht="21.75" customHeight="1">
      <c r="A499" t="s">
        <v>1346</v>
      </c>
      <c r="B499" t="s">
        <v>1342</v>
      </c>
      <c r="C499" t="s">
        <v>1347</v>
      </c>
      <c r="D499" t="s">
        <v>2</v>
      </c>
      <c r="E499" t="s">
        <v>87</v>
      </c>
      <c r="F499" t="s">
        <v>88</v>
      </c>
      <c r="G499">
        <v>50</v>
      </c>
    </row>
    <row r="500" spans="1:7" ht="21.75" customHeight="1">
      <c r="A500" t="s">
        <v>1348</v>
      </c>
      <c r="B500" t="s">
        <v>1342</v>
      </c>
      <c r="C500" t="s">
        <v>1349</v>
      </c>
      <c r="D500" t="s">
        <v>2</v>
      </c>
      <c r="E500" t="s">
        <v>87</v>
      </c>
      <c r="F500" t="s">
        <v>88</v>
      </c>
      <c r="G500">
        <v>126</v>
      </c>
    </row>
    <row r="501" spans="1:7" ht="21.75" customHeight="1">
      <c r="A501" t="s">
        <v>1350</v>
      </c>
      <c r="B501" t="s">
        <v>1342</v>
      </c>
      <c r="C501" t="s">
        <v>1351</v>
      </c>
      <c r="D501" t="s">
        <v>2</v>
      </c>
      <c r="E501" t="s">
        <v>87</v>
      </c>
      <c r="F501" t="s">
        <v>88</v>
      </c>
      <c r="G501">
        <v>58</v>
      </c>
    </row>
    <row r="502" spans="1:7" ht="21.75" customHeight="1">
      <c r="A502" t="s">
        <v>1352</v>
      </c>
      <c r="B502" t="s">
        <v>1342</v>
      </c>
      <c r="C502" t="s">
        <v>1353</v>
      </c>
      <c r="D502" t="s">
        <v>2</v>
      </c>
      <c r="E502" t="s">
        <v>87</v>
      </c>
      <c r="F502" t="s">
        <v>88</v>
      </c>
      <c r="G502">
        <v>0</v>
      </c>
    </row>
    <row r="503" spans="1:7" ht="21.75" customHeight="1">
      <c r="A503" t="s">
        <v>1354</v>
      </c>
      <c r="B503" t="s">
        <v>1342</v>
      </c>
      <c r="C503" t="s">
        <v>1355</v>
      </c>
      <c r="D503" t="s">
        <v>2</v>
      </c>
      <c r="E503" t="s">
        <v>87</v>
      </c>
      <c r="F503" t="s">
        <v>88</v>
      </c>
      <c r="G503">
        <v>0</v>
      </c>
    </row>
    <row r="504" spans="1:7" ht="21.75" customHeight="1">
      <c r="A504" t="s">
        <v>1356</v>
      </c>
      <c r="B504" t="s">
        <v>1342</v>
      </c>
      <c r="C504" t="s">
        <v>1357</v>
      </c>
      <c r="D504" t="s">
        <v>2</v>
      </c>
      <c r="E504" t="s">
        <v>87</v>
      </c>
      <c r="F504" t="s">
        <v>88</v>
      </c>
      <c r="G504">
        <v>0</v>
      </c>
    </row>
    <row r="505" spans="1:7" ht="21.75" customHeight="1">
      <c r="A505" t="s">
        <v>1358</v>
      </c>
      <c r="B505" t="s">
        <v>1342</v>
      </c>
      <c r="C505" t="s">
        <v>1359</v>
      </c>
      <c r="D505" t="s">
        <v>2</v>
      </c>
      <c r="E505" t="s">
        <v>87</v>
      </c>
      <c r="F505" t="s">
        <v>88</v>
      </c>
      <c r="G505">
        <v>0</v>
      </c>
    </row>
    <row r="506" spans="1:7" ht="21.75" customHeight="1">
      <c r="A506" t="s">
        <v>1360</v>
      </c>
      <c r="B506" t="s">
        <v>1342</v>
      </c>
      <c r="C506" t="s">
        <v>1361</v>
      </c>
      <c r="D506" t="s">
        <v>2</v>
      </c>
      <c r="E506" t="s">
        <v>87</v>
      </c>
      <c r="F506" t="s">
        <v>88</v>
      </c>
      <c r="G506">
        <v>47</v>
      </c>
    </row>
    <row r="507" spans="1:7" ht="21.75" customHeight="1">
      <c r="A507" t="s">
        <v>1362</v>
      </c>
      <c r="B507" t="s">
        <v>1342</v>
      </c>
      <c r="C507" t="s">
        <v>1363</v>
      </c>
      <c r="D507" t="s">
        <v>2</v>
      </c>
      <c r="E507" t="s">
        <v>87</v>
      </c>
      <c r="F507" t="s">
        <v>88</v>
      </c>
      <c r="G507">
        <v>0</v>
      </c>
    </row>
    <row r="508" spans="1:7" ht="21.75" customHeight="1">
      <c r="A508" t="s">
        <v>1364</v>
      </c>
      <c r="B508" t="s">
        <v>1342</v>
      </c>
      <c r="C508" t="s">
        <v>1365</v>
      </c>
      <c r="D508" t="s">
        <v>2</v>
      </c>
      <c r="E508" t="s">
        <v>87</v>
      </c>
      <c r="F508" t="s">
        <v>88</v>
      </c>
      <c r="G508">
        <v>0</v>
      </c>
    </row>
    <row r="509" spans="1:7" ht="21.75" customHeight="1">
      <c r="A509" t="s">
        <v>1366</v>
      </c>
      <c r="B509" t="s">
        <v>1342</v>
      </c>
      <c r="C509" t="s">
        <v>1367</v>
      </c>
      <c r="D509" t="s">
        <v>2</v>
      </c>
      <c r="E509" t="s">
        <v>87</v>
      </c>
      <c r="F509" t="s">
        <v>88</v>
      </c>
      <c r="G509">
        <v>71</v>
      </c>
    </row>
    <row r="510" spans="1:7" ht="21.75" customHeight="1">
      <c r="A510" t="s">
        <v>1368</v>
      </c>
      <c r="B510" t="s">
        <v>1342</v>
      </c>
      <c r="C510" t="s">
        <v>1369</v>
      </c>
      <c r="D510" t="s">
        <v>2</v>
      </c>
      <c r="E510" t="s">
        <v>87</v>
      </c>
      <c r="F510" t="s">
        <v>88</v>
      </c>
      <c r="G510">
        <v>0</v>
      </c>
    </row>
    <row r="511" spans="1:7" ht="21.75" customHeight="1">
      <c r="A511" t="s">
        <v>1370</v>
      </c>
      <c r="B511" t="s">
        <v>76</v>
      </c>
      <c r="C511" t="s">
        <v>77</v>
      </c>
      <c r="D511" t="s">
        <v>2</v>
      </c>
      <c r="E511" t="s">
        <v>87</v>
      </c>
      <c r="F511" t="s">
        <v>88</v>
      </c>
      <c r="G511">
        <v>0</v>
      </c>
    </row>
    <row r="512" spans="1:7" ht="21.75" customHeight="1">
      <c r="A512" t="s">
        <v>1371</v>
      </c>
      <c r="B512" t="s">
        <v>1372</v>
      </c>
      <c r="C512" t="s">
        <v>1373</v>
      </c>
      <c r="D512" t="s">
        <v>2</v>
      </c>
      <c r="E512" t="s">
        <v>87</v>
      </c>
      <c r="F512" t="s">
        <v>88</v>
      </c>
      <c r="G512">
        <v>0</v>
      </c>
    </row>
    <row r="513" spans="1:7" ht="21.75" customHeight="1">
      <c r="A513" t="s">
        <v>1374</v>
      </c>
      <c r="B513" t="s">
        <v>1375</v>
      </c>
      <c r="C513" t="s">
        <v>1376</v>
      </c>
      <c r="D513" t="s">
        <v>2</v>
      </c>
      <c r="E513" t="s">
        <v>87</v>
      </c>
      <c r="F513" t="s">
        <v>88</v>
      </c>
      <c r="G513">
        <v>0</v>
      </c>
    </row>
    <row r="514" spans="1:7" ht="21.75" customHeight="1">
      <c r="A514" t="s">
        <v>1377</v>
      </c>
      <c r="B514" t="s">
        <v>1378</v>
      </c>
      <c r="C514" t="s">
        <v>1379</v>
      </c>
      <c r="D514" t="s">
        <v>2</v>
      </c>
      <c r="E514" t="s">
        <v>87</v>
      </c>
      <c r="F514" t="s">
        <v>88</v>
      </c>
      <c r="G514">
        <v>0</v>
      </c>
    </row>
    <row r="515" spans="1:7" ht="21.75" customHeight="1">
      <c r="A515" t="s">
        <v>1380</v>
      </c>
      <c r="B515" t="s">
        <v>1381</v>
      </c>
      <c r="C515" t="s">
        <v>1382</v>
      </c>
      <c r="D515" t="s">
        <v>2</v>
      </c>
      <c r="E515" t="s">
        <v>87</v>
      </c>
      <c r="F515" t="s">
        <v>88</v>
      </c>
      <c r="G515">
        <v>0</v>
      </c>
    </row>
    <row r="516" spans="1:7" ht="21.75" customHeight="1">
      <c r="A516" t="s">
        <v>1383</v>
      </c>
      <c r="B516" t="s">
        <v>1384</v>
      </c>
      <c r="C516" t="s">
        <v>1385</v>
      </c>
      <c r="D516" t="s">
        <v>2</v>
      </c>
      <c r="E516" t="s">
        <v>87</v>
      </c>
      <c r="F516" t="s">
        <v>88</v>
      </c>
      <c r="G516">
        <v>0</v>
      </c>
    </row>
    <row r="517" spans="1:7" ht="21.75" customHeight="1">
      <c r="A517" t="s">
        <v>1386</v>
      </c>
      <c r="B517" t="s">
        <v>1387</v>
      </c>
      <c r="C517" t="s">
        <v>1388</v>
      </c>
      <c r="D517" t="s">
        <v>2</v>
      </c>
      <c r="E517" t="s">
        <v>87</v>
      </c>
      <c r="F517" t="s">
        <v>88</v>
      </c>
      <c r="G517">
        <v>0</v>
      </c>
    </row>
    <row r="518" spans="1:7" ht="21.75" customHeight="1">
      <c r="A518" t="s">
        <v>1389</v>
      </c>
      <c r="B518" t="s">
        <v>1390</v>
      </c>
      <c r="C518" t="s">
        <v>1391</v>
      </c>
      <c r="D518" t="s">
        <v>2</v>
      </c>
      <c r="E518" t="s">
        <v>87</v>
      </c>
      <c r="F518" t="s">
        <v>88</v>
      </c>
      <c r="G518">
        <v>0</v>
      </c>
    </row>
    <row r="519" spans="1:7" ht="21.75" customHeight="1">
      <c r="A519" t="s">
        <v>1392</v>
      </c>
      <c r="B519" t="s">
        <v>1393</v>
      </c>
      <c r="C519" t="s">
        <v>1394</v>
      </c>
      <c r="D519" t="s">
        <v>2</v>
      </c>
      <c r="E519" t="s">
        <v>87</v>
      </c>
      <c r="F519" t="s">
        <v>88</v>
      </c>
      <c r="G519">
        <v>0</v>
      </c>
    </row>
    <row r="520" spans="1:7" ht="21.75" customHeight="1">
      <c r="A520" t="s">
        <v>1395</v>
      </c>
      <c r="B520" t="s">
        <v>1396</v>
      </c>
      <c r="C520" t="s">
        <v>1397</v>
      </c>
      <c r="D520" t="s">
        <v>2</v>
      </c>
      <c r="E520" t="s">
        <v>87</v>
      </c>
      <c r="F520" t="s">
        <v>88</v>
      </c>
      <c r="G520">
        <v>0</v>
      </c>
    </row>
    <row r="521" spans="1:7" ht="21.75" customHeight="1">
      <c r="A521" t="s">
        <v>1398</v>
      </c>
      <c r="B521" t="s">
        <v>1399</v>
      </c>
      <c r="C521" t="s">
        <v>1400</v>
      </c>
      <c r="D521" t="s">
        <v>2</v>
      </c>
      <c r="E521" t="s">
        <v>87</v>
      </c>
      <c r="F521" t="s">
        <v>88</v>
      </c>
      <c r="G521">
        <v>48</v>
      </c>
    </row>
    <row r="522" spans="1:7" ht="21.75" customHeight="1">
      <c r="A522" t="s">
        <v>1401</v>
      </c>
      <c r="B522" t="s">
        <v>1375</v>
      </c>
      <c r="C522" t="s">
        <v>1376</v>
      </c>
      <c r="D522" t="s">
        <v>2</v>
      </c>
      <c r="E522" t="s">
        <v>87</v>
      </c>
      <c r="F522" t="s">
        <v>88</v>
      </c>
      <c r="G522">
        <v>3</v>
      </c>
    </row>
    <row r="523" spans="1:7" ht="21.75" customHeight="1">
      <c r="A523" t="s">
        <v>1402</v>
      </c>
      <c r="B523" t="s">
        <v>1387</v>
      </c>
      <c r="C523" t="s">
        <v>1388</v>
      </c>
      <c r="D523" t="s">
        <v>2</v>
      </c>
      <c r="E523" t="s">
        <v>87</v>
      </c>
      <c r="F523" t="s">
        <v>88</v>
      </c>
      <c r="G523">
        <v>749</v>
      </c>
    </row>
    <row r="524" spans="1:7" ht="21.75" customHeight="1">
      <c r="A524" t="s">
        <v>1403</v>
      </c>
      <c r="B524" t="s">
        <v>1404</v>
      </c>
      <c r="C524" t="s">
        <v>1405</v>
      </c>
      <c r="D524" t="s">
        <v>2</v>
      </c>
      <c r="E524" t="s">
        <v>87</v>
      </c>
      <c r="F524" t="s">
        <v>88</v>
      </c>
      <c r="G524">
        <v>0</v>
      </c>
    </row>
    <row r="525" spans="1:7" ht="21.75" customHeight="1">
      <c r="A525" t="s">
        <v>1406</v>
      </c>
      <c r="B525" t="s">
        <v>79</v>
      </c>
      <c r="C525" t="s">
        <v>80</v>
      </c>
      <c r="D525" t="s">
        <v>2</v>
      </c>
      <c r="E525" t="s">
        <v>87</v>
      </c>
      <c r="F525" t="s">
        <v>88</v>
      </c>
      <c r="G525">
        <v>1</v>
      </c>
    </row>
    <row r="526" spans="1:7" ht="21.75" customHeight="1">
      <c r="A526" t="s">
        <v>1407</v>
      </c>
      <c r="B526" t="s">
        <v>82</v>
      </c>
      <c r="C526" t="s">
        <v>83</v>
      </c>
      <c r="D526" t="s">
        <v>2</v>
      </c>
      <c r="E526" t="s">
        <v>87</v>
      </c>
      <c r="F526" t="s">
        <v>88</v>
      </c>
      <c r="G526">
        <v>0</v>
      </c>
    </row>
    <row r="527" spans="1:7" ht="21.75" customHeight="1">
      <c r="A527" t="s">
        <v>1408</v>
      </c>
      <c r="B527" t="s">
        <v>85</v>
      </c>
      <c r="C527" t="s">
        <v>1409</v>
      </c>
      <c r="D527" t="s">
        <v>2</v>
      </c>
      <c r="E527" t="s">
        <v>87</v>
      </c>
      <c r="F527" t="s">
        <v>88</v>
      </c>
      <c r="G527">
        <v>0</v>
      </c>
    </row>
    <row r="528" spans="1:7" ht="21.75" customHeight="1">
      <c r="A528" t="s">
        <v>1410</v>
      </c>
      <c r="B528" t="s">
        <v>85</v>
      </c>
      <c r="C528" t="s">
        <v>86</v>
      </c>
      <c r="D528" t="s">
        <v>2</v>
      </c>
      <c r="E528" t="s">
        <v>87</v>
      </c>
      <c r="F528" t="s">
        <v>88</v>
      </c>
      <c r="G528">
        <v>0</v>
      </c>
    </row>
    <row r="529" spans="1:7" ht="21.75" customHeight="1">
      <c r="A529" t="s">
        <v>1411</v>
      </c>
      <c r="B529" t="s">
        <v>85</v>
      </c>
      <c r="C529" t="s">
        <v>86</v>
      </c>
      <c r="D529" t="s">
        <v>2</v>
      </c>
      <c r="E529" t="s">
        <v>87</v>
      </c>
      <c r="F529" t="s">
        <v>88</v>
      </c>
      <c r="G529">
        <v>0</v>
      </c>
    </row>
    <row r="530" spans="1:7" ht="21.75" customHeight="1">
      <c r="A530" t="s">
        <v>1412</v>
      </c>
      <c r="B530" t="s">
        <v>92</v>
      </c>
      <c r="C530" t="s">
        <v>1413</v>
      </c>
      <c r="D530" t="s">
        <v>2</v>
      </c>
      <c r="E530" t="s">
        <v>87</v>
      </c>
      <c r="F530" t="s">
        <v>88</v>
      </c>
      <c r="G530">
        <v>3</v>
      </c>
    </row>
    <row r="531" spans="1:7" ht="21.75" customHeight="1">
      <c r="A531" t="s">
        <v>1414</v>
      </c>
      <c r="B531" t="s">
        <v>95</v>
      </c>
      <c r="C531" t="s">
        <v>1415</v>
      </c>
      <c r="D531" t="s">
        <v>2</v>
      </c>
      <c r="E531" t="s">
        <v>87</v>
      </c>
      <c r="F531" t="s">
        <v>88</v>
      </c>
      <c r="G531">
        <v>0</v>
      </c>
    </row>
    <row r="532" spans="1:7" ht="21.75" customHeight="1">
      <c r="A532" t="s">
        <v>1416</v>
      </c>
      <c r="B532" t="s">
        <v>98</v>
      </c>
      <c r="C532" t="s">
        <v>99</v>
      </c>
      <c r="D532" t="s">
        <v>2</v>
      </c>
      <c r="E532" t="s">
        <v>87</v>
      </c>
      <c r="F532" t="s">
        <v>88</v>
      </c>
      <c r="G532">
        <v>0</v>
      </c>
    </row>
    <row r="533" spans="1:7" ht="21.75" customHeight="1">
      <c r="A533" t="s">
        <v>1417</v>
      </c>
      <c r="B533" t="s">
        <v>101</v>
      </c>
      <c r="C533" t="s">
        <v>1418</v>
      </c>
      <c r="D533" t="s">
        <v>2</v>
      </c>
      <c r="E533" t="s">
        <v>87</v>
      </c>
      <c r="F533" t="s">
        <v>88</v>
      </c>
      <c r="G533">
        <v>0</v>
      </c>
    </row>
    <row r="534" spans="1:7" ht="21.75" customHeight="1">
      <c r="A534" t="s">
        <v>1419</v>
      </c>
      <c r="B534" t="s">
        <v>1420</v>
      </c>
      <c r="C534" t="s">
        <v>1421</v>
      </c>
      <c r="D534" t="s">
        <v>2</v>
      </c>
      <c r="E534" t="s">
        <v>87</v>
      </c>
      <c r="F534" t="s">
        <v>88</v>
      </c>
      <c r="G534">
        <v>0</v>
      </c>
    </row>
    <row r="535" spans="1:7" ht="21.75" customHeight="1">
      <c r="A535" t="s">
        <v>1422</v>
      </c>
      <c r="B535" t="s">
        <v>104</v>
      </c>
      <c r="C535" t="s">
        <v>105</v>
      </c>
      <c r="D535" t="s">
        <v>2</v>
      </c>
      <c r="E535" t="s">
        <v>87</v>
      </c>
      <c r="F535" t="s">
        <v>88</v>
      </c>
      <c r="G535">
        <v>0</v>
      </c>
    </row>
    <row r="536" spans="1:7" ht="21.75" customHeight="1">
      <c r="A536" t="s">
        <v>1423</v>
      </c>
      <c r="B536" t="s">
        <v>109</v>
      </c>
      <c r="C536" t="s">
        <v>110</v>
      </c>
      <c r="D536" t="s">
        <v>2</v>
      </c>
      <c r="E536" t="s">
        <v>87</v>
      </c>
      <c r="F536" t="s">
        <v>88</v>
      </c>
      <c r="G536">
        <v>0</v>
      </c>
    </row>
    <row r="537" spans="1:7" ht="21.75" customHeight="1">
      <c r="A537" t="s">
        <v>1424</v>
      </c>
      <c r="B537" t="s">
        <v>113</v>
      </c>
      <c r="C537" t="s">
        <v>114</v>
      </c>
      <c r="D537" t="s">
        <v>2</v>
      </c>
      <c r="E537" t="s">
        <v>87</v>
      </c>
      <c r="F537" t="s">
        <v>88</v>
      </c>
      <c r="G537">
        <v>1</v>
      </c>
    </row>
    <row r="538" spans="1:7" ht="21.75" customHeight="1">
      <c r="A538" t="s">
        <v>1425</v>
      </c>
      <c r="B538" t="s">
        <v>1426</v>
      </c>
      <c r="C538" t="s">
        <v>119</v>
      </c>
      <c r="D538" t="s">
        <v>2</v>
      </c>
      <c r="E538" t="s">
        <v>87</v>
      </c>
      <c r="F538" t="s">
        <v>88</v>
      </c>
      <c r="G538">
        <v>0</v>
      </c>
    </row>
    <row r="539" spans="1:7" ht="21.75" customHeight="1">
      <c r="A539" t="s">
        <v>1427</v>
      </c>
      <c r="B539" t="s">
        <v>1342</v>
      </c>
      <c r="C539" t="s">
        <v>1428</v>
      </c>
      <c r="D539" t="s">
        <v>2</v>
      </c>
      <c r="E539" t="s">
        <v>87</v>
      </c>
      <c r="F539" t="s">
        <v>88</v>
      </c>
      <c r="G539">
        <v>17</v>
      </c>
    </row>
    <row r="540" spans="1:7" ht="21.75" customHeight="1">
      <c r="A540" t="s">
        <v>1429</v>
      </c>
      <c r="B540" t="s">
        <v>124</v>
      </c>
      <c r="C540" t="s">
        <v>125</v>
      </c>
      <c r="D540" t="s">
        <v>2</v>
      </c>
      <c r="E540" t="s">
        <v>87</v>
      </c>
      <c r="F540" t="s">
        <v>88</v>
      </c>
      <c r="G540">
        <v>0</v>
      </c>
    </row>
    <row r="541" spans="1:7" ht="21.75" customHeight="1">
      <c r="A541" t="s">
        <v>1430</v>
      </c>
      <c r="B541" t="s">
        <v>130</v>
      </c>
      <c r="C541" t="s">
        <v>131</v>
      </c>
      <c r="D541" t="s">
        <v>2</v>
      </c>
      <c r="E541" t="s">
        <v>87</v>
      </c>
      <c r="F541" t="s">
        <v>88</v>
      </c>
      <c r="G541">
        <v>0</v>
      </c>
    </row>
    <row r="542" spans="1:7" ht="21.75" customHeight="1">
      <c r="A542" t="s">
        <v>1431</v>
      </c>
      <c r="B542" t="s">
        <v>133</v>
      </c>
      <c r="C542" t="s">
        <v>134</v>
      </c>
      <c r="D542" t="s">
        <v>2</v>
      </c>
      <c r="E542" t="s">
        <v>87</v>
      </c>
      <c r="F542" t="s">
        <v>88</v>
      </c>
      <c r="G542">
        <v>0</v>
      </c>
    </row>
    <row r="543" spans="1:7" ht="21.75" customHeight="1">
      <c r="A543" t="s">
        <v>1432</v>
      </c>
      <c r="B543" t="s">
        <v>136</v>
      </c>
      <c r="C543" t="s">
        <v>137</v>
      </c>
      <c r="D543" t="s">
        <v>2</v>
      </c>
      <c r="E543" t="s">
        <v>87</v>
      </c>
      <c r="F543" t="s">
        <v>88</v>
      </c>
      <c r="G543">
        <v>0</v>
      </c>
    </row>
    <row r="544" spans="1:7" ht="21.75" customHeight="1">
      <c r="A544" t="s">
        <v>1433</v>
      </c>
      <c r="B544" t="s">
        <v>1434</v>
      </c>
      <c r="C544" t="s">
        <v>1435</v>
      </c>
      <c r="D544" t="s">
        <v>2</v>
      </c>
      <c r="E544" t="s">
        <v>87</v>
      </c>
      <c r="F544" t="s">
        <v>88</v>
      </c>
      <c r="G544">
        <v>0</v>
      </c>
    </row>
    <row r="545" spans="1:7" ht="21.75" customHeight="1">
      <c r="A545" t="s">
        <v>1436</v>
      </c>
      <c r="B545" t="s">
        <v>1437</v>
      </c>
      <c r="C545" t="s">
        <v>1438</v>
      </c>
      <c r="D545" t="s">
        <v>2</v>
      </c>
      <c r="E545" t="s">
        <v>87</v>
      </c>
      <c r="F545" t="s">
        <v>88</v>
      </c>
      <c r="G545">
        <v>1265</v>
      </c>
    </row>
    <row r="546" spans="1:7" ht="21.75" customHeight="1">
      <c r="A546" t="s">
        <v>1439</v>
      </c>
      <c r="B546" t="s">
        <v>1440</v>
      </c>
      <c r="C546" t="s">
        <v>1441</v>
      </c>
      <c r="D546" t="s">
        <v>2</v>
      </c>
      <c r="E546" t="s">
        <v>87</v>
      </c>
      <c r="F546" t="s">
        <v>88</v>
      </c>
      <c r="G546">
        <v>719</v>
      </c>
    </row>
    <row r="547" spans="1:7" ht="21.75" customHeight="1">
      <c r="A547" t="s">
        <v>1442</v>
      </c>
      <c r="B547" t="s">
        <v>1443</v>
      </c>
      <c r="C547" t="s">
        <v>1444</v>
      </c>
      <c r="D547" t="s">
        <v>2</v>
      </c>
      <c r="E547" t="s">
        <v>87</v>
      </c>
      <c r="F547" t="s">
        <v>88</v>
      </c>
      <c r="G547">
        <v>12360</v>
      </c>
    </row>
    <row r="548" spans="1:7" ht="21.75" customHeight="1">
      <c r="A548" t="s">
        <v>1445</v>
      </c>
      <c r="B548" t="s">
        <v>1443</v>
      </c>
      <c r="C548" t="s">
        <v>1446</v>
      </c>
      <c r="D548" t="s">
        <v>2</v>
      </c>
      <c r="E548" t="s">
        <v>87</v>
      </c>
      <c r="F548" t="s">
        <v>88</v>
      </c>
      <c r="G548">
        <v>2002</v>
      </c>
    </row>
    <row r="549" spans="1:7" ht="21.75" customHeight="1">
      <c r="A549" t="s">
        <v>1447</v>
      </c>
      <c r="B549" t="s">
        <v>1443</v>
      </c>
      <c r="C549" t="s">
        <v>1448</v>
      </c>
      <c r="D549" t="s">
        <v>2</v>
      </c>
      <c r="E549" t="s">
        <v>87</v>
      </c>
      <c r="F549" t="s">
        <v>88</v>
      </c>
      <c r="G549">
        <v>37549</v>
      </c>
    </row>
    <row r="550" spans="1:7" ht="21.75" customHeight="1">
      <c r="A550" t="s">
        <v>1449</v>
      </c>
      <c r="B550" t="s">
        <v>1443</v>
      </c>
      <c r="C550" t="s">
        <v>1450</v>
      </c>
      <c r="D550" t="s">
        <v>2</v>
      </c>
      <c r="E550" t="s">
        <v>87</v>
      </c>
      <c r="F550" t="s">
        <v>88</v>
      </c>
      <c r="G550">
        <v>3000</v>
      </c>
    </row>
    <row r="551" spans="1:7" ht="21.75" customHeight="1">
      <c r="A551" t="s">
        <v>1451</v>
      </c>
      <c r="B551" t="s">
        <v>1443</v>
      </c>
      <c r="C551" t="s">
        <v>1452</v>
      </c>
      <c r="D551" t="s">
        <v>2</v>
      </c>
      <c r="E551" t="s">
        <v>87</v>
      </c>
      <c r="F551" t="s">
        <v>88</v>
      </c>
      <c r="G551">
        <v>0</v>
      </c>
    </row>
    <row r="552" spans="1:7" ht="21.75" customHeight="1">
      <c r="A552" t="s">
        <v>1453</v>
      </c>
      <c r="B552" t="s">
        <v>1443</v>
      </c>
      <c r="C552" t="s">
        <v>1454</v>
      </c>
      <c r="D552" t="s">
        <v>2</v>
      </c>
      <c r="E552" t="s">
        <v>87</v>
      </c>
      <c r="F552" t="s">
        <v>88</v>
      </c>
      <c r="G552">
        <v>5837</v>
      </c>
    </row>
    <row r="553" spans="1:7" ht="21.75" customHeight="1">
      <c r="A553" t="s">
        <v>1455</v>
      </c>
      <c r="B553" t="s">
        <v>1456</v>
      </c>
      <c r="C553" t="s">
        <v>1457</v>
      </c>
      <c r="D553" t="s">
        <v>2</v>
      </c>
      <c r="E553" t="s">
        <v>87</v>
      </c>
      <c r="F553" t="s">
        <v>88</v>
      </c>
      <c r="G553">
        <v>111</v>
      </c>
    </row>
    <row r="554" spans="1:7" ht="21.75" customHeight="1">
      <c r="A554" t="s">
        <v>1458</v>
      </c>
      <c r="B554" t="s">
        <v>1456</v>
      </c>
      <c r="C554" t="s">
        <v>1459</v>
      </c>
      <c r="D554" t="s">
        <v>2</v>
      </c>
      <c r="E554" t="s">
        <v>87</v>
      </c>
      <c r="F554" t="s">
        <v>88</v>
      </c>
      <c r="G554">
        <v>162</v>
      </c>
    </row>
    <row r="555" spans="1:7" ht="21.75" customHeight="1">
      <c r="A555" t="s">
        <v>1460</v>
      </c>
      <c r="B555" t="s">
        <v>1461</v>
      </c>
      <c r="C555" t="s">
        <v>1462</v>
      </c>
      <c r="D555" t="s">
        <v>2</v>
      </c>
      <c r="E555" t="s">
        <v>87</v>
      </c>
      <c r="F555" t="s">
        <v>88</v>
      </c>
      <c r="G555">
        <v>1788</v>
      </c>
    </row>
    <row r="556" spans="1:7" ht="21.75" customHeight="1">
      <c r="A556" t="s">
        <v>1463</v>
      </c>
      <c r="B556" t="s">
        <v>1464</v>
      </c>
      <c r="C556" t="s">
        <v>1465</v>
      </c>
      <c r="D556" t="s">
        <v>2</v>
      </c>
      <c r="E556" t="s">
        <v>87</v>
      </c>
      <c r="F556" t="s">
        <v>88</v>
      </c>
      <c r="G556">
        <v>15926</v>
      </c>
    </row>
    <row r="557" spans="1:7" ht="21.75" customHeight="1">
      <c r="A557" t="s">
        <v>1466</v>
      </c>
      <c r="B557" t="s">
        <v>1443</v>
      </c>
      <c r="C557" t="s">
        <v>1467</v>
      </c>
      <c r="D557" t="s">
        <v>2</v>
      </c>
      <c r="E557" t="s">
        <v>87</v>
      </c>
      <c r="F557" t="s">
        <v>88</v>
      </c>
      <c r="G557">
        <v>1974</v>
      </c>
    </row>
    <row r="558" spans="1:7" ht="21.75" customHeight="1">
      <c r="A558" t="s">
        <v>1468</v>
      </c>
      <c r="B558" t="s">
        <v>1443</v>
      </c>
      <c r="C558" t="s">
        <v>1469</v>
      </c>
      <c r="D558" t="s">
        <v>2</v>
      </c>
      <c r="E558" t="s">
        <v>87</v>
      </c>
      <c r="F558" t="s">
        <v>88</v>
      </c>
      <c r="G558">
        <v>3376</v>
      </c>
    </row>
    <row r="559" spans="1:7" ht="21.75" customHeight="1">
      <c r="A559" t="s">
        <v>1470</v>
      </c>
      <c r="B559" t="s">
        <v>1471</v>
      </c>
      <c r="C559" t="s">
        <v>1472</v>
      </c>
      <c r="D559" t="s">
        <v>2</v>
      </c>
      <c r="E559" t="s">
        <v>87</v>
      </c>
      <c r="F559" t="s">
        <v>88</v>
      </c>
      <c r="G559">
        <v>0</v>
      </c>
    </row>
    <row r="560" spans="1:7" ht="21.75" customHeight="1">
      <c r="A560" t="s">
        <v>1473</v>
      </c>
      <c r="B560" t="s">
        <v>1474</v>
      </c>
      <c r="C560" t="s">
        <v>1475</v>
      </c>
      <c r="D560" t="s">
        <v>2</v>
      </c>
      <c r="E560" t="s">
        <v>87</v>
      </c>
      <c r="F560" t="s">
        <v>88</v>
      </c>
      <c r="G560">
        <v>99</v>
      </c>
    </row>
    <row r="561" spans="1:7" ht="21.75" customHeight="1">
      <c r="A561" t="s">
        <v>1476</v>
      </c>
      <c r="B561" t="s">
        <v>1477</v>
      </c>
      <c r="C561" t="s">
        <v>1478</v>
      </c>
      <c r="D561" t="s">
        <v>2</v>
      </c>
      <c r="E561" t="s">
        <v>87</v>
      </c>
      <c r="F561" t="s">
        <v>88</v>
      </c>
      <c r="G561">
        <v>10</v>
      </c>
    </row>
    <row r="562" spans="1:7" ht="21.75" customHeight="1">
      <c r="A562" t="s">
        <v>1479</v>
      </c>
      <c r="B562" t="s">
        <v>1480</v>
      </c>
      <c r="C562" t="s">
        <v>1481</v>
      </c>
      <c r="D562" t="s">
        <v>2</v>
      </c>
      <c r="E562" t="s">
        <v>87</v>
      </c>
      <c r="F562" t="s">
        <v>88</v>
      </c>
      <c r="G562">
        <v>91</v>
      </c>
    </row>
    <row r="563" spans="1:7" ht="21.75" customHeight="1">
      <c r="A563" t="s">
        <v>1482</v>
      </c>
      <c r="B563" t="s">
        <v>1483</v>
      </c>
      <c r="C563" t="s">
        <v>1484</v>
      </c>
      <c r="D563" t="s">
        <v>2</v>
      </c>
      <c r="E563" t="s">
        <v>87</v>
      </c>
      <c r="F563" t="s">
        <v>88</v>
      </c>
      <c r="G563">
        <v>257</v>
      </c>
    </row>
    <row r="564" spans="1:7" ht="21.75" customHeight="1">
      <c r="A564" t="s">
        <v>1485</v>
      </c>
      <c r="B564" t="s">
        <v>1486</v>
      </c>
      <c r="C564" t="s">
        <v>1487</v>
      </c>
      <c r="D564" t="s">
        <v>2</v>
      </c>
      <c r="E564" t="s">
        <v>87</v>
      </c>
      <c r="F564" t="s">
        <v>88</v>
      </c>
      <c r="G564">
        <v>35</v>
      </c>
    </row>
    <row r="565" spans="1:7" ht="21.75" customHeight="1">
      <c r="A565" t="s">
        <v>1488</v>
      </c>
      <c r="B565" t="s">
        <v>1489</v>
      </c>
      <c r="C565" t="s">
        <v>1490</v>
      </c>
      <c r="D565" t="s">
        <v>2</v>
      </c>
      <c r="E565" t="s">
        <v>87</v>
      </c>
      <c r="F565" t="s">
        <v>88</v>
      </c>
      <c r="G565">
        <v>10</v>
      </c>
    </row>
    <row r="566" spans="1:7" ht="21.75" customHeight="1">
      <c r="A566" t="s">
        <v>1491</v>
      </c>
      <c r="B566" t="s">
        <v>1492</v>
      </c>
      <c r="C566" t="s">
        <v>1493</v>
      </c>
      <c r="D566" t="s">
        <v>2</v>
      </c>
      <c r="E566" t="s">
        <v>87</v>
      </c>
      <c r="F566" t="s">
        <v>88</v>
      </c>
      <c r="G566">
        <v>93</v>
      </c>
    </row>
    <row r="567" spans="1:7" ht="21.75" customHeight="1">
      <c r="A567" t="s">
        <v>1494</v>
      </c>
      <c r="B567" t="s">
        <v>1495</v>
      </c>
      <c r="C567" t="s">
        <v>1496</v>
      </c>
      <c r="D567" t="s">
        <v>2</v>
      </c>
      <c r="E567" t="s">
        <v>87</v>
      </c>
      <c r="F567" t="s">
        <v>88</v>
      </c>
      <c r="G567">
        <v>400</v>
      </c>
    </row>
    <row r="568" spans="1:7" ht="21.75" customHeight="1">
      <c r="A568" t="s">
        <v>1497</v>
      </c>
      <c r="B568" t="s">
        <v>1480</v>
      </c>
      <c r="C568" t="s">
        <v>1498</v>
      </c>
      <c r="D568" t="s">
        <v>2</v>
      </c>
      <c r="E568" t="s">
        <v>87</v>
      </c>
      <c r="F568" t="s">
        <v>88</v>
      </c>
      <c r="G568">
        <v>52</v>
      </c>
    </row>
    <row r="569" spans="1:7" ht="21.75" customHeight="1">
      <c r="A569" t="s">
        <v>1499</v>
      </c>
      <c r="B569" t="s">
        <v>1500</v>
      </c>
      <c r="C569" t="s">
        <v>1501</v>
      </c>
      <c r="D569" t="s">
        <v>2</v>
      </c>
      <c r="E569" t="s">
        <v>87</v>
      </c>
      <c r="F569" t="s">
        <v>88</v>
      </c>
      <c r="G569">
        <v>49</v>
      </c>
    </row>
    <row r="570" spans="1:7" ht="21.75" customHeight="1">
      <c r="A570" t="s">
        <v>1502</v>
      </c>
      <c r="B570" t="s">
        <v>1503</v>
      </c>
      <c r="C570" t="s">
        <v>1504</v>
      </c>
      <c r="D570" t="s">
        <v>2</v>
      </c>
      <c r="E570" t="s">
        <v>87</v>
      </c>
      <c r="F570" t="s">
        <v>88</v>
      </c>
      <c r="G570">
        <v>0</v>
      </c>
    </row>
    <row r="571" spans="1:7" ht="21.75" customHeight="1">
      <c r="A571" t="s">
        <v>1505</v>
      </c>
      <c r="B571" t="s">
        <v>1506</v>
      </c>
      <c r="C571" t="s">
        <v>1507</v>
      </c>
      <c r="D571" t="s">
        <v>2</v>
      </c>
      <c r="E571" t="s">
        <v>87</v>
      </c>
      <c r="F571" t="s">
        <v>88</v>
      </c>
      <c r="G571">
        <v>0</v>
      </c>
    </row>
    <row r="572" spans="1:7" ht="21.75" customHeight="1">
      <c r="A572" t="s">
        <v>1508</v>
      </c>
      <c r="B572" t="s">
        <v>1509</v>
      </c>
      <c r="C572" t="s">
        <v>1510</v>
      </c>
      <c r="D572" t="s">
        <v>2</v>
      </c>
      <c r="E572" t="s">
        <v>87</v>
      </c>
      <c r="F572" t="s">
        <v>88</v>
      </c>
      <c r="G572">
        <v>414</v>
      </c>
    </row>
    <row r="573" spans="1:7" ht="21.75" customHeight="1">
      <c r="A573" t="s">
        <v>1511</v>
      </c>
      <c r="B573" t="s">
        <v>1509</v>
      </c>
      <c r="C573" t="s">
        <v>1512</v>
      </c>
      <c r="D573" t="s">
        <v>2</v>
      </c>
      <c r="E573" t="s">
        <v>87</v>
      </c>
      <c r="F573" t="s">
        <v>88</v>
      </c>
      <c r="G573">
        <v>28</v>
      </c>
    </row>
    <row r="574" spans="1:7" ht="21.75" customHeight="1">
      <c r="A574" t="s">
        <v>1513</v>
      </c>
      <c r="B574" t="s">
        <v>1514</v>
      </c>
      <c r="D574" t="s">
        <v>2</v>
      </c>
      <c r="E574" t="s">
        <v>62</v>
      </c>
      <c r="F574" t="s">
        <v>63</v>
      </c>
      <c r="G574">
        <v>0</v>
      </c>
    </row>
    <row r="575" spans="1:7" ht="21.75" customHeight="1">
      <c r="A575" t="s">
        <v>1515</v>
      </c>
      <c r="B575" t="s">
        <v>1514</v>
      </c>
      <c r="D575" t="s">
        <v>2</v>
      </c>
      <c r="E575" t="s">
        <v>62</v>
      </c>
      <c r="F575" t="s">
        <v>63</v>
      </c>
      <c r="G575">
        <v>22</v>
      </c>
    </row>
    <row r="576" spans="1:7" ht="21.75" customHeight="1">
      <c r="A576" t="s">
        <v>1516</v>
      </c>
      <c r="B576" t="s">
        <v>1517</v>
      </c>
      <c r="C576" t="s">
        <v>1518</v>
      </c>
      <c r="D576" t="s">
        <v>2</v>
      </c>
      <c r="E576" t="s">
        <v>62</v>
      </c>
      <c r="F576" t="s">
        <v>63</v>
      </c>
      <c r="G576">
        <v>2</v>
      </c>
    </row>
    <row r="577" spans="1:7" ht="21.75" customHeight="1">
      <c r="A577" t="s">
        <v>1519</v>
      </c>
      <c r="B577" t="s">
        <v>1517</v>
      </c>
      <c r="D577" t="s">
        <v>2</v>
      </c>
      <c r="E577" t="s">
        <v>62</v>
      </c>
      <c r="F577" t="s">
        <v>63</v>
      </c>
      <c r="G577">
        <v>12</v>
      </c>
    </row>
    <row r="578" spans="1:7" ht="21.75" customHeight="1">
      <c r="A578" t="s">
        <v>1520</v>
      </c>
      <c r="B578" t="s">
        <v>1517</v>
      </c>
      <c r="D578" t="s">
        <v>2</v>
      </c>
      <c r="E578" t="s">
        <v>62</v>
      </c>
      <c r="F578" t="s">
        <v>63</v>
      </c>
      <c r="G578">
        <v>0</v>
      </c>
    </row>
    <row r="579" spans="1:7" ht="21.75" customHeight="1">
      <c r="A579" t="s">
        <v>1521</v>
      </c>
      <c r="B579" t="s">
        <v>1522</v>
      </c>
      <c r="C579" t="s">
        <v>1523</v>
      </c>
      <c r="D579" t="s">
        <v>2</v>
      </c>
      <c r="E579" t="s">
        <v>62</v>
      </c>
      <c r="F579" t="s">
        <v>63</v>
      </c>
      <c r="G579">
        <v>0</v>
      </c>
    </row>
    <row r="580" spans="1:7" ht="21.75" customHeight="1">
      <c r="A580" t="s">
        <v>1524</v>
      </c>
      <c r="B580" t="s">
        <v>1522</v>
      </c>
      <c r="D580" t="s">
        <v>2</v>
      </c>
      <c r="E580" t="s">
        <v>62</v>
      </c>
      <c r="F580" t="s">
        <v>63</v>
      </c>
      <c r="G580">
        <v>3</v>
      </c>
    </row>
    <row r="581" spans="1:7" ht="21.75" customHeight="1">
      <c r="A581" t="s">
        <v>1525</v>
      </c>
      <c r="B581" t="s">
        <v>1522</v>
      </c>
      <c r="D581" t="s">
        <v>2</v>
      </c>
      <c r="E581" t="s">
        <v>62</v>
      </c>
      <c r="F581" t="s">
        <v>63</v>
      </c>
      <c r="G581">
        <v>3</v>
      </c>
    </row>
    <row r="582" spans="1:7" ht="21.75" customHeight="1">
      <c r="A582" t="s">
        <v>1526</v>
      </c>
      <c r="B582" t="s">
        <v>1527</v>
      </c>
      <c r="D582" t="s">
        <v>2</v>
      </c>
      <c r="E582" t="s">
        <v>62</v>
      </c>
      <c r="F582" t="s">
        <v>63</v>
      </c>
      <c r="G582">
        <v>19</v>
      </c>
    </row>
    <row r="583" spans="1:7" ht="21.75" customHeight="1">
      <c r="A583" t="s">
        <v>1528</v>
      </c>
      <c r="B583" t="s">
        <v>1527</v>
      </c>
      <c r="D583" t="s">
        <v>2</v>
      </c>
      <c r="E583" t="s">
        <v>62</v>
      </c>
      <c r="F583" t="s">
        <v>63</v>
      </c>
      <c r="G583">
        <v>10</v>
      </c>
    </row>
    <row r="584" spans="1:7" ht="21.75" customHeight="1">
      <c r="A584" t="s">
        <v>1529</v>
      </c>
      <c r="B584" t="s">
        <v>1530</v>
      </c>
      <c r="D584" t="s">
        <v>2</v>
      </c>
      <c r="E584" t="s">
        <v>62</v>
      </c>
      <c r="F584" t="s">
        <v>63</v>
      </c>
      <c r="G584">
        <v>0</v>
      </c>
    </row>
    <row r="585" spans="1:7" ht="21.75" customHeight="1">
      <c r="A585" t="s">
        <v>1531</v>
      </c>
      <c r="B585" t="s">
        <v>1532</v>
      </c>
      <c r="D585" t="s">
        <v>2</v>
      </c>
      <c r="E585" t="s">
        <v>62</v>
      </c>
      <c r="F585" t="s">
        <v>63</v>
      </c>
      <c r="G585">
        <v>0</v>
      </c>
    </row>
    <row r="586" spans="1:7" ht="21.75" customHeight="1">
      <c r="A586" t="s">
        <v>1533</v>
      </c>
      <c r="B586" t="s">
        <v>1534</v>
      </c>
      <c r="C586" t="s">
        <v>1535</v>
      </c>
      <c r="D586" t="s">
        <v>2</v>
      </c>
      <c r="E586" t="s">
        <v>62</v>
      </c>
      <c r="F586" t="s">
        <v>63</v>
      </c>
      <c r="G586">
        <v>0</v>
      </c>
    </row>
    <row r="587" spans="1:7" ht="21.75" customHeight="1">
      <c r="A587" t="s">
        <v>1536</v>
      </c>
      <c r="B587" t="s">
        <v>1534</v>
      </c>
      <c r="D587" t="s">
        <v>2</v>
      </c>
      <c r="E587" t="s">
        <v>62</v>
      </c>
      <c r="F587" t="s">
        <v>63</v>
      </c>
      <c r="G587">
        <v>0</v>
      </c>
    </row>
    <row r="588" spans="1:7" ht="21.75" customHeight="1">
      <c r="A588" t="s">
        <v>1537</v>
      </c>
      <c r="B588" t="s">
        <v>1534</v>
      </c>
      <c r="D588" t="s">
        <v>2</v>
      </c>
      <c r="E588" t="s">
        <v>62</v>
      </c>
      <c r="F588" t="s">
        <v>63</v>
      </c>
      <c r="G588">
        <v>0</v>
      </c>
    </row>
    <row r="589" spans="1:7" ht="21.75" customHeight="1">
      <c r="A589" t="s">
        <v>1538</v>
      </c>
      <c r="B589" t="s">
        <v>1539</v>
      </c>
      <c r="C589" t="s">
        <v>1540</v>
      </c>
      <c r="D589" t="s">
        <v>2</v>
      </c>
      <c r="E589" t="s">
        <v>62</v>
      </c>
      <c r="F589" t="s">
        <v>63</v>
      </c>
      <c r="G589">
        <v>8</v>
      </c>
    </row>
    <row r="590" spans="1:7" ht="21.75" customHeight="1">
      <c r="A590" t="s">
        <v>1541</v>
      </c>
      <c r="B590" t="s">
        <v>1539</v>
      </c>
      <c r="C590" t="s">
        <v>1542</v>
      </c>
      <c r="D590" t="s">
        <v>2</v>
      </c>
      <c r="E590" t="s">
        <v>62</v>
      </c>
      <c r="F590" t="s">
        <v>63</v>
      </c>
      <c r="G590">
        <v>0</v>
      </c>
    </row>
    <row r="591" spans="1:7" ht="21.75" customHeight="1">
      <c r="A591" t="s">
        <v>1543</v>
      </c>
      <c r="B591" t="s">
        <v>1539</v>
      </c>
      <c r="D591" t="s">
        <v>2</v>
      </c>
      <c r="E591" t="s">
        <v>62</v>
      </c>
      <c r="F591" t="s">
        <v>63</v>
      </c>
      <c r="G591">
        <v>0</v>
      </c>
    </row>
    <row r="592" spans="1:7" ht="21.75" customHeight="1">
      <c r="A592" t="s">
        <v>1544</v>
      </c>
      <c r="B592" t="s">
        <v>1539</v>
      </c>
      <c r="D592" t="s">
        <v>2</v>
      </c>
      <c r="E592" t="s">
        <v>62</v>
      </c>
      <c r="F592" t="s">
        <v>63</v>
      </c>
      <c r="G592">
        <v>5</v>
      </c>
    </row>
    <row r="593" spans="1:7" ht="21.75" customHeight="1">
      <c r="A593" t="s">
        <v>1545</v>
      </c>
      <c r="B593" t="s">
        <v>1546</v>
      </c>
      <c r="D593" t="s">
        <v>2</v>
      </c>
      <c r="E593" t="s">
        <v>62</v>
      </c>
      <c r="F593" t="s">
        <v>63</v>
      </c>
      <c r="G593">
        <v>15</v>
      </c>
    </row>
    <row r="594" spans="1:7" ht="21.75" customHeight="1">
      <c r="A594" t="s">
        <v>1547</v>
      </c>
      <c r="B594" t="s">
        <v>1546</v>
      </c>
      <c r="D594" t="s">
        <v>2</v>
      </c>
      <c r="E594" t="s">
        <v>62</v>
      </c>
      <c r="F594" t="s">
        <v>63</v>
      </c>
      <c r="G594">
        <v>7</v>
      </c>
    </row>
    <row r="595" spans="1:7" ht="21.75" customHeight="1">
      <c r="A595" t="s">
        <v>1548</v>
      </c>
      <c r="B595" t="s">
        <v>1549</v>
      </c>
      <c r="D595" t="s">
        <v>2</v>
      </c>
      <c r="E595" t="s">
        <v>62</v>
      </c>
      <c r="F595" t="s">
        <v>63</v>
      </c>
      <c r="G595">
        <v>10</v>
      </c>
    </row>
    <row r="596" spans="1:7" ht="21.75" customHeight="1">
      <c r="A596" t="s">
        <v>1550</v>
      </c>
      <c r="B596" t="s">
        <v>1551</v>
      </c>
      <c r="D596" t="s">
        <v>2</v>
      </c>
      <c r="E596" t="s">
        <v>62</v>
      </c>
      <c r="F596" t="s">
        <v>63</v>
      </c>
      <c r="G596">
        <v>0</v>
      </c>
    </row>
    <row r="597" spans="1:7" ht="21.75" customHeight="1">
      <c r="A597" t="s">
        <v>1552</v>
      </c>
      <c r="B597" t="s">
        <v>1553</v>
      </c>
      <c r="D597" t="s">
        <v>2</v>
      </c>
      <c r="E597" t="s">
        <v>62</v>
      </c>
      <c r="F597" t="s">
        <v>63</v>
      </c>
      <c r="G597">
        <v>0</v>
      </c>
    </row>
    <row r="598" spans="1:7" ht="21.75" customHeight="1">
      <c r="A598" t="s">
        <v>1554</v>
      </c>
      <c r="B598" t="s">
        <v>1555</v>
      </c>
      <c r="D598" t="s">
        <v>2</v>
      </c>
      <c r="E598" t="s">
        <v>62</v>
      </c>
      <c r="F598" t="s">
        <v>63</v>
      </c>
      <c r="G598">
        <v>0</v>
      </c>
    </row>
    <row r="599" spans="1:7" ht="21.75" customHeight="1">
      <c r="A599" t="s">
        <v>1556</v>
      </c>
      <c r="B599" t="s">
        <v>1557</v>
      </c>
      <c r="C599" t="s">
        <v>1558</v>
      </c>
      <c r="D599" t="s">
        <v>2</v>
      </c>
      <c r="E599" t="s">
        <v>62</v>
      </c>
      <c r="F599" t="s">
        <v>63</v>
      </c>
      <c r="G599">
        <v>29</v>
      </c>
    </row>
    <row r="600" spans="1:7" ht="21.75" customHeight="1">
      <c r="A600" t="s">
        <v>1559</v>
      </c>
      <c r="B600" t="s">
        <v>1557</v>
      </c>
      <c r="D600" t="s">
        <v>2</v>
      </c>
      <c r="E600" t="s">
        <v>62</v>
      </c>
      <c r="F600" t="s">
        <v>63</v>
      </c>
      <c r="G600">
        <v>64</v>
      </c>
    </row>
    <row r="601" spans="1:7" ht="21.75" customHeight="1">
      <c r="A601" t="s">
        <v>1560</v>
      </c>
      <c r="B601" t="s">
        <v>1557</v>
      </c>
      <c r="D601" t="s">
        <v>2</v>
      </c>
      <c r="E601" t="s">
        <v>62</v>
      </c>
      <c r="F601" t="s">
        <v>63</v>
      </c>
      <c r="G601">
        <v>1</v>
      </c>
    </row>
    <row r="602" spans="1:7" ht="21.75" customHeight="1">
      <c r="A602" t="s">
        <v>1561</v>
      </c>
      <c r="B602" t="s">
        <v>1562</v>
      </c>
      <c r="D602" t="s">
        <v>2</v>
      </c>
      <c r="E602" t="s">
        <v>62</v>
      </c>
      <c r="F602" t="s">
        <v>63</v>
      </c>
      <c r="G602">
        <v>102</v>
      </c>
    </row>
    <row r="603" spans="1:7" ht="21.75" customHeight="1">
      <c r="A603" t="s">
        <v>1563</v>
      </c>
      <c r="B603" t="s">
        <v>1562</v>
      </c>
      <c r="D603" t="s">
        <v>2</v>
      </c>
      <c r="E603" t="s">
        <v>62</v>
      </c>
      <c r="F603" t="s">
        <v>63</v>
      </c>
      <c r="G603">
        <v>140</v>
      </c>
    </row>
    <row r="604" spans="1:7" ht="21.75" customHeight="1">
      <c r="A604" t="s">
        <v>1564</v>
      </c>
      <c r="B604" t="s">
        <v>1565</v>
      </c>
      <c r="D604" t="s">
        <v>2</v>
      </c>
      <c r="E604" t="s">
        <v>62</v>
      </c>
      <c r="F604" t="s">
        <v>63</v>
      </c>
      <c r="G604">
        <v>34</v>
      </c>
    </row>
    <row r="605" spans="1:7" ht="21.75" customHeight="1">
      <c r="A605" t="s">
        <v>1566</v>
      </c>
      <c r="B605" t="s">
        <v>1567</v>
      </c>
      <c r="D605" t="s">
        <v>2</v>
      </c>
      <c r="E605" t="s">
        <v>62</v>
      </c>
      <c r="F605" t="s">
        <v>63</v>
      </c>
      <c r="G605">
        <v>30</v>
      </c>
    </row>
    <row r="606" spans="1:7" ht="21.75" customHeight="1">
      <c r="A606" t="s">
        <v>1568</v>
      </c>
      <c r="B606" t="s">
        <v>1567</v>
      </c>
      <c r="D606" t="s">
        <v>2</v>
      </c>
      <c r="E606" t="s">
        <v>62</v>
      </c>
      <c r="F606" t="s">
        <v>63</v>
      </c>
      <c r="G606">
        <v>55</v>
      </c>
    </row>
    <row r="607" spans="1:7" ht="21.75" customHeight="1">
      <c r="A607" t="s">
        <v>1569</v>
      </c>
      <c r="B607" t="s">
        <v>1570</v>
      </c>
      <c r="D607" t="s">
        <v>2</v>
      </c>
      <c r="E607" t="s">
        <v>62</v>
      </c>
      <c r="F607" t="s">
        <v>63</v>
      </c>
      <c r="G607">
        <v>51</v>
      </c>
    </row>
    <row r="608" spans="1:7" ht="21.75" customHeight="1">
      <c r="A608" t="s">
        <v>1571</v>
      </c>
      <c r="B608" t="s">
        <v>1570</v>
      </c>
      <c r="D608" t="s">
        <v>2</v>
      </c>
      <c r="E608" t="s">
        <v>62</v>
      </c>
      <c r="F608" t="s">
        <v>63</v>
      </c>
      <c r="G608">
        <v>12</v>
      </c>
    </row>
    <row r="609" spans="1:7" ht="21.75" customHeight="1">
      <c r="A609" t="s">
        <v>1572</v>
      </c>
      <c r="B609" t="s">
        <v>1573</v>
      </c>
      <c r="C609" t="s">
        <v>1573</v>
      </c>
      <c r="D609" t="s">
        <v>2</v>
      </c>
      <c r="E609" t="s">
        <v>62</v>
      </c>
      <c r="F609" t="s">
        <v>63</v>
      </c>
      <c r="G609">
        <v>0</v>
      </c>
    </row>
    <row r="610" spans="1:7" ht="21.75" customHeight="1">
      <c r="A610" t="s">
        <v>1574</v>
      </c>
      <c r="B610" t="s">
        <v>1575</v>
      </c>
      <c r="C610" t="s">
        <v>1575</v>
      </c>
      <c r="D610" t="s">
        <v>2</v>
      </c>
      <c r="E610" t="s">
        <v>62</v>
      </c>
      <c r="F610" t="s">
        <v>63</v>
      </c>
      <c r="G610">
        <v>1</v>
      </c>
    </row>
    <row r="611" spans="1:7" ht="21.75" customHeight="1">
      <c r="A611" t="s">
        <v>1576</v>
      </c>
      <c r="B611" t="s">
        <v>1577</v>
      </c>
      <c r="C611" t="s">
        <v>1578</v>
      </c>
      <c r="D611" t="s">
        <v>2</v>
      </c>
      <c r="E611" t="s">
        <v>62</v>
      </c>
      <c r="F611" t="s">
        <v>63</v>
      </c>
      <c r="G611">
        <v>2</v>
      </c>
    </row>
    <row r="612" spans="1:7" ht="21.75" customHeight="1">
      <c r="A612" t="s">
        <v>1579</v>
      </c>
      <c r="B612" t="s">
        <v>1577</v>
      </c>
      <c r="C612" t="s">
        <v>1580</v>
      </c>
      <c r="D612" t="s">
        <v>2</v>
      </c>
      <c r="E612" t="s">
        <v>62</v>
      </c>
      <c r="F612" t="s">
        <v>63</v>
      </c>
      <c r="G612">
        <v>0</v>
      </c>
    </row>
    <row r="613" spans="1:7" ht="21.75" customHeight="1">
      <c r="A613" t="s">
        <v>1581</v>
      </c>
      <c r="B613" t="s">
        <v>1582</v>
      </c>
      <c r="D613" t="s">
        <v>2</v>
      </c>
      <c r="E613" t="s">
        <v>62</v>
      </c>
      <c r="F613" t="s">
        <v>63</v>
      </c>
      <c r="G613">
        <v>12</v>
      </c>
    </row>
    <row r="614" spans="1:7" ht="21.75" customHeight="1">
      <c r="A614" t="s">
        <v>1583</v>
      </c>
      <c r="B614" t="s">
        <v>1577</v>
      </c>
      <c r="D614" t="s">
        <v>2</v>
      </c>
      <c r="E614" t="s">
        <v>62</v>
      </c>
      <c r="F614" t="s">
        <v>63</v>
      </c>
      <c r="G614">
        <v>91</v>
      </c>
    </row>
    <row r="615" spans="1:7" ht="21.75" customHeight="1">
      <c r="A615" t="s">
        <v>1584</v>
      </c>
      <c r="B615" t="s">
        <v>1577</v>
      </c>
      <c r="C615" t="s">
        <v>1585</v>
      </c>
      <c r="D615" t="s">
        <v>2</v>
      </c>
      <c r="E615" t="s">
        <v>62</v>
      </c>
      <c r="F615" t="s">
        <v>63</v>
      </c>
      <c r="G615">
        <v>0</v>
      </c>
    </row>
    <row r="616" spans="1:7" ht="21.75" customHeight="1">
      <c r="A616" t="s">
        <v>1586</v>
      </c>
      <c r="B616" t="s">
        <v>1577</v>
      </c>
      <c r="C616" t="s">
        <v>1587</v>
      </c>
      <c r="D616" t="s">
        <v>2</v>
      </c>
      <c r="E616" t="s">
        <v>62</v>
      </c>
      <c r="F616" t="s">
        <v>63</v>
      </c>
      <c r="G616">
        <v>3</v>
      </c>
    </row>
    <row r="617" spans="1:7" ht="21.75" customHeight="1">
      <c r="A617" t="s">
        <v>1588</v>
      </c>
      <c r="B617" t="s">
        <v>1577</v>
      </c>
      <c r="C617" t="s">
        <v>1589</v>
      </c>
      <c r="D617" t="s">
        <v>2</v>
      </c>
      <c r="E617" t="s">
        <v>62</v>
      </c>
      <c r="F617" t="s">
        <v>63</v>
      </c>
      <c r="G617">
        <v>105</v>
      </c>
    </row>
    <row r="618" spans="1:7" ht="21.75" customHeight="1">
      <c r="A618" t="s">
        <v>1590</v>
      </c>
      <c r="B618" t="s">
        <v>1577</v>
      </c>
      <c r="C618" t="s">
        <v>1591</v>
      </c>
      <c r="D618" t="s">
        <v>2</v>
      </c>
      <c r="E618" t="s">
        <v>62</v>
      </c>
      <c r="F618" t="s">
        <v>63</v>
      </c>
      <c r="G618">
        <v>2</v>
      </c>
    </row>
    <row r="619" spans="1:7" ht="21.75" customHeight="1">
      <c r="A619" t="s">
        <v>1592</v>
      </c>
      <c r="B619" t="s">
        <v>1577</v>
      </c>
      <c r="C619" t="s">
        <v>1593</v>
      </c>
      <c r="D619" t="s">
        <v>2</v>
      </c>
      <c r="E619" t="s">
        <v>62</v>
      </c>
      <c r="F619" t="s">
        <v>63</v>
      </c>
      <c r="G619">
        <v>2</v>
      </c>
    </row>
    <row r="620" spans="1:7" ht="21.75" customHeight="1">
      <c r="A620" t="s">
        <v>1594</v>
      </c>
      <c r="B620" t="s">
        <v>1595</v>
      </c>
      <c r="D620" t="s">
        <v>2</v>
      </c>
      <c r="E620" t="s">
        <v>62</v>
      </c>
      <c r="F620" t="s">
        <v>63</v>
      </c>
      <c r="G620">
        <v>97</v>
      </c>
    </row>
    <row r="621" spans="1:7" ht="21.75" customHeight="1">
      <c r="A621" t="s">
        <v>1596</v>
      </c>
      <c r="B621" t="s">
        <v>1597</v>
      </c>
      <c r="D621" t="s">
        <v>2</v>
      </c>
      <c r="E621" t="s">
        <v>62</v>
      </c>
      <c r="F621" t="s">
        <v>63</v>
      </c>
      <c r="G621">
        <v>1</v>
      </c>
    </row>
    <row r="622" spans="1:7" ht="21.75" customHeight="1">
      <c r="A622" t="s">
        <v>1598</v>
      </c>
      <c r="B622" t="s">
        <v>1597</v>
      </c>
      <c r="C622" t="s">
        <v>1599</v>
      </c>
      <c r="D622" t="s">
        <v>2</v>
      </c>
      <c r="E622" t="s">
        <v>62</v>
      </c>
      <c r="F622" t="s">
        <v>63</v>
      </c>
      <c r="G622">
        <v>33</v>
      </c>
    </row>
    <row r="623" spans="1:7" ht="21.75" customHeight="1">
      <c r="A623" t="s">
        <v>1600</v>
      </c>
      <c r="B623" t="s">
        <v>1597</v>
      </c>
      <c r="C623" t="s">
        <v>1601</v>
      </c>
      <c r="D623" t="s">
        <v>2</v>
      </c>
      <c r="E623" t="s">
        <v>62</v>
      </c>
      <c r="F623" t="s">
        <v>63</v>
      </c>
      <c r="G623">
        <v>8</v>
      </c>
    </row>
    <row r="624" spans="1:7" ht="21.75" customHeight="1">
      <c r="A624" t="s">
        <v>1602</v>
      </c>
      <c r="B624" t="s">
        <v>1603</v>
      </c>
      <c r="C624" t="s">
        <v>1604</v>
      </c>
      <c r="D624" t="s">
        <v>2</v>
      </c>
      <c r="E624" t="s">
        <v>62</v>
      </c>
      <c r="F624" t="s">
        <v>63</v>
      </c>
      <c r="G624">
        <v>5</v>
      </c>
    </row>
    <row r="625" spans="1:7" ht="21.75" customHeight="1">
      <c r="A625" t="s">
        <v>1605</v>
      </c>
      <c r="B625" t="s">
        <v>1603</v>
      </c>
      <c r="C625" t="s">
        <v>1606</v>
      </c>
      <c r="D625" t="s">
        <v>2</v>
      </c>
      <c r="E625" t="s">
        <v>62</v>
      </c>
      <c r="F625" t="s">
        <v>63</v>
      </c>
      <c r="G625">
        <v>10</v>
      </c>
    </row>
    <row r="626" spans="1:7" ht="21.75" customHeight="1">
      <c r="A626" t="s">
        <v>1607</v>
      </c>
      <c r="B626" t="s">
        <v>1603</v>
      </c>
      <c r="C626" t="s">
        <v>1608</v>
      </c>
      <c r="D626" t="s">
        <v>2</v>
      </c>
      <c r="E626" t="s">
        <v>62</v>
      </c>
      <c r="F626" t="s">
        <v>63</v>
      </c>
      <c r="G626">
        <v>0</v>
      </c>
    </row>
    <row r="627" spans="1:7" ht="21.75" customHeight="1">
      <c r="A627" t="s">
        <v>1609</v>
      </c>
      <c r="B627" t="s">
        <v>1610</v>
      </c>
      <c r="D627" t="s">
        <v>2</v>
      </c>
      <c r="E627" t="s">
        <v>62</v>
      </c>
      <c r="F627" t="s">
        <v>63</v>
      </c>
      <c r="G627">
        <v>0</v>
      </c>
    </row>
    <row r="628" spans="1:7" ht="21.75" customHeight="1">
      <c r="A628" t="s">
        <v>1611</v>
      </c>
      <c r="B628" t="s">
        <v>1610</v>
      </c>
      <c r="C628" t="s">
        <v>1612</v>
      </c>
      <c r="D628" t="s">
        <v>2</v>
      </c>
      <c r="E628" t="s">
        <v>62</v>
      </c>
      <c r="F628" t="s">
        <v>63</v>
      </c>
      <c r="G628">
        <v>5</v>
      </c>
    </row>
    <row r="629" spans="1:7" ht="21.75" customHeight="1">
      <c r="A629" t="s">
        <v>1613</v>
      </c>
      <c r="B629" t="s">
        <v>1610</v>
      </c>
      <c r="C629" t="s">
        <v>1614</v>
      </c>
      <c r="D629" t="s">
        <v>2</v>
      </c>
      <c r="E629" t="s">
        <v>62</v>
      </c>
      <c r="F629" t="s">
        <v>63</v>
      </c>
      <c r="G629">
        <v>14</v>
      </c>
    </row>
    <row r="630" spans="1:7" ht="21.75" customHeight="1">
      <c r="A630" t="s">
        <v>1615</v>
      </c>
      <c r="B630" t="s">
        <v>1616</v>
      </c>
      <c r="C630" t="s">
        <v>1617</v>
      </c>
      <c r="D630" t="s">
        <v>2</v>
      </c>
      <c r="E630" t="s">
        <v>62</v>
      </c>
      <c r="F630" t="s">
        <v>63</v>
      </c>
      <c r="G630">
        <v>5</v>
      </c>
    </row>
    <row r="631" spans="1:7" ht="21.75" customHeight="1">
      <c r="A631" t="s">
        <v>1618</v>
      </c>
      <c r="B631" t="s">
        <v>1619</v>
      </c>
      <c r="D631" t="s">
        <v>2</v>
      </c>
      <c r="E631" t="s">
        <v>62</v>
      </c>
      <c r="F631" t="s">
        <v>63</v>
      </c>
      <c r="G631">
        <v>190</v>
      </c>
    </row>
    <row r="632" spans="1:7" ht="21.75" customHeight="1">
      <c r="A632" t="s">
        <v>1620</v>
      </c>
      <c r="B632" t="s">
        <v>1616</v>
      </c>
      <c r="D632" t="s">
        <v>2</v>
      </c>
      <c r="E632" t="s">
        <v>62</v>
      </c>
      <c r="F632" t="s">
        <v>63</v>
      </c>
      <c r="G632">
        <v>123</v>
      </c>
    </row>
    <row r="633" spans="1:7" ht="21.75" customHeight="1">
      <c r="A633" t="s">
        <v>1621</v>
      </c>
      <c r="B633" t="s">
        <v>1616</v>
      </c>
      <c r="C633" t="s">
        <v>1622</v>
      </c>
      <c r="D633" t="s">
        <v>2</v>
      </c>
      <c r="E633" t="s">
        <v>62</v>
      </c>
      <c r="F633" t="s">
        <v>63</v>
      </c>
      <c r="G633">
        <v>4</v>
      </c>
    </row>
    <row r="634" spans="1:7" ht="21.75" customHeight="1">
      <c r="A634" t="s">
        <v>1623</v>
      </c>
      <c r="B634" t="s">
        <v>1616</v>
      </c>
      <c r="C634" t="s">
        <v>1624</v>
      </c>
      <c r="D634" t="s">
        <v>2</v>
      </c>
      <c r="E634" t="s">
        <v>62</v>
      </c>
      <c r="F634" t="s">
        <v>63</v>
      </c>
      <c r="G634">
        <v>15</v>
      </c>
    </row>
    <row r="635" spans="1:7" ht="21.75" customHeight="1">
      <c r="A635" t="s">
        <v>1625</v>
      </c>
      <c r="B635" t="s">
        <v>1616</v>
      </c>
      <c r="C635" t="s">
        <v>1626</v>
      </c>
      <c r="D635" t="s">
        <v>2</v>
      </c>
      <c r="E635" t="s">
        <v>62</v>
      </c>
      <c r="F635" t="s">
        <v>63</v>
      </c>
      <c r="G635">
        <v>4</v>
      </c>
    </row>
    <row r="636" spans="1:7" ht="21.75" customHeight="1">
      <c r="A636" t="s">
        <v>1627</v>
      </c>
      <c r="B636" t="s">
        <v>1616</v>
      </c>
      <c r="D636" t="s">
        <v>2</v>
      </c>
      <c r="E636" t="s">
        <v>62</v>
      </c>
      <c r="F636" t="s">
        <v>63</v>
      </c>
      <c r="G636">
        <v>1</v>
      </c>
    </row>
    <row r="637" spans="1:7" ht="21.75" customHeight="1">
      <c r="A637" t="s">
        <v>1628</v>
      </c>
      <c r="B637" t="s">
        <v>1629</v>
      </c>
      <c r="C637" t="s">
        <v>1630</v>
      </c>
      <c r="D637" t="s">
        <v>2</v>
      </c>
      <c r="E637" t="s">
        <v>62</v>
      </c>
      <c r="F637" t="s">
        <v>63</v>
      </c>
      <c r="G637">
        <v>0</v>
      </c>
    </row>
    <row r="638" spans="1:7" ht="21.75" customHeight="1">
      <c r="A638" t="s">
        <v>1631</v>
      </c>
      <c r="B638" t="s">
        <v>1632</v>
      </c>
      <c r="D638" t="s">
        <v>2</v>
      </c>
      <c r="E638" t="s">
        <v>62</v>
      </c>
      <c r="F638" t="s">
        <v>63</v>
      </c>
      <c r="G638">
        <v>19</v>
      </c>
    </row>
    <row r="639" spans="1:7" ht="21.75" customHeight="1">
      <c r="A639" t="s">
        <v>1633</v>
      </c>
      <c r="B639" t="s">
        <v>1632</v>
      </c>
      <c r="D639" t="s">
        <v>2</v>
      </c>
      <c r="E639" t="s">
        <v>62</v>
      </c>
      <c r="F639" t="s">
        <v>63</v>
      </c>
      <c r="G639">
        <v>12</v>
      </c>
    </row>
    <row r="640" spans="1:7" ht="21.75" customHeight="1">
      <c r="A640" t="s">
        <v>1634</v>
      </c>
      <c r="B640" t="s">
        <v>1635</v>
      </c>
      <c r="D640" t="s">
        <v>2</v>
      </c>
      <c r="E640" t="s">
        <v>62</v>
      </c>
      <c r="F640" t="s">
        <v>63</v>
      </c>
      <c r="G640">
        <v>0</v>
      </c>
    </row>
    <row r="641" spans="1:7" ht="21.75" customHeight="1">
      <c r="A641" t="s">
        <v>1636</v>
      </c>
      <c r="B641" t="s">
        <v>1637</v>
      </c>
      <c r="D641" t="s">
        <v>2</v>
      </c>
      <c r="E641" t="s">
        <v>62</v>
      </c>
      <c r="F641" t="s">
        <v>63</v>
      </c>
      <c r="G641">
        <v>0</v>
      </c>
    </row>
    <row r="642" spans="1:7" ht="21.75" customHeight="1">
      <c r="A642" t="s">
        <v>1638</v>
      </c>
      <c r="B642" t="s">
        <v>1637</v>
      </c>
      <c r="C642" t="s">
        <v>1639</v>
      </c>
      <c r="D642" t="s">
        <v>2</v>
      </c>
      <c r="E642" t="s">
        <v>62</v>
      </c>
      <c r="F642" t="s">
        <v>63</v>
      </c>
      <c r="G642">
        <v>2</v>
      </c>
    </row>
    <row r="643" spans="1:7" ht="21.75" customHeight="1">
      <c r="A643" t="s">
        <v>1640</v>
      </c>
      <c r="B643" t="s">
        <v>1641</v>
      </c>
      <c r="C643" t="s">
        <v>1642</v>
      </c>
      <c r="D643" t="s">
        <v>2</v>
      </c>
      <c r="E643" t="s">
        <v>62</v>
      </c>
      <c r="F643" t="s">
        <v>63</v>
      </c>
      <c r="G643">
        <v>5</v>
      </c>
    </row>
    <row r="644" spans="1:7" ht="21.75" customHeight="1">
      <c r="A644" t="s">
        <v>1643</v>
      </c>
      <c r="B644" t="s">
        <v>1641</v>
      </c>
      <c r="C644" t="s">
        <v>1644</v>
      </c>
      <c r="D644" t="s">
        <v>2</v>
      </c>
      <c r="E644" t="s">
        <v>62</v>
      </c>
      <c r="F644" t="s">
        <v>63</v>
      </c>
      <c r="G644">
        <v>5</v>
      </c>
    </row>
    <row r="645" spans="1:7" ht="21.75" customHeight="1">
      <c r="A645" t="s">
        <v>1645</v>
      </c>
      <c r="B645" t="s">
        <v>1646</v>
      </c>
      <c r="C645" t="s">
        <v>1647</v>
      </c>
      <c r="D645" t="s">
        <v>2</v>
      </c>
      <c r="E645" t="s">
        <v>62</v>
      </c>
      <c r="F645" t="s">
        <v>63</v>
      </c>
      <c r="G645">
        <v>4</v>
      </c>
    </row>
    <row r="646" spans="1:7" ht="21.75" customHeight="1">
      <c r="A646" t="s">
        <v>1648</v>
      </c>
      <c r="B646" t="s">
        <v>1649</v>
      </c>
      <c r="C646" t="s">
        <v>1650</v>
      </c>
      <c r="D646" t="s">
        <v>2</v>
      </c>
      <c r="E646" t="s">
        <v>87</v>
      </c>
      <c r="F646" t="s">
        <v>88</v>
      </c>
      <c r="G646">
        <v>11</v>
      </c>
    </row>
    <row r="647" spans="1:7" ht="21.75" customHeight="1">
      <c r="A647" t="s">
        <v>1651</v>
      </c>
      <c r="B647" t="s">
        <v>1652</v>
      </c>
      <c r="C647" t="s">
        <v>1653</v>
      </c>
      <c r="D647" t="s">
        <v>2</v>
      </c>
      <c r="E647" t="s">
        <v>62</v>
      </c>
      <c r="F647" t="s">
        <v>63</v>
      </c>
      <c r="G647">
        <v>2</v>
      </c>
    </row>
    <row r="648" spans="1:7" ht="21.75" customHeight="1">
      <c r="A648" t="s">
        <v>1654</v>
      </c>
      <c r="B648" t="s">
        <v>1655</v>
      </c>
      <c r="D648" t="s">
        <v>2</v>
      </c>
      <c r="E648" t="s">
        <v>62</v>
      </c>
      <c r="F648" t="s">
        <v>63</v>
      </c>
      <c r="G648">
        <v>40</v>
      </c>
    </row>
    <row r="649" spans="1:7" ht="21.75" customHeight="1">
      <c r="A649" t="s">
        <v>1656</v>
      </c>
      <c r="B649" t="s">
        <v>1652</v>
      </c>
      <c r="D649" t="s">
        <v>2</v>
      </c>
      <c r="E649" t="s">
        <v>62</v>
      </c>
      <c r="F649" t="s">
        <v>63</v>
      </c>
      <c r="G649">
        <v>50</v>
      </c>
    </row>
    <row r="650" spans="1:7" ht="21.75" customHeight="1">
      <c r="A650" t="s">
        <v>1657</v>
      </c>
      <c r="B650" t="s">
        <v>1652</v>
      </c>
      <c r="C650" t="s">
        <v>1658</v>
      </c>
      <c r="D650" t="s">
        <v>2</v>
      </c>
      <c r="E650" t="s">
        <v>62</v>
      </c>
      <c r="F650" t="s">
        <v>63</v>
      </c>
      <c r="G650">
        <v>2</v>
      </c>
    </row>
    <row r="651" spans="1:7" ht="21.75" customHeight="1">
      <c r="A651" t="s">
        <v>1659</v>
      </c>
      <c r="B651" t="s">
        <v>1652</v>
      </c>
      <c r="C651" t="s">
        <v>1660</v>
      </c>
      <c r="D651" t="s">
        <v>2</v>
      </c>
      <c r="E651" t="s">
        <v>62</v>
      </c>
      <c r="F651" t="s">
        <v>63</v>
      </c>
      <c r="G651">
        <v>104</v>
      </c>
    </row>
    <row r="652" spans="1:7" ht="21.75" customHeight="1">
      <c r="A652" t="s">
        <v>1661</v>
      </c>
      <c r="B652" t="s">
        <v>1662</v>
      </c>
      <c r="C652" t="s">
        <v>1663</v>
      </c>
      <c r="D652" t="s">
        <v>2</v>
      </c>
      <c r="E652" t="s">
        <v>62</v>
      </c>
      <c r="F652" t="s">
        <v>63</v>
      </c>
      <c r="G652">
        <v>2</v>
      </c>
    </row>
    <row r="653" spans="1:7" ht="21.75" customHeight="1">
      <c r="A653" t="s">
        <v>1664</v>
      </c>
      <c r="B653" t="s">
        <v>1665</v>
      </c>
      <c r="C653" t="s">
        <v>1666</v>
      </c>
      <c r="D653" t="s">
        <v>2</v>
      </c>
      <c r="E653" t="s">
        <v>62</v>
      </c>
      <c r="F653" t="s">
        <v>63</v>
      </c>
      <c r="G653">
        <v>5</v>
      </c>
    </row>
    <row r="654" spans="1:7" ht="21.75" customHeight="1">
      <c r="A654" t="s">
        <v>1667</v>
      </c>
      <c r="B654" t="s">
        <v>1665</v>
      </c>
      <c r="C654" t="s">
        <v>1668</v>
      </c>
      <c r="D654" t="s">
        <v>2</v>
      </c>
      <c r="E654" t="s">
        <v>62</v>
      </c>
      <c r="F654" t="s">
        <v>63</v>
      </c>
      <c r="G654">
        <v>1</v>
      </c>
    </row>
    <row r="655" spans="1:7" ht="21.75" customHeight="1">
      <c r="A655" t="s">
        <v>1669</v>
      </c>
      <c r="B655" t="s">
        <v>1670</v>
      </c>
      <c r="D655" t="s">
        <v>2</v>
      </c>
      <c r="E655" t="s">
        <v>62</v>
      </c>
      <c r="F655" t="s">
        <v>63</v>
      </c>
      <c r="G655">
        <v>45</v>
      </c>
    </row>
    <row r="656" spans="1:7" ht="21.75" customHeight="1">
      <c r="A656" t="s">
        <v>1671</v>
      </c>
      <c r="B656" t="s">
        <v>1665</v>
      </c>
      <c r="D656" t="s">
        <v>2</v>
      </c>
      <c r="E656" t="s">
        <v>62</v>
      </c>
      <c r="F656" t="s">
        <v>63</v>
      </c>
      <c r="G656">
        <v>51</v>
      </c>
    </row>
    <row r="657" spans="1:7" ht="21.75" customHeight="1">
      <c r="A657" t="s">
        <v>1672</v>
      </c>
      <c r="B657" t="s">
        <v>1673</v>
      </c>
      <c r="C657" t="s">
        <v>1674</v>
      </c>
      <c r="D657" t="s">
        <v>2</v>
      </c>
      <c r="E657" t="s">
        <v>62</v>
      </c>
      <c r="F657" t="s">
        <v>63</v>
      </c>
      <c r="G657">
        <v>5</v>
      </c>
    </row>
    <row r="658" spans="1:7" ht="21.75" customHeight="1">
      <c r="A658" t="s">
        <v>1675</v>
      </c>
      <c r="B658" t="s">
        <v>1673</v>
      </c>
      <c r="C658" t="s">
        <v>1676</v>
      </c>
      <c r="D658" t="s">
        <v>2</v>
      </c>
      <c r="E658" t="s">
        <v>62</v>
      </c>
      <c r="F658" t="s">
        <v>63</v>
      </c>
      <c r="G658">
        <v>0</v>
      </c>
    </row>
    <row r="659" spans="1:7" ht="21.75" customHeight="1">
      <c r="A659" t="s">
        <v>1677</v>
      </c>
      <c r="B659" t="s">
        <v>1678</v>
      </c>
      <c r="D659" t="s">
        <v>2</v>
      </c>
      <c r="E659" t="s">
        <v>62</v>
      </c>
      <c r="F659" t="s">
        <v>63</v>
      </c>
      <c r="G659">
        <v>45</v>
      </c>
    </row>
    <row r="660" spans="1:7" ht="21.75" customHeight="1">
      <c r="A660" t="s">
        <v>1679</v>
      </c>
      <c r="B660" t="s">
        <v>1673</v>
      </c>
      <c r="D660" t="s">
        <v>2</v>
      </c>
      <c r="E660" t="s">
        <v>62</v>
      </c>
      <c r="F660" t="s">
        <v>63</v>
      </c>
      <c r="G660">
        <v>51</v>
      </c>
    </row>
    <row r="661" spans="1:7" ht="21.75" customHeight="1">
      <c r="A661" t="s">
        <v>1680</v>
      </c>
      <c r="B661" t="s">
        <v>1681</v>
      </c>
      <c r="C661" t="s">
        <v>1682</v>
      </c>
      <c r="D661" t="s">
        <v>2</v>
      </c>
      <c r="E661" t="s">
        <v>62</v>
      </c>
      <c r="F661" t="s">
        <v>63</v>
      </c>
      <c r="G661">
        <v>218</v>
      </c>
    </row>
    <row r="662" spans="1:7" ht="21.75" customHeight="1">
      <c r="A662" t="s">
        <v>1683</v>
      </c>
      <c r="B662" t="s">
        <v>1681</v>
      </c>
      <c r="C662" t="s">
        <v>1684</v>
      </c>
      <c r="D662" t="s">
        <v>2</v>
      </c>
      <c r="E662" t="s">
        <v>62</v>
      </c>
      <c r="F662" t="s">
        <v>63</v>
      </c>
      <c r="G662">
        <v>0</v>
      </c>
    </row>
    <row r="663" spans="1:7" ht="21.75" customHeight="1">
      <c r="A663" t="s">
        <v>1685</v>
      </c>
      <c r="B663" t="s">
        <v>1681</v>
      </c>
      <c r="C663" t="s">
        <v>1686</v>
      </c>
      <c r="D663" t="s">
        <v>2</v>
      </c>
      <c r="E663" t="s">
        <v>62</v>
      </c>
      <c r="F663" t="s">
        <v>63</v>
      </c>
      <c r="G663">
        <v>0</v>
      </c>
    </row>
    <row r="664" spans="1:7" ht="21.75" customHeight="1">
      <c r="A664" t="s">
        <v>1687</v>
      </c>
      <c r="B664" t="s">
        <v>1688</v>
      </c>
      <c r="D664" t="s">
        <v>2</v>
      </c>
      <c r="E664" t="s">
        <v>62</v>
      </c>
      <c r="F664" t="s">
        <v>63</v>
      </c>
      <c r="G664">
        <v>205</v>
      </c>
    </row>
    <row r="665" spans="1:7" ht="21.75" customHeight="1">
      <c r="A665" t="s">
        <v>1689</v>
      </c>
      <c r="B665" t="s">
        <v>1681</v>
      </c>
      <c r="D665" t="s">
        <v>2</v>
      </c>
      <c r="E665" t="s">
        <v>62</v>
      </c>
      <c r="F665" t="s">
        <v>63</v>
      </c>
      <c r="G665">
        <v>7</v>
      </c>
    </row>
    <row r="666" spans="1:7" ht="21.75" customHeight="1">
      <c r="A666" t="s">
        <v>1690</v>
      </c>
      <c r="B666" t="s">
        <v>1681</v>
      </c>
      <c r="C666" t="s">
        <v>1691</v>
      </c>
      <c r="D666" t="s">
        <v>2</v>
      </c>
      <c r="E666" t="s">
        <v>62</v>
      </c>
      <c r="F666" t="s">
        <v>63</v>
      </c>
      <c r="G666">
        <v>1</v>
      </c>
    </row>
    <row r="667" spans="1:7" ht="21.75" customHeight="1">
      <c r="A667" t="s">
        <v>1692</v>
      </c>
      <c r="B667" t="s">
        <v>1681</v>
      </c>
      <c r="C667" t="s">
        <v>1693</v>
      </c>
      <c r="D667" t="s">
        <v>2</v>
      </c>
      <c r="E667" t="s">
        <v>62</v>
      </c>
      <c r="F667" t="s">
        <v>63</v>
      </c>
      <c r="G667">
        <v>10</v>
      </c>
    </row>
    <row r="668" spans="1:7" ht="21.75" customHeight="1">
      <c r="A668" t="s">
        <v>1694</v>
      </c>
      <c r="B668" t="s">
        <v>1681</v>
      </c>
      <c r="C668" t="s">
        <v>1695</v>
      </c>
      <c r="D668" t="s">
        <v>2</v>
      </c>
      <c r="E668" t="s">
        <v>62</v>
      </c>
      <c r="F668" t="s">
        <v>63</v>
      </c>
      <c r="G668">
        <v>2</v>
      </c>
    </row>
    <row r="669" spans="1:7" ht="21.75" customHeight="1">
      <c r="A669" t="s">
        <v>1696</v>
      </c>
      <c r="B669" t="s">
        <v>1681</v>
      </c>
      <c r="C669" t="s">
        <v>1697</v>
      </c>
      <c r="D669" t="s">
        <v>2</v>
      </c>
      <c r="E669" t="s">
        <v>62</v>
      </c>
      <c r="F669" t="s">
        <v>63</v>
      </c>
      <c r="G669">
        <v>4</v>
      </c>
    </row>
    <row r="670" spans="1:7" ht="21.75" customHeight="1">
      <c r="A670" t="s">
        <v>1698</v>
      </c>
      <c r="B670" t="s">
        <v>1681</v>
      </c>
      <c r="C670" t="s">
        <v>1699</v>
      </c>
      <c r="D670" t="s">
        <v>2</v>
      </c>
      <c r="E670" t="s">
        <v>62</v>
      </c>
      <c r="F670" t="s">
        <v>63</v>
      </c>
      <c r="G670">
        <v>20</v>
      </c>
    </row>
    <row r="671" spans="1:7" ht="21.75" customHeight="1">
      <c r="A671" t="s">
        <v>1700</v>
      </c>
      <c r="B671" t="s">
        <v>1681</v>
      </c>
      <c r="C671" t="s">
        <v>1701</v>
      </c>
      <c r="D671" t="s">
        <v>2</v>
      </c>
      <c r="E671" t="s">
        <v>62</v>
      </c>
      <c r="F671" t="s">
        <v>63</v>
      </c>
      <c r="G671">
        <v>5</v>
      </c>
    </row>
    <row r="672" spans="1:7" ht="21.75" customHeight="1">
      <c r="A672" t="s">
        <v>1702</v>
      </c>
      <c r="B672" t="s">
        <v>1681</v>
      </c>
      <c r="C672" t="s">
        <v>1703</v>
      </c>
      <c r="D672" t="s">
        <v>2</v>
      </c>
      <c r="E672" t="s">
        <v>62</v>
      </c>
      <c r="F672" t="s">
        <v>63</v>
      </c>
      <c r="G672">
        <v>1</v>
      </c>
    </row>
    <row r="673" spans="1:7" ht="21.75" customHeight="1">
      <c r="A673" t="s">
        <v>1704</v>
      </c>
      <c r="B673" t="s">
        <v>1681</v>
      </c>
      <c r="C673" t="s">
        <v>938</v>
      </c>
      <c r="D673" t="s">
        <v>2</v>
      </c>
      <c r="E673" t="s">
        <v>62</v>
      </c>
      <c r="F673" t="s">
        <v>63</v>
      </c>
      <c r="G673">
        <v>573</v>
      </c>
    </row>
    <row r="674" spans="1:7" ht="21.75" customHeight="1">
      <c r="A674" t="s">
        <v>1705</v>
      </c>
      <c r="B674" t="s">
        <v>1681</v>
      </c>
      <c r="C674" t="s">
        <v>1706</v>
      </c>
      <c r="D674" t="s">
        <v>2</v>
      </c>
      <c r="E674" t="s">
        <v>62</v>
      </c>
      <c r="F674" t="s">
        <v>63</v>
      </c>
      <c r="G674">
        <v>0</v>
      </c>
    </row>
    <row r="675" spans="1:7" ht="21.75" customHeight="1">
      <c r="A675" t="s">
        <v>1707</v>
      </c>
      <c r="B675" t="s">
        <v>1681</v>
      </c>
      <c r="C675" t="s">
        <v>1708</v>
      </c>
      <c r="D675" t="s">
        <v>2</v>
      </c>
      <c r="E675" t="s">
        <v>62</v>
      </c>
      <c r="F675" t="s">
        <v>63</v>
      </c>
      <c r="G675">
        <v>7</v>
      </c>
    </row>
    <row r="676" spans="1:7" ht="21.75" customHeight="1">
      <c r="A676" t="s">
        <v>1709</v>
      </c>
      <c r="B676" t="s">
        <v>1681</v>
      </c>
      <c r="C676" t="s">
        <v>1710</v>
      </c>
      <c r="D676" t="s">
        <v>2</v>
      </c>
      <c r="E676" t="s">
        <v>62</v>
      </c>
      <c r="F676" t="s">
        <v>63</v>
      </c>
      <c r="G676">
        <v>36</v>
      </c>
    </row>
    <row r="677" spans="1:7" ht="21.75" customHeight="1">
      <c r="A677" t="s">
        <v>1711</v>
      </c>
      <c r="B677" t="s">
        <v>1681</v>
      </c>
      <c r="D677" t="s">
        <v>2</v>
      </c>
      <c r="E677" t="s">
        <v>62</v>
      </c>
      <c r="F677" t="s">
        <v>63</v>
      </c>
      <c r="G677">
        <v>2</v>
      </c>
    </row>
    <row r="678" spans="1:7" ht="21.75" customHeight="1">
      <c r="A678" t="s">
        <v>1712</v>
      </c>
      <c r="B678" t="s">
        <v>1713</v>
      </c>
      <c r="C678" t="s">
        <v>1714</v>
      </c>
      <c r="D678" t="s">
        <v>2</v>
      </c>
      <c r="E678" t="s">
        <v>62</v>
      </c>
      <c r="F678" t="s">
        <v>63</v>
      </c>
      <c r="G678">
        <v>5</v>
      </c>
    </row>
    <row r="679" spans="1:7" ht="21.75" customHeight="1">
      <c r="A679" t="s">
        <v>1715</v>
      </c>
      <c r="B679" t="s">
        <v>1716</v>
      </c>
      <c r="D679" t="s">
        <v>2</v>
      </c>
      <c r="E679" t="s">
        <v>62</v>
      </c>
      <c r="F679" t="s">
        <v>63</v>
      </c>
      <c r="G679">
        <v>69</v>
      </c>
    </row>
    <row r="680" spans="1:7" ht="21.75" customHeight="1">
      <c r="A680" t="s">
        <v>1717</v>
      </c>
      <c r="B680" t="s">
        <v>1713</v>
      </c>
      <c r="D680" t="s">
        <v>2</v>
      </c>
      <c r="E680" t="s">
        <v>62</v>
      </c>
      <c r="F680" t="s">
        <v>63</v>
      </c>
      <c r="G680">
        <v>16</v>
      </c>
    </row>
    <row r="681" spans="1:7" ht="21.75" customHeight="1">
      <c r="A681" t="s">
        <v>1718</v>
      </c>
      <c r="B681" t="s">
        <v>1713</v>
      </c>
      <c r="C681" t="s">
        <v>1719</v>
      </c>
      <c r="D681" t="s">
        <v>2</v>
      </c>
      <c r="E681" t="s">
        <v>62</v>
      </c>
      <c r="F681" t="s">
        <v>63</v>
      </c>
      <c r="G681">
        <v>0</v>
      </c>
    </row>
    <row r="682" spans="1:7" ht="21.75" customHeight="1">
      <c r="A682" t="s">
        <v>1720</v>
      </c>
      <c r="B682" t="s">
        <v>1713</v>
      </c>
      <c r="C682" t="s">
        <v>1721</v>
      </c>
      <c r="D682" t="s">
        <v>2</v>
      </c>
      <c r="E682" t="s">
        <v>62</v>
      </c>
      <c r="F682" t="s">
        <v>63</v>
      </c>
      <c r="G682">
        <v>3</v>
      </c>
    </row>
    <row r="683" spans="1:7" ht="21.75" customHeight="1">
      <c r="A683" t="s">
        <v>1722</v>
      </c>
      <c r="B683" t="s">
        <v>1713</v>
      </c>
      <c r="C683" t="s">
        <v>1723</v>
      </c>
      <c r="D683" t="s">
        <v>2</v>
      </c>
      <c r="E683" t="s">
        <v>62</v>
      </c>
      <c r="F683" t="s">
        <v>63</v>
      </c>
      <c r="G683">
        <v>0</v>
      </c>
    </row>
    <row r="684" spans="1:7" ht="21.75" customHeight="1">
      <c r="A684" t="s">
        <v>1724</v>
      </c>
      <c r="B684" t="s">
        <v>1725</v>
      </c>
      <c r="D684" t="s">
        <v>2</v>
      </c>
      <c r="E684" t="s">
        <v>62</v>
      </c>
      <c r="F684" t="s">
        <v>63</v>
      </c>
      <c r="G684">
        <v>101</v>
      </c>
    </row>
    <row r="685" spans="1:7" ht="21.75" customHeight="1">
      <c r="A685" t="s">
        <v>1726</v>
      </c>
      <c r="B685" t="s">
        <v>1727</v>
      </c>
      <c r="D685" t="s">
        <v>2</v>
      </c>
      <c r="E685" t="s">
        <v>62</v>
      </c>
      <c r="F685" t="s">
        <v>63</v>
      </c>
      <c r="G685">
        <v>110</v>
      </c>
    </row>
    <row r="686" spans="1:7" ht="21.75" customHeight="1">
      <c r="A686" t="s">
        <v>1728</v>
      </c>
      <c r="B686" t="s">
        <v>1729</v>
      </c>
      <c r="D686" t="s">
        <v>2</v>
      </c>
      <c r="E686" t="s">
        <v>62</v>
      </c>
      <c r="F686" t="s">
        <v>63</v>
      </c>
      <c r="G686">
        <v>118</v>
      </c>
    </row>
    <row r="687" spans="1:7" ht="21.75" customHeight="1">
      <c r="A687" t="s">
        <v>1730</v>
      </c>
      <c r="B687" t="s">
        <v>1731</v>
      </c>
      <c r="D687" t="s">
        <v>2</v>
      </c>
      <c r="E687" t="s">
        <v>62</v>
      </c>
      <c r="F687" t="s">
        <v>63</v>
      </c>
      <c r="G687">
        <v>0</v>
      </c>
    </row>
    <row r="688" spans="1:7" ht="21.75" customHeight="1">
      <c r="A688" t="s">
        <v>1732</v>
      </c>
      <c r="B688" t="s">
        <v>1731</v>
      </c>
      <c r="C688" t="s">
        <v>1733</v>
      </c>
      <c r="D688" t="s">
        <v>2</v>
      </c>
      <c r="E688" t="s">
        <v>62</v>
      </c>
      <c r="F688" t="s">
        <v>63</v>
      </c>
      <c r="G688">
        <v>8</v>
      </c>
    </row>
    <row r="689" spans="1:7" ht="21.75" customHeight="1">
      <c r="A689" t="s">
        <v>1734</v>
      </c>
      <c r="B689" t="s">
        <v>1735</v>
      </c>
      <c r="D689" t="s">
        <v>2</v>
      </c>
      <c r="E689" t="s">
        <v>62</v>
      </c>
      <c r="F689" t="s">
        <v>63</v>
      </c>
      <c r="G689">
        <v>0</v>
      </c>
    </row>
    <row r="690" spans="1:7" ht="21.75" customHeight="1">
      <c r="A690" t="s">
        <v>1736</v>
      </c>
      <c r="B690" t="s">
        <v>1737</v>
      </c>
      <c r="D690" t="s">
        <v>2</v>
      </c>
      <c r="E690" t="s">
        <v>62</v>
      </c>
      <c r="F690" t="s">
        <v>63</v>
      </c>
      <c r="G690">
        <v>0</v>
      </c>
    </row>
    <row r="691" spans="1:7" ht="21.75" customHeight="1">
      <c r="A691" t="s">
        <v>1738</v>
      </c>
      <c r="B691" t="s">
        <v>1739</v>
      </c>
      <c r="D691" t="s">
        <v>2</v>
      </c>
      <c r="E691" t="s">
        <v>62</v>
      </c>
      <c r="F691" t="s">
        <v>63</v>
      </c>
      <c r="G691">
        <v>106</v>
      </c>
    </row>
    <row r="692" spans="1:7" ht="21.75" customHeight="1">
      <c r="A692" t="s">
        <v>1740</v>
      </c>
      <c r="B692" t="s">
        <v>1741</v>
      </c>
      <c r="D692" t="s">
        <v>2</v>
      </c>
      <c r="E692" t="s">
        <v>62</v>
      </c>
      <c r="F692" t="s">
        <v>63</v>
      </c>
      <c r="G692">
        <v>102</v>
      </c>
    </row>
    <row r="693" spans="1:7" ht="21.75" customHeight="1">
      <c r="A693" t="s">
        <v>1742</v>
      </c>
      <c r="B693" t="s">
        <v>1741</v>
      </c>
      <c r="C693" t="s">
        <v>1743</v>
      </c>
      <c r="D693" t="s">
        <v>2</v>
      </c>
      <c r="E693" t="s">
        <v>62</v>
      </c>
      <c r="F693" t="s">
        <v>63</v>
      </c>
      <c r="G693">
        <v>17</v>
      </c>
    </row>
    <row r="694" spans="1:7" ht="21.75" customHeight="1">
      <c r="A694" t="s">
        <v>1744</v>
      </c>
      <c r="B694" t="s">
        <v>1741</v>
      </c>
      <c r="C694" t="s">
        <v>1745</v>
      </c>
      <c r="D694" t="s">
        <v>2</v>
      </c>
      <c r="E694" t="s">
        <v>62</v>
      </c>
      <c r="F694" t="s">
        <v>63</v>
      </c>
      <c r="G694">
        <v>5</v>
      </c>
    </row>
    <row r="695" spans="1:7" ht="21.75" customHeight="1">
      <c r="A695" t="s">
        <v>1746</v>
      </c>
      <c r="B695" t="s">
        <v>1747</v>
      </c>
      <c r="D695" t="s">
        <v>2</v>
      </c>
      <c r="E695" t="s">
        <v>62</v>
      </c>
      <c r="F695" t="s">
        <v>63</v>
      </c>
      <c r="G695">
        <v>0</v>
      </c>
    </row>
    <row r="696" spans="1:7" ht="21.75" customHeight="1">
      <c r="A696" t="s">
        <v>1748</v>
      </c>
      <c r="B696" t="s">
        <v>1747</v>
      </c>
      <c r="D696" t="s">
        <v>2</v>
      </c>
      <c r="E696" t="s">
        <v>62</v>
      </c>
      <c r="F696" t="s">
        <v>63</v>
      </c>
      <c r="G696">
        <v>0</v>
      </c>
    </row>
    <row r="697" spans="1:7" ht="21.75" customHeight="1">
      <c r="A697" t="s">
        <v>1749</v>
      </c>
      <c r="B697" t="s">
        <v>1747</v>
      </c>
      <c r="D697" t="s">
        <v>2</v>
      </c>
      <c r="E697" t="s">
        <v>62</v>
      </c>
      <c r="F697" t="s">
        <v>63</v>
      </c>
      <c r="G697">
        <v>0</v>
      </c>
    </row>
    <row r="698" spans="1:7" ht="21.75" customHeight="1">
      <c r="A698" t="s">
        <v>1750</v>
      </c>
      <c r="B698" t="s">
        <v>1751</v>
      </c>
      <c r="C698" t="s">
        <v>1752</v>
      </c>
      <c r="D698" t="s">
        <v>2</v>
      </c>
      <c r="E698" t="s">
        <v>62</v>
      </c>
      <c r="F698" t="s">
        <v>63</v>
      </c>
      <c r="G698">
        <v>5</v>
      </c>
    </row>
    <row r="699" spans="1:7" ht="21.75" customHeight="1">
      <c r="A699" t="s">
        <v>1753</v>
      </c>
      <c r="B699" t="s">
        <v>1754</v>
      </c>
      <c r="C699" t="s">
        <v>1755</v>
      </c>
      <c r="D699" t="s">
        <v>2</v>
      </c>
      <c r="E699" t="s">
        <v>62</v>
      </c>
      <c r="F699" t="s">
        <v>63</v>
      </c>
      <c r="G699">
        <v>0</v>
      </c>
    </row>
    <row r="700" spans="1:7" ht="21.75" customHeight="1">
      <c r="A700" t="s">
        <v>1756</v>
      </c>
      <c r="B700" t="s">
        <v>1754</v>
      </c>
      <c r="C700" t="s">
        <v>1757</v>
      </c>
      <c r="D700" t="s">
        <v>2</v>
      </c>
      <c r="E700" t="s">
        <v>62</v>
      </c>
      <c r="F700" t="s">
        <v>63</v>
      </c>
      <c r="G700">
        <v>3</v>
      </c>
    </row>
    <row r="701" spans="1:7" ht="21.75" customHeight="1">
      <c r="A701" t="s">
        <v>1758</v>
      </c>
      <c r="B701" t="s">
        <v>1759</v>
      </c>
      <c r="C701" t="s">
        <v>1760</v>
      </c>
      <c r="D701" t="s">
        <v>2</v>
      </c>
      <c r="E701" t="s">
        <v>62</v>
      </c>
      <c r="F701" t="s">
        <v>63</v>
      </c>
      <c r="G701">
        <v>0</v>
      </c>
    </row>
    <row r="702" spans="1:7" ht="21.75" customHeight="1">
      <c r="A702" t="s">
        <v>1761</v>
      </c>
      <c r="B702" t="s">
        <v>1762</v>
      </c>
      <c r="D702" t="s">
        <v>2</v>
      </c>
      <c r="E702" t="s">
        <v>62</v>
      </c>
      <c r="F702" t="s">
        <v>63</v>
      </c>
      <c r="G702">
        <v>11</v>
      </c>
    </row>
    <row r="703" spans="1:7" ht="21.75" customHeight="1">
      <c r="A703" t="s">
        <v>1763</v>
      </c>
      <c r="B703" t="s">
        <v>1764</v>
      </c>
      <c r="D703" t="s">
        <v>2</v>
      </c>
      <c r="E703" t="s">
        <v>62</v>
      </c>
      <c r="F703" t="s">
        <v>63</v>
      </c>
      <c r="G703">
        <v>8</v>
      </c>
    </row>
    <row r="704" spans="1:7" ht="21.75" customHeight="1">
      <c r="A704" t="s">
        <v>1765</v>
      </c>
      <c r="B704" t="s">
        <v>1766</v>
      </c>
      <c r="D704" t="s">
        <v>2</v>
      </c>
      <c r="E704" t="s">
        <v>62</v>
      </c>
      <c r="F704" t="s">
        <v>63</v>
      </c>
      <c r="G704">
        <v>0</v>
      </c>
    </row>
    <row r="705" spans="1:7" ht="21.75" customHeight="1">
      <c r="A705" t="s">
        <v>1767</v>
      </c>
      <c r="B705" t="s">
        <v>1768</v>
      </c>
      <c r="D705" t="s">
        <v>2</v>
      </c>
      <c r="E705" t="s">
        <v>62</v>
      </c>
      <c r="F705" t="s">
        <v>63</v>
      </c>
      <c r="G705">
        <v>11</v>
      </c>
    </row>
    <row r="706" spans="1:7" ht="21.75" customHeight="1">
      <c r="A706" t="s">
        <v>1769</v>
      </c>
      <c r="B706" t="s">
        <v>1766</v>
      </c>
      <c r="D706" t="s">
        <v>2</v>
      </c>
      <c r="E706" t="s">
        <v>62</v>
      </c>
      <c r="F706" t="s">
        <v>63</v>
      </c>
      <c r="G706">
        <v>9</v>
      </c>
    </row>
    <row r="707" spans="1:7" ht="21.75" customHeight="1">
      <c r="A707" t="s">
        <v>1770</v>
      </c>
      <c r="B707" t="s">
        <v>1766</v>
      </c>
      <c r="C707" t="s">
        <v>1771</v>
      </c>
      <c r="D707" t="s">
        <v>2</v>
      </c>
      <c r="E707" t="s">
        <v>87</v>
      </c>
      <c r="F707" t="s">
        <v>88</v>
      </c>
      <c r="G707">
        <v>14</v>
      </c>
    </row>
    <row r="708" spans="1:7" ht="21.75" customHeight="1">
      <c r="A708" t="s">
        <v>1772</v>
      </c>
      <c r="B708" t="s">
        <v>1773</v>
      </c>
      <c r="C708" t="s">
        <v>1774</v>
      </c>
      <c r="D708" t="s">
        <v>2</v>
      </c>
      <c r="E708" t="s">
        <v>62</v>
      </c>
      <c r="F708" t="s">
        <v>63</v>
      </c>
      <c r="G708">
        <v>2</v>
      </c>
    </row>
    <row r="709" spans="1:7" ht="21.75" customHeight="1">
      <c r="A709" t="s">
        <v>1775</v>
      </c>
      <c r="B709" t="s">
        <v>1773</v>
      </c>
      <c r="C709" t="s">
        <v>1776</v>
      </c>
      <c r="D709" t="s">
        <v>2</v>
      </c>
      <c r="E709" t="s">
        <v>62</v>
      </c>
      <c r="F709" t="s">
        <v>63</v>
      </c>
      <c r="G709">
        <v>0</v>
      </c>
    </row>
    <row r="710" spans="1:7" ht="21.75" customHeight="1">
      <c r="A710" t="s">
        <v>1777</v>
      </c>
      <c r="B710" t="s">
        <v>1773</v>
      </c>
      <c r="C710" t="s">
        <v>1778</v>
      </c>
      <c r="D710" t="s">
        <v>2</v>
      </c>
      <c r="E710" t="s">
        <v>62</v>
      </c>
      <c r="F710" t="s">
        <v>63</v>
      </c>
      <c r="G710">
        <v>7</v>
      </c>
    </row>
    <row r="711" spans="1:7" ht="21.75" customHeight="1">
      <c r="A711" t="s">
        <v>1779</v>
      </c>
      <c r="B711" t="s">
        <v>1780</v>
      </c>
      <c r="D711" t="s">
        <v>2</v>
      </c>
      <c r="E711" t="s">
        <v>62</v>
      </c>
      <c r="F711" t="s">
        <v>63</v>
      </c>
      <c r="G711">
        <v>11</v>
      </c>
    </row>
    <row r="712" spans="1:7" ht="21.75" customHeight="1">
      <c r="A712" t="s">
        <v>1781</v>
      </c>
      <c r="B712" t="s">
        <v>1782</v>
      </c>
      <c r="D712" t="s">
        <v>2</v>
      </c>
      <c r="E712" t="s">
        <v>62</v>
      </c>
      <c r="F712" t="s">
        <v>63</v>
      </c>
      <c r="G712">
        <v>10</v>
      </c>
    </row>
    <row r="713" spans="1:7" ht="21.75" customHeight="1">
      <c r="A713" t="s">
        <v>1783</v>
      </c>
      <c r="B713" t="s">
        <v>1784</v>
      </c>
      <c r="C713" t="s">
        <v>1785</v>
      </c>
      <c r="D713" t="s">
        <v>2</v>
      </c>
      <c r="E713" t="s">
        <v>62</v>
      </c>
      <c r="F713" t="s">
        <v>63</v>
      </c>
      <c r="G713">
        <v>0</v>
      </c>
    </row>
    <row r="714" spans="1:7" ht="21.75" customHeight="1">
      <c r="A714" t="s">
        <v>1786</v>
      </c>
      <c r="B714" t="s">
        <v>1787</v>
      </c>
      <c r="D714" t="s">
        <v>2</v>
      </c>
      <c r="E714" t="s">
        <v>62</v>
      </c>
      <c r="F714" t="s">
        <v>63</v>
      </c>
      <c r="G714">
        <v>13</v>
      </c>
    </row>
    <row r="715" spans="1:7" ht="21.75" customHeight="1">
      <c r="A715" t="s">
        <v>1788</v>
      </c>
      <c r="B715" t="s">
        <v>1789</v>
      </c>
      <c r="D715" t="s">
        <v>2</v>
      </c>
      <c r="E715" t="s">
        <v>62</v>
      </c>
      <c r="F715" t="s">
        <v>63</v>
      </c>
      <c r="G715">
        <v>5</v>
      </c>
    </row>
    <row r="716" spans="1:7" ht="21.75" customHeight="1">
      <c r="A716" t="s">
        <v>1790</v>
      </c>
      <c r="B716" t="s">
        <v>1787</v>
      </c>
      <c r="D716" t="s">
        <v>2</v>
      </c>
      <c r="E716" t="s">
        <v>62</v>
      </c>
      <c r="F716" t="s">
        <v>63</v>
      </c>
      <c r="G716">
        <v>6</v>
      </c>
    </row>
    <row r="717" spans="1:7" ht="21.75" customHeight="1">
      <c r="A717" t="s">
        <v>1791</v>
      </c>
      <c r="B717" t="s">
        <v>1787</v>
      </c>
      <c r="C717" t="s">
        <v>1792</v>
      </c>
      <c r="D717" t="s">
        <v>2</v>
      </c>
      <c r="E717" t="s">
        <v>62</v>
      </c>
      <c r="F717" t="s">
        <v>63</v>
      </c>
      <c r="G717">
        <v>0</v>
      </c>
    </row>
    <row r="718" spans="1:7" ht="21.75" customHeight="1">
      <c r="A718" t="s">
        <v>1793</v>
      </c>
      <c r="B718" t="s">
        <v>1794</v>
      </c>
      <c r="C718" t="s">
        <v>1795</v>
      </c>
      <c r="D718" t="s">
        <v>2</v>
      </c>
      <c r="E718" t="s">
        <v>62</v>
      </c>
      <c r="F718" t="s">
        <v>63</v>
      </c>
      <c r="G718">
        <v>1</v>
      </c>
    </row>
    <row r="719" spans="1:7" ht="21.75" customHeight="1">
      <c r="A719" t="s">
        <v>1796</v>
      </c>
      <c r="B719" t="s">
        <v>1794</v>
      </c>
      <c r="C719" t="s">
        <v>1797</v>
      </c>
      <c r="D719" t="s">
        <v>2</v>
      </c>
      <c r="E719" t="s">
        <v>62</v>
      </c>
      <c r="F719" t="s">
        <v>63</v>
      </c>
      <c r="G719">
        <v>0</v>
      </c>
    </row>
    <row r="720" spans="1:7" ht="21.75" customHeight="1">
      <c r="A720" t="s">
        <v>1798</v>
      </c>
      <c r="B720" t="s">
        <v>1799</v>
      </c>
      <c r="D720" t="s">
        <v>2</v>
      </c>
      <c r="E720" t="s">
        <v>62</v>
      </c>
      <c r="F720" t="s">
        <v>63</v>
      </c>
      <c r="G720">
        <v>11</v>
      </c>
    </row>
    <row r="721" spans="1:7" ht="21.75" customHeight="1">
      <c r="A721" t="s">
        <v>1800</v>
      </c>
      <c r="B721" t="s">
        <v>1801</v>
      </c>
      <c r="D721" t="s">
        <v>2</v>
      </c>
      <c r="E721" t="s">
        <v>62</v>
      </c>
      <c r="F721" t="s">
        <v>63</v>
      </c>
      <c r="G721">
        <v>2</v>
      </c>
    </row>
    <row r="722" spans="1:7" ht="21.75" customHeight="1">
      <c r="A722" t="s">
        <v>1802</v>
      </c>
      <c r="B722" t="s">
        <v>1803</v>
      </c>
      <c r="D722" t="s">
        <v>2</v>
      </c>
      <c r="E722" t="s">
        <v>62</v>
      </c>
      <c r="F722" t="s">
        <v>63</v>
      </c>
      <c r="G722">
        <v>0</v>
      </c>
    </row>
    <row r="723" spans="1:7" ht="21.75" customHeight="1">
      <c r="A723" t="s">
        <v>1804</v>
      </c>
      <c r="B723" t="s">
        <v>1805</v>
      </c>
      <c r="D723" t="s">
        <v>2</v>
      </c>
      <c r="E723" t="s">
        <v>62</v>
      </c>
      <c r="F723" t="s">
        <v>63</v>
      </c>
      <c r="G723">
        <v>2</v>
      </c>
    </row>
    <row r="724" spans="1:7" ht="21.75" customHeight="1">
      <c r="A724" t="s">
        <v>1806</v>
      </c>
      <c r="B724" t="s">
        <v>1807</v>
      </c>
      <c r="D724" t="s">
        <v>2</v>
      </c>
      <c r="E724" t="s">
        <v>62</v>
      </c>
      <c r="F724" t="s">
        <v>63</v>
      </c>
      <c r="G724">
        <v>2</v>
      </c>
    </row>
    <row r="725" spans="1:7" ht="21.75" customHeight="1">
      <c r="A725" t="s">
        <v>1808</v>
      </c>
      <c r="B725" t="s">
        <v>1809</v>
      </c>
      <c r="D725" t="s">
        <v>2</v>
      </c>
      <c r="E725" t="s">
        <v>62</v>
      </c>
      <c r="F725" t="s">
        <v>63</v>
      </c>
      <c r="G725">
        <v>15</v>
      </c>
    </row>
    <row r="726" spans="1:7" ht="21.75" customHeight="1">
      <c r="A726" t="s">
        <v>1810</v>
      </c>
      <c r="B726" t="s">
        <v>1766</v>
      </c>
      <c r="C726" t="s">
        <v>1811</v>
      </c>
      <c r="D726" t="s">
        <v>2</v>
      </c>
      <c r="E726" t="s">
        <v>62</v>
      </c>
      <c r="F726" t="s">
        <v>63</v>
      </c>
      <c r="G726">
        <v>2</v>
      </c>
    </row>
    <row r="727" spans="1:7" ht="21.75" customHeight="1">
      <c r="A727" t="s">
        <v>1812</v>
      </c>
      <c r="B727" t="s">
        <v>1773</v>
      </c>
      <c r="C727" t="s">
        <v>1813</v>
      </c>
      <c r="D727" t="s">
        <v>2</v>
      </c>
      <c r="E727" t="s">
        <v>62</v>
      </c>
      <c r="F727" t="s">
        <v>63</v>
      </c>
      <c r="G727">
        <v>0</v>
      </c>
    </row>
    <row r="728" spans="1:7" ht="21.75" customHeight="1">
      <c r="A728" t="s">
        <v>1814</v>
      </c>
      <c r="B728" t="s">
        <v>1815</v>
      </c>
      <c r="C728" t="s">
        <v>1816</v>
      </c>
      <c r="D728" t="s">
        <v>2</v>
      </c>
      <c r="E728" t="s">
        <v>62</v>
      </c>
      <c r="F728" t="s">
        <v>63</v>
      </c>
      <c r="G728">
        <v>0</v>
      </c>
    </row>
    <row r="729" spans="1:7" ht="21.75" customHeight="1">
      <c r="A729" t="s">
        <v>1817</v>
      </c>
      <c r="B729" t="s">
        <v>1818</v>
      </c>
      <c r="D729" t="s">
        <v>2</v>
      </c>
      <c r="E729" t="s">
        <v>62</v>
      </c>
      <c r="F729" t="s">
        <v>63</v>
      </c>
      <c r="G729">
        <v>6</v>
      </c>
    </row>
    <row r="730" spans="1:7" ht="21.75" customHeight="1">
      <c r="A730" t="s">
        <v>1819</v>
      </c>
      <c r="B730" t="s">
        <v>1815</v>
      </c>
      <c r="D730" t="s">
        <v>2</v>
      </c>
      <c r="E730" t="s">
        <v>62</v>
      </c>
      <c r="F730" t="s">
        <v>63</v>
      </c>
      <c r="G730">
        <v>4</v>
      </c>
    </row>
    <row r="731" spans="1:7" ht="21.75" customHeight="1">
      <c r="A731" t="s">
        <v>1820</v>
      </c>
      <c r="B731" t="s">
        <v>1815</v>
      </c>
      <c r="C731" t="s">
        <v>1821</v>
      </c>
      <c r="D731" t="s">
        <v>2</v>
      </c>
      <c r="E731" t="s">
        <v>62</v>
      </c>
      <c r="F731" t="s">
        <v>63</v>
      </c>
      <c r="G731">
        <v>0</v>
      </c>
    </row>
    <row r="732" spans="1:7" ht="21.75" customHeight="1">
      <c r="A732" t="s">
        <v>1822</v>
      </c>
      <c r="B732" t="s">
        <v>1823</v>
      </c>
      <c r="D732" t="s">
        <v>2</v>
      </c>
      <c r="E732" t="s">
        <v>62</v>
      </c>
      <c r="F732" t="s">
        <v>63</v>
      </c>
      <c r="G732">
        <v>26</v>
      </c>
    </row>
    <row r="733" spans="1:7" ht="21.75" customHeight="1">
      <c r="A733" t="s">
        <v>1824</v>
      </c>
      <c r="B733" t="s">
        <v>1825</v>
      </c>
      <c r="D733" t="s">
        <v>2</v>
      </c>
      <c r="E733" t="s">
        <v>62</v>
      </c>
      <c r="F733" t="s">
        <v>63</v>
      </c>
      <c r="G733">
        <v>5</v>
      </c>
    </row>
    <row r="734" spans="1:7" ht="21.75" customHeight="1">
      <c r="A734" t="s">
        <v>1826</v>
      </c>
      <c r="B734" t="s">
        <v>1827</v>
      </c>
      <c r="D734" t="s">
        <v>2</v>
      </c>
      <c r="E734" t="s">
        <v>62</v>
      </c>
      <c r="F734" t="s">
        <v>63</v>
      </c>
      <c r="G734">
        <v>258</v>
      </c>
    </row>
    <row r="735" spans="1:7" ht="21.75" customHeight="1">
      <c r="A735" t="s">
        <v>1828</v>
      </c>
      <c r="B735" t="s">
        <v>1829</v>
      </c>
      <c r="D735" t="s">
        <v>2</v>
      </c>
      <c r="E735" t="s">
        <v>62</v>
      </c>
      <c r="F735" t="s">
        <v>63</v>
      </c>
      <c r="G735">
        <v>300</v>
      </c>
    </row>
    <row r="736" spans="1:7" ht="21.75" customHeight="1">
      <c r="A736" t="s">
        <v>1830</v>
      </c>
      <c r="B736" t="s">
        <v>1829</v>
      </c>
      <c r="C736" t="s">
        <v>1831</v>
      </c>
      <c r="D736" t="s">
        <v>2</v>
      </c>
      <c r="E736" t="s">
        <v>62</v>
      </c>
      <c r="F736" t="s">
        <v>63</v>
      </c>
      <c r="G736">
        <v>6</v>
      </c>
    </row>
    <row r="737" spans="1:7" ht="21.75" customHeight="1">
      <c r="A737" t="s">
        <v>1832</v>
      </c>
      <c r="B737" t="s">
        <v>1829</v>
      </c>
      <c r="C737" t="s">
        <v>1833</v>
      </c>
      <c r="D737" t="s">
        <v>2</v>
      </c>
      <c r="E737" t="s">
        <v>62</v>
      </c>
      <c r="F737" t="s">
        <v>63</v>
      </c>
      <c r="G737">
        <v>9</v>
      </c>
    </row>
    <row r="738" spans="1:7" ht="21.75" customHeight="1">
      <c r="A738" t="s">
        <v>1834</v>
      </c>
      <c r="B738" t="s">
        <v>1835</v>
      </c>
      <c r="D738" t="s">
        <v>2</v>
      </c>
      <c r="E738" t="s">
        <v>62</v>
      </c>
      <c r="F738" t="s">
        <v>63</v>
      </c>
      <c r="G738">
        <v>9</v>
      </c>
    </row>
    <row r="739" spans="1:7" ht="21.75" customHeight="1">
      <c r="A739" t="s">
        <v>1836</v>
      </c>
      <c r="B739" t="s">
        <v>1837</v>
      </c>
      <c r="D739" t="s">
        <v>2</v>
      </c>
      <c r="E739" t="s">
        <v>62</v>
      </c>
      <c r="F739" t="s">
        <v>63</v>
      </c>
      <c r="G739">
        <v>9</v>
      </c>
    </row>
    <row r="740" spans="1:7" ht="21.75" customHeight="1">
      <c r="A740" t="s">
        <v>1838</v>
      </c>
      <c r="B740" t="s">
        <v>1839</v>
      </c>
      <c r="D740" t="s">
        <v>2</v>
      </c>
      <c r="E740" t="s">
        <v>62</v>
      </c>
      <c r="F740" t="s">
        <v>63</v>
      </c>
      <c r="G740">
        <v>199</v>
      </c>
    </row>
    <row r="741" spans="1:7" ht="21.75" customHeight="1">
      <c r="A741" t="s">
        <v>1840</v>
      </c>
      <c r="B741" t="s">
        <v>1839</v>
      </c>
      <c r="C741" t="s">
        <v>1841</v>
      </c>
      <c r="D741" t="s">
        <v>2</v>
      </c>
      <c r="E741" t="s">
        <v>62</v>
      </c>
      <c r="F741" t="s">
        <v>63</v>
      </c>
      <c r="G741">
        <v>11</v>
      </c>
    </row>
    <row r="742" spans="1:7" ht="21.75" customHeight="1">
      <c r="A742" t="s">
        <v>1842</v>
      </c>
      <c r="B742" t="s">
        <v>1839</v>
      </c>
      <c r="C742" t="s">
        <v>1843</v>
      </c>
      <c r="D742" t="s">
        <v>2</v>
      </c>
      <c r="E742" t="s">
        <v>62</v>
      </c>
      <c r="F742" t="s">
        <v>63</v>
      </c>
      <c r="G742">
        <v>7</v>
      </c>
    </row>
    <row r="743" spans="1:7" ht="21.75" customHeight="1">
      <c r="A743" t="s">
        <v>1844</v>
      </c>
      <c r="B743" t="s">
        <v>1845</v>
      </c>
      <c r="D743" t="s">
        <v>2</v>
      </c>
      <c r="E743" t="s">
        <v>62</v>
      </c>
      <c r="F743" t="s">
        <v>63</v>
      </c>
      <c r="G743">
        <v>4</v>
      </c>
    </row>
    <row r="744" spans="1:7" ht="21.75" customHeight="1">
      <c r="A744" t="s">
        <v>1846</v>
      </c>
      <c r="B744" t="s">
        <v>1847</v>
      </c>
      <c r="D744" t="s">
        <v>2</v>
      </c>
      <c r="E744" t="s">
        <v>62</v>
      </c>
      <c r="F744" t="s">
        <v>63</v>
      </c>
      <c r="G744">
        <v>8</v>
      </c>
    </row>
    <row r="745" spans="1:7" ht="21.75" customHeight="1">
      <c r="A745" t="s">
        <v>1848</v>
      </c>
      <c r="B745" t="s">
        <v>1847</v>
      </c>
      <c r="D745" t="s">
        <v>2</v>
      </c>
      <c r="E745" t="s">
        <v>62</v>
      </c>
      <c r="F745" t="s">
        <v>63</v>
      </c>
      <c r="G745">
        <v>0</v>
      </c>
    </row>
    <row r="746" spans="1:7" ht="21.75" customHeight="1">
      <c r="A746" t="s">
        <v>1849</v>
      </c>
      <c r="B746" t="s">
        <v>1847</v>
      </c>
      <c r="D746" t="s">
        <v>2</v>
      </c>
      <c r="E746" t="s">
        <v>62</v>
      </c>
      <c r="F746" t="s">
        <v>63</v>
      </c>
      <c r="G746">
        <v>1</v>
      </c>
    </row>
    <row r="747" spans="1:7" ht="21.75" customHeight="1">
      <c r="A747" t="s">
        <v>1850</v>
      </c>
      <c r="B747" t="s">
        <v>1851</v>
      </c>
      <c r="D747" t="s">
        <v>2</v>
      </c>
      <c r="E747" t="s">
        <v>62</v>
      </c>
      <c r="F747" t="s">
        <v>63</v>
      </c>
      <c r="G747">
        <v>0</v>
      </c>
    </row>
    <row r="748" spans="1:7" ht="21.75" customHeight="1">
      <c r="A748" t="s">
        <v>1852</v>
      </c>
      <c r="B748" t="s">
        <v>1853</v>
      </c>
      <c r="D748" t="s">
        <v>2</v>
      </c>
      <c r="E748" t="s">
        <v>62</v>
      </c>
      <c r="F748" t="s">
        <v>63</v>
      </c>
      <c r="G748">
        <v>0</v>
      </c>
    </row>
    <row r="749" spans="1:7" ht="21.75" customHeight="1">
      <c r="A749" t="s">
        <v>1854</v>
      </c>
      <c r="B749" t="s">
        <v>1853</v>
      </c>
      <c r="D749" t="s">
        <v>2</v>
      </c>
      <c r="E749" t="s">
        <v>62</v>
      </c>
      <c r="F749" t="s">
        <v>63</v>
      </c>
      <c r="G749">
        <v>0</v>
      </c>
    </row>
    <row r="750" spans="1:7" ht="21.75" customHeight="1">
      <c r="A750" t="s">
        <v>1855</v>
      </c>
      <c r="B750" t="s">
        <v>1856</v>
      </c>
      <c r="D750" t="s">
        <v>2</v>
      </c>
      <c r="E750" t="s">
        <v>62</v>
      </c>
      <c r="F750" t="s">
        <v>63</v>
      </c>
      <c r="G750">
        <v>5</v>
      </c>
    </row>
    <row r="751" spans="1:7" ht="21.75" customHeight="1">
      <c r="A751" t="s">
        <v>1857</v>
      </c>
      <c r="B751" t="s">
        <v>1856</v>
      </c>
      <c r="D751" t="s">
        <v>2</v>
      </c>
      <c r="E751" t="s">
        <v>62</v>
      </c>
      <c r="F751" t="s">
        <v>63</v>
      </c>
      <c r="G751">
        <v>0</v>
      </c>
    </row>
    <row r="752" spans="1:7" ht="21.75" customHeight="1">
      <c r="A752" t="s">
        <v>1858</v>
      </c>
      <c r="B752" t="s">
        <v>1856</v>
      </c>
      <c r="D752" t="s">
        <v>2</v>
      </c>
      <c r="E752" t="s">
        <v>62</v>
      </c>
      <c r="F752" t="s">
        <v>63</v>
      </c>
      <c r="G752">
        <v>0</v>
      </c>
    </row>
    <row r="753" spans="1:7" ht="21.75" customHeight="1">
      <c r="A753" t="s">
        <v>1859</v>
      </c>
      <c r="B753" t="s">
        <v>1860</v>
      </c>
      <c r="D753" t="s">
        <v>2</v>
      </c>
      <c r="E753" t="s">
        <v>62</v>
      </c>
      <c r="F753" t="s">
        <v>63</v>
      </c>
      <c r="G753">
        <v>0</v>
      </c>
    </row>
    <row r="754" spans="1:7" ht="21.75" customHeight="1">
      <c r="A754" t="s">
        <v>1861</v>
      </c>
      <c r="B754" t="s">
        <v>1860</v>
      </c>
      <c r="D754" t="s">
        <v>2</v>
      </c>
      <c r="E754" t="s">
        <v>62</v>
      </c>
      <c r="F754" t="s">
        <v>63</v>
      </c>
      <c r="G754">
        <v>2</v>
      </c>
    </row>
    <row r="755" spans="1:7" ht="21.75" customHeight="1">
      <c r="A755" t="s">
        <v>1862</v>
      </c>
      <c r="B755" t="s">
        <v>1863</v>
      </c>
      <c r="D755" t="s">
        <v>2</v>
      </c>
      <c r="E755" t="s">
        <v>62</v>
      </c>
      <c r="F755" t="s">
        <v>63</v>
      </c>
      <c r="G755">
        <v>0</v>
      </c>
    </row>
    <row r="756" spans="1:7" ht="21.75" customHeight="1">
      <c r="A756" t="s">
        <v>1864</v>
      </c>
      <c r="B756" t="s">
        <v>1865</v>
      </c>
      <c r="D756" t="s">
        <v>2</v>
      </c>
      <c r="E756" t="s">
        <v>62</v>
      </c>
      <c r="F756" t="s">
        <v>63</v>
      </c>
      <c r="G756">
        <v>0</v>
      </c>
    </row>
    <row r="757" spans="1:7" ht="21.75" customHeight="1">
      <c r="A757" t="s">
        <v>1866</v>
      </c>
      <c r="B757" t="s">
        <v>1865</v>
      </c>
      <c r="D757" t="s">
        <v>2</v>
      </c>
      <c r="E757" t="s">
        <v>62</v>
      </c>
      <c r="F757" t="s">
        <v>63</v>
      </c>
      <c r="G757">
        <v>0</v>
      </c>
    </row>
    <row r="758" spans="1:7" ht="21.75" customHeight="1">
      <c r="A758" t="s">
        <v>1867</v>
      </c>
      <c r="B758" t="s">
        <v>1865</v>
      </c>
      <c r="D758" t="s">
        <v>2</v>
      </c>
      <c r="E758" t="s">
        <v>62</v>
      </c>
      <c r="F758" t="s">
        <v>63</v>
      </c>
      <c r="G758">
        <v>0</v>
      </c>
    </row>
    <row r="759" spans="1:7" ht="21.75" customHeight="1">
      <c r="A759" t="s">
        <v>1868</v>
      </c>
      <c r="B759" t="s">
        <v>1869</v>
      </c>
      <c r="D759" t="s">
        <v>2</v>
      </c>
      <c r="E759" t="s">
        <v>62</v>
      </c>
      <c r="F759" t="s">
        <v>63</v>
      </c>
      <c r="G759">
        <v>3</v>
      </c>
    </row>
    <row r="760" spans="1:7" ht="21.75" customHeight="1">
      <c r="A760" t="s">
        <v>1870</v>
      </c>
      <c r="B760" t="s">
        <v>1869</v>
      </c>
      <c r="D760" t="s">
        <v>2</v>
      </c>
      <c r="E760" t="s">
        <v>62</v>
      </c>
      <c r="F760" t="s">
        <v>63</v>
      </c>
      <c r="G760">
        <v>2</v>
      </c>
    </row>
    <row r="761" spans="1:7" ht="21.75" customHeight="1">
      <c r="A761" t="s">
        <v>1871</v>
      </c>
      <c r="B761" t="s">
        <v>1872</v>
      </c>
      <c r="D761" t="s">
        <v>2</v>
      </c>
      <c r="E761" t="s">
        <v>62</v>
      </c>
      <c r="F761" t="s">
        <v>63</v>
      </c>
      <c r="G761">
        <v>1</v>
      </c>
    </row>
    <row r="762" spans="1:7" ht="21.75" customHeight="1">
      <c r="A762" t="s">
        <v>1873</v>
      </c>
      <c r="B762" t="s">
        <v>1874</v>
      </c>
      <c r="D762" t="s">
        <v>2</v>
      </c>
      <c r="E762" t="s">
        <v>62</v>
      </c>
      <c r="F762" t="s">
        <v>63</v>
      </c>
      <c r="G762">
        <v>6</v>
      </c>
    </row>
    <row r="763" spans="1:7" ht="21.75" customHeight="1">
      <c r="A763" t="s">
        <v>1875</v>
      </c>
      <c r="B763" t="s">
        <v>1876</v>
      </c>
      <c r="D763" t="s">
        <v>2</v>
      </c>
      <c r="E763" t="s">
        <v>62</v>
      </c>
      <c r="F763" t="s">
        <v>63</v>
      </c>
      <c r="G763">
        <v>0</v>
      </c>
    </row>
    <row r="764" spans="1:7" ht="21.75" customHeight="1">
      <c r="A764" t="s">
        <v>1877</v>
      </c>
      <c r="B764" t="s">
        <v>1878</v>
      </c>
      <c r="D764" t="s">
        <v>2</v>
      </c>
      <c r="E764" t="s">
        <v>62</v>
      </c>
      <c r="F764" t="s">
        <v>63</v>
      </c>
      <c r="G764">
        <v>0</v>
      </c>
    </row>
    <row r="765" spans="1:7" ht="21.75" customHeight="1">
      <c r="A765" t="s">
        <v>1879</v>
      </c>
      <c r="B765" t="s">
        <v>1878</v>
      </c>
      <c r="D765" t="s">
        <v>2</v>
      </c>
      <c r="E765" t="s">
        <v>62</v>
      </c>
      <c r="F765" t="s">
        <v>63</v>
      </c>
      <c r="G765">
        <v>0</v>
      </c>
    </row>
    <row r="766" spans="1:7" ht="21.75" customHeight="1">
      <c r="A766" t="s">
        <v>1880</v>
      </c>
      <c r="B766" t="s">
        <v>1881</v>
      </c>
      <c r="C766" t="s">
        <v>1882</v>
      </c>
      <c r="D766" t="s">
        <v>2</v>
      </c>
      <c r="E766" t="s">
        <v>62</v>
      </c>
      <c r="F766" t="s">
        <v>63</v>
      </c>
      <c r="G766">
        <v>1</v>
      </c>
    </row>
    <row r="767" spans="1:7" ht="21.75" customHeight="1">
      <c r="A767" t="s">
        <v>1883</v>
      </c>
      <c r="B767" t="s">
        <v>1884</v>
      </c>
      <c r="D767" t="s">
        <v>2</v>
      </c>
      <c r="E767" t="s">
        <v>62</v>
      </c>
      <c r="F767" t="s">
        <v>63</v>
      </c>
      <c r="G767">
        <v>8</v>
      </c>
    </row>
    <row r="768" spans="1:7" ht="21.75" customHeight="1">
      <c r="A768" t="s">
        <v>1885</v>
      </c>
      <c r="B768" t="s">
        <v>1884</v>
      </c>
      <c r="D768" t="s">
        <v>2</v>
      </c>
      <c r="E768" t="s">
        <v>62</v>
      </c>
      <c r="F768" t="s">
        <v>63</v>
      </c>
      <c r="G768">
        <v>0</v>
      </c>
    </row>
    <row r="769" spans="1:7" ht="21.75" customHeight="1">
      <c r="A769" t="s">
        <v>1886</v>
      </c>
      <c r="B769" t="s">
        <v>1887</v>
      </c>
      <c r="D769" t="s">
        <v>2</v>
      </c>
      <c r="E769" t="s">
        <v>62</v>
      </c>
      <c r="F769" t="s">
        <v>63</v>
      </c>
      <c r="G769">
        <v>0</v>
      </c>
    </row>
    <row r="770" spans="1:7" ht="21.75" customHeight="1">
      <c r="A770" t="s">
        <v>1888</v>
      </c>
      <c r="B770" t="s">
        <v>1889</v>
      </c>
      <c r="D770" t="s">
        <v>2</v>
      </c>
      <c r="E770" t="s">
        <v>62</v>
      </c>
      <c r="F770" t="s">
        <v>63</v>
      </c>
      <c r="G770">
        <v>9</v>
      </c>
    </row>
    <row r="771" spans="1:7" ht="21.75" customHeight="1">
      <c r="A771" t="s">
        <v>1890</v>
      </c>
      <c r="B771" t="s">
        <v>1889</v>
      </c>
      <c r="D771" t="s">
        <v>2</v>
      </c>
      <c r="E771" t="s">
        <v>62</v>
      </c>
      <c r="F771" t="s">
        <v>63</v>
      </c>
      <c r="G771">
        <v>0</v>
      </c>
    </row>
    <row r="772" spans="1:7" ht="21.75" customHeight="1">
      <c r="A772" t="s">
        <v>1891</v>
      </c>
      <c r="B772" t="s">
        <v>1892</v>
      </c>
      <c r="C772" t="s">
        <v>1893</v>
      </c>
      <c r="D772" t="s">
        <v>2</v>
      </c>
      <c r="E772" t="s">
        <v>62</v>
      </c>
      <c r="F772" t="s">
        <v>63</v>
      </c>
      <c r="G772">
        <v>0</v>
      </c>
    </row>
    <row r="773" spans="1:7" ht="21.75" customHeight="1">
      <c r="A773" t="s">
        <v>1894</v>
      </c>
      <c r="B773" t="s">
        <v>1895</v>
      </c>
      <c r="D773" t="s">
        <v>2</v>
      </c>
      <c r="E773" t="s">
        <v>62</v>
      </c>
      <c r="F773" t="s">
        <v>63</v>
      </c>
      <c r="G773">
        <v>3</v>
      </c>
    </row>
    <row r="774" spans="1:7" ht="21.75" customHeight="1">
      <c r="A774" t="s">
        <v>1896</v>
      </c>
      <c r="B774" t="s">
        <v>1892</v>
      </c>
      <c r="D774" t="s">
        <v>2</v>
      </c>
      <c r="E774" t="s">
        <v>62</v>
      </c>
      <c r="F774" t="s">
        <v>63</v>
      </c>
      <c r="G774">
        <v>0</v>
      </c>
    </row>
    <row r="775" spans="1:7" ht="21.75" customHeight="1">
      <c r="A775" t="s">
        <v>1897</v>
      </c>
      <c r="B775" t="s">
        <v>1892</v>
      </c>
      <c r="C775" t="s">
        <v>1898</v>
      </c>
      <c r="D775" t="s">
        <v>2</v>
      </c>
      <c r="E775" t="s">
        <v>62</v>
      </c>
      <c r="F775" t="s">
        <v>63</v>
      </c>
      <c r="G775">
        <v>5</v>
      </c>
    </row>
    <row r="776" spans="1:7" ht="21.75" customHeight="1">
      <c r="A776" t="s">
        <v>1899</v>
      </c>
      <c r="B776" t="s">
        <v>1900</v>
      </c>
      <c r="C776" t="s">
        <v>1901</v>
      </c>
      <c r="D776" t="s">
        <v>2</v>
      </c>
      <c r="E776" t="s">
        <v>62</v>
      </c>
      <c r="F776" t="s">
        <v>63</v>
      </c>
      <c r="G776">
        <v>5</v>
      </c>
    </row>
    <row r="777" spans="1:7" ht="21.75" customHeight="1">
      <c r="A777" t="s">
        <v>1902</v>
      </c>
      <c r="B777" t="s">
        <v>1903</v>
      </c>
      <c r="D777" t="s">
        <v>2</v>
      </c>
      <c r="E777" t="s">
        <v>62</v>
      </c>
      <c r="F777" t="s">
        <v>63</v>
      </c>
      <c r="G777">
        <v>46</v>
      </c>
    </row>
    <row r="778" spans="1:7" ht="21.75" customHeight="1">
      <c r="A778" t="s">
        <v>1904</v>
      </c>
      <c r="B778" t="s">
        <v>1900</v>
      </c>
      <c r="D778" t="s">
        <v>2</v>
      </c>
      <c r="E778" t="s">
        <v>62</v>
      </c>
      <c r="F778" t="s">
        <v>63</v>
      </c>
      <c r="G778">
        <v>0</v>
      </c>
    </row>
    <row r="779" spans="1:7" ht="21.75" customHeight="1">
      <c r="A779" t="s">
        <v>1905</v>
      </c>
      <c r="B779" t="s">
        <v>1900</v>
      </c>
      <c r="C779" t="s">
        <v>1906</v>
      </c>
      <c r="D779" t="s">
        <v>2</v>
      </c>
      <c r="E779" t="s">
        <v>62</v>
      </c>
      <c r="F779" t="s">
        <v>63</v>
      </c>
      <c r="G779">
        <v>1</v>
      </c>
    </row>
    <row r="780" spans="1:7" ht="21.75" customHeight="1">
      <c r="A780" t="s">
        <v>1907</v>
      </c>
      <c r="B780" t="s">
        <v>1908</v>
      </c>
      <c r="C780" t="s">
        <v>1909</v>
      </c>
      <c r="D780" t="s">
        <v>2</v>
      </c>
      <c r="E780" t="s">
        <v>62</v>
      </c>
      <c r="F780" t="s">
        <v>63</v>
      </c>
      <c r="G780">
        <v>0</v>
      </c>
    </row>
    <row r="781" spans="1:7" ht="21.75" customHeight="1">
      <c r="A781" t="s">
        <v>1910</v>
      </c>
      <c r="B781" t="s">
        <v>1908</v>
      </c>
      <c r="C781" t="s">
        <v>1911</v>
      </c>
      <c r="D781" t="s">
        <v>2</v>
      </c>
      <c r="E781" t="s">
        <v>62</v>
      </c>
      <c r="F781" t="s">
        <v>63</v>
      </c>
      <c r="G781">
        <v>2</v>
      </c>
    </row>
    <row r="782" spans="1:7" ht="21.75" customHeight="1">
      <c r="A782" t="s">
        <v>1912</v>
      </c>
      <c r="B782" t="s">
        <v>1908</v>
      </c>
      <c r="C782" t="s">
        <v>1913</v>
      </c>
      <c r="D782" t="s">
        <v>2</v>
      </c>
      <c r="E782" t="s">
        <v>62</v>
      </c>
      <c r="F782" t="s">
        <v>63</v>
      </c>
      <c r="G782">
        <v>5</v>
      </c>
    </row>
    <row r="783" spans="1:7" ht="21.75" customHeight="1">
      <c r="A783" t="s">
        <v>1914</v>
      </c>
      <c r="B783" t="s">
        <v>1915</v>
      </c>
      <c r="C783" t="s">
        <v>1916</v>
      </c>
      <c r="D783" t="s">
        <v>2</v>
      </c>
      <c r="E783" t="s">
        <v>62</v>
      </c>
      <c r="F783" t="s">
        <v>63</v>
      </c>
      <c r="G783">
        <v>0</v>
      </c>
    </row>
    <row r="784" spans="1:7" ht="21.75" customHeight="1">
      <c r="A784" t="s">
        <v>1917</v>
      </c>
      <c r="B784" t="s">
        <v>1915</v>
      </c>
      <c r="D784" t="s">
        <v>2</v>
      </c>
      <c r="E784" t="s">
        <v>62</v>
      </c>
      <c r="F784" t="s">
        <v>63</v>
      </c>
      <c r="G784">
        <v>11</v>
      </c>
    </row>
    <row r="785" spans="1:7" ht="21.75" customHeight="1">
      <c r="A785" t="s">
        <v>1918</v>
      </c>
      <c r="B785" t="s">
        <v>1919</v>
      </c>
      <c r="D785" t="s">
        <v>2</v>
      </c>
      <c r="E785" t="s">
        <v>62</v>
      </c>
      <c r="F785" t="s">
        <v>63</v>
      </c>
      <c r="G785">
        <v>7</v>
      </c>
    </row>
    <row r="786" spans="1:7" ht="21.75" customHeight="1">
      <c r="A786" t="s">
        <v>1920</v>
      </c>
      <c r="B786" t="s">
        <v>1921</v>
      </c>
      <c r="D786" t="s">
        <v>2</v>
      </c>
      <c r="E786" t="s">
        <v>62</v>
      </c>
      <c r="F786" t="s">
        <v>63</v>
      </c>
      <c r="G786">
        <v>0</v>
      </c>
    </row>
    <row r="787" spans="1:7" ht="21.75" customHeight="1">
      <c r="A787" t="s">
        <v>1922</v>
      </c>
      <c r="B787" t="s">
        <v>1915</v>
      </c>
      <c r="C787" t="s">
        <v>1923</v>
      </c>
      <c r="D787" t="s">
        <v>2</v>
      </c>
      <c r="E787" t="s">
        <v>62</v>
      </c>
      <c r="F787" t="s">
        <v>63</v>
      </c>
      <c r="G787">
        <v>0</v>
      </c>
    </row>
    <row r="788" spans="1:7" ht="21.75" customHeight="1">
      <c r="A788" t="s">
        <v>1924</v>
      </c>
      <c r="B788" t="s">
        <v>1915</v>
      </c>
      <c r="C788" t="s">
        <v>1925</v>
      </c>
      <c r="D788" t="s">
        <v>2</v>
      </c>
      <c r="E788" t="s">
        <v>62</v>
      </c>
      <c r="F788" t="s">
        <v>63</v>
      </c>
      <c r="G788">
        <v>0</v>
      </c>
    </row>
    <row r="789" spans="1:7" ht="21.75" customHeight="1">
      <c r="A789" t="s">
        <v>1926</v>
      </c>
      <c r="B789" t="s">
        <v>1915</v>
      </c>
      <c r="C789" t="s">
        <v>1927</v>
      </c>
      <c r="D789" t="s">
        <v>2</v>
      </c>
      <c r="E789" t="s">
        <v>62</v>
      </c>
      <c r="F789" t="s">
        <v>63</v>
      </c>
      <c r="G789">
        <v>0</v>
      </c>
    </row>
    <row r="790" spans="1:7" ht="21.75" customHeight="1">
      <c r="A790" t="s">
        <v>1928</v>
      </c>
      <c r="B790" t="s">
        <v>1929</v>
      </c>
      <c r="C790" t="s">
        <v>1929</v>
      </c>
      <c r="D790" t="s">
        <v>2</v>
      </c>
      <c r="E790" t="s">
        <v>62</v>
      </c>
      <c r="F790" t="s">
        <v>63</v>
      </c>
      <c r="G790">
        <v>2</v>
      </c>
    </row>
    <row r="791" spans="1:7" ht="21.75" customHeight="1">
      <c r="A791" t="s">
        <v>1930</v>
      </c>
      <c r="B791" t="s">
        <v>1931</v>
      </c>
      <c r="D791" t="s">
        <v>2</v>
      </c>
      <c r="E791" t="s">
        <v>62</v>
      </c>
      <c r="F791" t="s">
        <v>63</v>
      </c>
      <c r="G791">
        <v>0</v>
      </c>
    </row>
    <row r="792" spans="1:7" ht="21.75" customHeight="1">
      <c r="A792" t="s">
        <v>1932</v>
      </c>
      <c r="B792" t="s">
        <v>1931</v>
      </c>
      <c r="D792" t="s">
        <v>2</v>
      </c>
      <c r="E792" t="s">
        <v>62</v>
      </c>
      <c r="F792" t="s">
        <v>63</v>
      </c>
      <c r="G792">
        <v>0</v>
      </c>
    </row>
    <row r="793" spans="1:7" ht="21.75" customHeight="1">
      <c r="A793" t="s">
        <v>1933</v>
      </c>
      <c r="B793" t="s">
        <v>1934</v>
      </c>
      <c r="C793" t="s">
        <v>1935</v>
      </c>
      <c r="D793" t="s">
        <v>2</v>
      </c>
      <c r="E793" t="s">
        <v>62</v>
      </c>
      <c r="F793" t="s">
        <v>63</v>
      </c>
      <c r="G793">
        <v>1</v>
      </c>
    </row>
    <row r="794" spans="1:7" ht="21.75" customHeight="1">
      <c r="A794" t="s">
        <v>1936</v>
      </c>
      <c r="B794" t="s">
        <v>1937</v>
      </c>
      <c r="C794" t="s">
        <v>1938</v>
      </c>
      <c r="D794" t="s">
        <v>2</v>
      </c>
      <c r="E794" t="s">
        <v>62</v>
      </c>
      <c r="F794" t="s">
        <v>63</v>
      </c>
      <c r="G794">
        <v>2</v>
      </c>
    </row>
    <row r="795" spans="1:7" ht="21.75" customHeight="1">
      <c r="A795" t="s">
        <v>1939</v>
      </c>
      <c r="B795" t="s">
        <v>1940</v>
      </c>
      <c r="D795" t="s">
        <v>2</v>
      </c>
      <c r="E795" t="s">
        <v>62</v>
      </c>
      <c r="F795" t="s">
        <v>63</v>
      </c>
      <c r="G795">
        <v>15</v>
      </c>
    </row>
    <row r="796" spans="1:7" ht="21.75" customHeight="1">
      <c r="A796" t="s">
        <v>1941</v>
      </c>
      <c r="B796" t="s">
        <v>1937</v>
      </c>
      <c r="D796" t="s">
        <v>2</v>
      </c>
      <c r="E796" t="s">
        <v>62</v>
      </c>
      <c r="F796" t="s">
        <v>63</v>
      </c>
      <c r="G796">
        <v>7</v>
      </c>
    </row>
    <row r="797" spans="1:7" ht="21.75" customHeight="1">
      <c r="A797" t="s">
        <v>1942</v>
      </c>
      <c r="B797" t="s">
        <v>1937</v>
      </c>
      <c r="C797" t="s">
        <v>1943</v>
      </c>
      <c r="D797" t="s">
        <v>2</v>
      </c>
      <c r="E797" t="s">
        <v>62</v>
      </c>
      <c r="F797" t="s">
        <v>63</v>
      </c>
      <c r="G797">
        <v>2</v>
      </c>
    </row>
    <row r="798" spans="1:7" ht="21.75" customHeight="1">
      <c r="A798" t="s">
        <v>1944</v>
      </c>
      <c r="B798" t="s">
        <v>1937</v>
      </c>
      <c r="C798" t="s">
        <v>1945</v>
      </c>
      <c r="D798" t="s">
        <v>2</v>
      </c>
      <c r="E798" t="s">
        <v>62</v>
      </c>
      <c r="F798" t="s">
        <v>63</v>
      </c>
      <c r="G798">
        <v>1</v>
      </c>
    </row>
    <row r="799" spans="1:7" ht="21.75" customHeight="1">
      <c r="A799" t="s">
        <v>1946</v>
      </c>
      <c r="B799" t="s">
        <v>1947</v>
      </c>
      <c r="C799" t="s">
        <v>1948</v>
      </c>
      <c r="D799" t="s">
        <v>2</v>
      </c>
      <c r="E799" t="s">
        <v>62</v>
      </c>
      <c r="F799" t="s">
        <v>63</v>
      </c>
      <c r="G799">
        <v>0</v>
      </c>
    </row>
    <row r="800" spans="1:7" ht="21.75" customHeight="1">
      <c r="A800" t="s">
        <v>1949</v>
      </c>
      <c r="B800" t="s">
        <v>1947</v>
      </c>
      <c r="C800" t="s">
        <v>1950</v>
      </c>
      <c r="D800" t="s">
        <v>2</v>
      </c>
      <c r="E800" t="s">
        <v>62</v>
      </c>
      <c r="F800" t="s">
        <v>63</v>
      </c>
      <c r="G800">
        <v>6</v>
      </c>
    </row>
    <row r="801" spans="1:7" ht="21.75" customHeight="1">
      <c r="A801" t="s">
        <v>1951</v>
      </c>
      <c r="B801" t="s">
        <v>1952</v>
      </c>
      <c r="D801" t="s">
        <v>2</v>
      </c>
      <c r="E801" t="s">
        <v>62</v>
      </c>
      <c r="F801" t="s">
        <v>63</v>
      </c>
      <c r="G801">
        <v>0</v>
      </c>
    </row>
    <row r="802" spans="1:7" ht="21.75" customHeight="1">
      <c r="A802" t="s">
        <v>1953</v>
      </c>
      <c r="B802" t="s">
        <v>1952</v>
      </c>
      <c r="D802" t="s">
        <v>2</v>
      </c>
      <c r="E802" t="s">
        <v>62</v>
      </c>
      <c r="F802" t="s">
        <v>63</v>
      </c>
      <c r="G802">
        <v>15</v>
      </c>
    </row>
    <row r="803" spans="1:7" ht="21.75" customHeight="1">
      <c r="A803" t="s">
        <v>1954</v>
      </c>
      <c r="B803" t="s">
        <v>1952</v>
      </c>
      <c r="D803" t="s">
        <v>2</v>
      </c>
      <c r="E803" t="s">
        <v>62</v>
      </c>
      <c r="F803" t="s">
        <v>63</v>
      </c>
      <c r="G803">
        <v>1</v>
      </c>
    </row>
    <row r="804" spans="1:7" ht="21.75" customHeight="1">
      <c r="A804" t="s">
        <v>1955</v>
      </c>
      <c r="B804" t="s">
        <v>1956</v>
      </c>
      <c r="C804" t="s">
        <v>1957</v>
      </c>
      <c r="D804" t="s">
        <v>2</v>
      </c>
      <c r="E804" t="s">
        <v>62</v>
      </c>
      <c r="F804" t="s">
        <v>63</v>
      </c>
      <c r="G804">
        <v>2</v>
      </c>
    </row>
    <row r="805" spans="1:7" ht="21.75" customHeight="1">
      <c r="A805" t="s">
        <v>1958</v>
      </c>
      <c r="B805" t="s">
        <v>1959</v>
      </c>
      <c r="D805" t="s">
        <v>2</v>
      </c>
      <c r="E805" t="s">
        <v>62</v>
      </c>
      <c r="F805" t="s">
        <v>63</v>
      </c>
      <c r="G805">
        <v>3</v>
      </c>
    </row>
    <row r="806" spans="1:7" ht="21.75" customHeight="1">
      <c r="A806" t="s">
        <v>1960</v>
      </c>
      <c r="B806" t="s">
        <v>1956</v>
      </c>
      <c r="D806" t="s">
        <v>2</v>
      </c>
      <c r="E806" t="s">
        <v>62</v>
      </c>
      <c r="F806" t="s">
        <v>63</v>
      </c>
      <c r="G806">
        <v>0</v>
      </c>
    </row>
    <row r="807" spans="1:7" ht="21.75" customHeight="1">
      <c r="A807" t="s">
        <v>1961</v>
      </c>
      <c r="B807" t="s">
        <v>1956</v>
      </c>
      <c r="C807" t="s">
        <v>1962</v>
      </c>
      <c r="D807" t="s">
        <v>2</v>
      </c>
      <c r="E807" t="s">
        <v>62</v>
      </c>
      <c r="F807" t="s">
        <v>63</v>
      </c>
      <c r="G807">
        <v>1</v>
      </c>
    </row>
    <row r="808" spans="1:7" ht="21.75" customHeight="1">
      <c r="A808" t="s">
        <v>1963</v>
      </c>
      <c r="B808" t="s">
        <v>1964</v>
      </c>
      <c r="C808" t="s">
        <v>1965</v>
      </c>
      <c r="D808" t="s">
        <v>2</v>
      </c>
      <c r="E808" t="s">
        <v>62</v>
      </c>
      <c r="F808" t="s">
        <v>63</v>
      </c>
      <c r="G808">
        <v>0</v>
      </c>
    </row>
    <row r="809" spans="1:7" ht="21.75" customHeight="1">
      <c r="A809" t="s">
        <v>1966</v>
      </c>
      <c r="B809" t="s">
        <v>1964</v>
      </c>
      <c r="C809" t="s">
        <v>1967</v>
      </c>
      <c r="D809" t="s">
        <v>2</v>
      </c>
      <c r="E809" t="s">
        <v>62</v>
      </c>
      <c r="F809" t="s">
        <v>63</v>
      </c>
      <c r="G809">
        <v>3</v>
      </c>
    </row>
    <row r="810" spans="1:7" ht="21.75" customHeight="1">
      <c r="A810" t="s">
        <v>1968</v>
      </c>
      <c r="B810" t="s">
        <v>1964</v>
      </c>
      <c r="C810" t="s">
        <v>1969</v>
      </c>
      <c r="D810" t="s">
        <v>2</v>
      </c>
      <c r="E810" t="s">
        <v>62</v>
      </c>
      <c r="F810" t="s">
        <v>63</v>
      </c>
      <c r="G810">
        <v>1</v>
      </c>
    </row>
    <row r="811" spans="1:7" ht="21.75" customHeight="1">
      <c r="A811" t="s">
        <v>1970</v>
      </c>
      <c r="B811" t="s">
        <v>1964</v>
      </c>
      <c r="C811" t="s">
        <v>1971</v>
      </c>
      <c r="D811" t="s">
        <v>2</v>
      </c>
      <c r="E811" t="s">
        <v>62</v>
      </c>
      <c r="F811" t="s">
        <v>63</v>
      </c>
      <c r="G811">
        <v>0</v>
      </c>
    </row>
    <row r="812" spans="1:7" ht="21.75" customHeight="1">
      <c r="A812" t="s">
        <v>1972</v>
      </c>
      <c r="B812" t="s">
        <v>1973</v>
      </c>
      <c r="D812" t="s">
        <v>2</v>
      </c>
      <c r="E812" t="s">
        <v>62</v>
      </c>
      <c r="F812" t="s">
        <v>63</v>
      </c>
      <c r="G812">
        <v>79</v>
      </c>
    </row>
    <row r="813" spans="1:7" ht="21.75" customHeight="1">
      <c r="A813" t="s">
        <v>1974</v>
      </c>
      <c r="B813" t="s">
        <v>1975</v>
      </c>
      <c r="D813" t="s">
        <v>2</v>
      </c>
      <c r="E813" t="s">
        <v>62</v>
      </c>
      <c r="F813" t="s">
        <v>63</v>
      </c>
      <c r="G813">
        <v>80</v>
      </c>
    </row>
    <row r="814" spans="1:7" ht="21.75" customHeight="1">
      <c r="A814" t="s">
        <v>1976</v>
      </c>
      <c r="B814" t="s">
        <v>1977</v>
      </c>
      <c r="C814" t="s">
        <v>1978</v>
      </c>
      <c r="D814" t="s">
        <v>2</v>
      </c>
      <c r="E814" t="s">
        <v>62</v>
      </c>
      <c r="F814" t="s">
        <v>63</v>
      </c>
      <c r="G814">
        <v>1</v>
      </c>
    </row>
    <row r="815" spans="1:7" ht="21.75" customHeight="1">
      <c r="A815" t="s">
        <v>1979</v>
      </c>
      <c r="B815" t="s">
        <v>1977</v>
      </c>
      <c r="C815" t="s">
        <v>1980</v>
      </c>
      <c r="D815" t="s">
        <v>2</v>
      </c>
      <c r="E815" t="s">
        <v>62</v>
      </c>
      <c r="F815" t="s">
        <v>63</v>
      </c>
      <c r="G815">
        <v>33</v>
      </c>
    </row>
    <row r="816" spans="1:7" ht="21.75" customHeight="1">
      <c r="A816" t="s">
        <v>1981</v>
      </c>
      <c r="B816" t="s">
        <v>1982</v>
      </c>
      <c r="D816" t="s">
        <v>2</v>
      </c>
      <c r="E816" t="s">
        <v>62</v>
      </c>
      <c r="F816" t="s">
        <v>63</v>
      </c>
      <c r="G816">
        <v>11</v>
      </c>
    </row>
    <row r="817" spans="1:7" ht="21.75" customHeight="1">
      <c r="A817" t="s">
        <v>1983</v>
      </c>
      <c r="B817" t="s">
        <v>1984</v>
      </c>
      <c r="D817" t="s">
        <v>2</v>
      </c>
      <c r="E817" t="s">
        <v>62</v>
      </c>
      <c r="F817" t="s">
        <v>63</v>
      </c>
      <c r="G817">
        <v>4</v>
      </c>
    </row>
    <row r="818" spans="1:7" ht="21.75" customHeight="1">
      <c r="A818" t="s">
        <v>1985</v>
      </c>
      <c r="B818" t="s">
        <v>1986</v>
      </c>
      <c r="C818" t="s">
        <v>1987</v>
      </c>
      <c r="D818" t="s">
        <v>2</v>
      </c>
      <c r="E818" t="s">
        <v>62</v>
      </c>
      <c r="F818" t="s">
        <v>63</v>
      </c>
      <c r="G818">
        <v>0</v>
      </c>
    </row>
    <row r="819" spans="1:7" ht="21.75" customHeight="1">
      <c r="A819" t="s">
        <v>1988</v>
      </c>
      <c r="B819" t="s">
        <v>1989</v>
      </c>
      <c r="C819" t="s">
        <v>1990</v>
      </c>
      <c r="D819" t="s">
        <v>2</v>
      </c>
      <c r="E819" t="s">
        <v>62</v>
      </c>
      <c r="F819" t="s">
        <v>63</v>
      </c>
      <c r="G819">
        <v>2</v>
      </c>
    </row>
    <row r="820" spans="1:7" ht="21.75" customHeight="1">
      <c r="A820" t="s">
        <v>1991</v>
      </c>
      <c r="B820" t="s">
        <v>1992</v>
      </c>
      <c r="D820" t="s">
        <v>2</v>
      </c>
      <c r="E820" t="s">
        <v>62</v>
      </c>
      <c r="F820" t="s">
        <v>63</v>
      </c>
      <c r="G820">
        <v>24</v>
      </c>
    </row>
    <row r="821" spans="1:7" ht="21.75" customHeight="1">
      <c r="A821" t="s">
        <v>1993</v>
      </c>
      <c r="B821" t="s">
        <v>1989</v>
      </c>
      <c r="D821" t="s">
        <v>2</v>
      </c>
      <c r="E821" t="s">
        <v>62</v>
      </c>
      <c r="F821" t="s">
        <v>63</v>
      </c>
      <c r="G821">
        <v>8</v>
      </c>
    </row>
    <row r="822" spans="1:7" ht="21.75" customHeight="1">
      <c r="A822" t="s">
        <v>1994</v>
      </c>
      <c r="B822" t="s">
        <v>1995</v>
      </c>
      <c r="C822" t="s">
        <v>1996</v>
      </c>
      <c r="D822" t="s">
        <v>2</v>
      </c>
      <c r="E822" t="s">
        <v>62</v>
      </c>
      <c r="F822" t="s">
        <v>63</v>
      </c>
      <c r="G822">
        <v>2</v>
      </c>
    </row>
    <row r="823" spans="1:7" ht="21.75" customHeight="1">
      <c r="A823" t="s">
        <v>1997</v>
      </c>
      <c r="B823" t="s">
        <v>1995</v>
      </c>
      <c r="C823" t="s">
        <v>1998</v>
      </c>
      <c r="D823" t="s">
        <v>2</v>
      </c>
      <c r="E823" t="s">
        <v>62</v>
      </c>
      <c r="F823" t="s">
        <v>63</v>
      </c>
      <c r="G823">
        <v>0</v>
      </c>
    </row>
    <row r="824" spans="1:7" ht="21.75" customHeight="1">
      <c r="A824" t="s">
        <v>1999</v>
      </c>
      <c r="B824" t="s">
        <v>1995</v>
      </c>
      <c r="C824" t="s">
        <v>2000</v>
      </c>
      <c r="D824" t="s">
        <v>2</v>
      </c>
      <c r="E824" t="s">
        <v>62</v>
      </c>
      <c r="F824" t="s">
        <v>63</v>
      </c>
      <c r="G824">
        <v>1</v>
      </c>
    </row>
    <row r="825" spans="1:7" ht="21.75" customHeight="1">
      <c r="A825" t="s">
        <v>2001</v>
      </c>
      <c r="B825" t="s">
        <v>2002</v>
      </c>
      <c r="D825" t="s">
        <v>2</v>
      </c>
      <c r="E825" t="s">
        <v>62</v>
      </c>
      <c r="F825" t="s">
        <v>63</v>
      </c>
      <c r="G825">
        <v>1</v>
      </c>
    </row>
    <row r="826" spans="1:7" ht="21.75" customHeight="1">
      <c r="A826" t="s">
        <v>2003</v>
      </c>
      <c r="B826" t="s">
        <v>2004</v>
      </c>
      <c r="D826" t="s">
        <v>2</v>
      </c>
      <c r="E826" t="s">
        <v>62</v>
      </c>
      <c r="F826" t="s">
        <v>63</v>
      </c>
      <c r="G826">
        <v>2</v>
      </c>
    </row>
    <row r="827" spans="1:7" ht="21.75" customHeight="1">
      <c r="A827" t="s">
        <v>2005</v>
      </c>
      <c r="B827" t="s">
        <v>2006</v>
      </c>
      <c r="C827" t="s">
        <v>2007</v>
      </c>
      <c r="D827" t="s">
        <v>2</v>
      </c>
      <c r="E827" t="s">
        <v>62</v>
      </c>
      <c r="F827" t="s">
        <v>63</v>
      </c>
      <c r="G827">
        <v>0</v>
      </c>
    </row>
    <row r="828" spans="1:7" ht="21.75" customHeight="1">
      <c r="A828" t="s">
        <v>2008</v>
      </c>
      <c r="B828" t="s">
        <v>2006</v>
      </c>
      <c r="C828" t="s">
        <v>2009</v>
      </c>
      <c r="D828" t="s">
        <v>2</v>
      </c>
      <c r="E828" t="s">
        <v>62</v>
      </c>
      <c r="F828" t="s">
        <v>63</v>
      </c>
      <c r="G828">
        <v>0</v>
      </c>
    </row>
    <row r="829" spans="1:7" ht="21.75" customHeight="1">
      <c r="A829" t="s">
        <v>2010</v>
      </c>
      <c r="B829" t="s">
        <v>2011</v>
      </c>
      <c r="C829" t="s">
        <v>2012</v>
      </c>
      <c r="D829" t="s">
        <v>2</v>
      </c>
      <c r="E829" t="s">
        <v>62</v>
      </c>
      <c r="F829" t="s">
        <v>63</v>
      </c>
      <c r="G829">
        <v>2</v>
      </c>
    </row>
    <row r="830" spans="1:7" ht="21.75" customHeight="1">
      <c r="A830" t="s">
        <v>2013</v>
      </c>
      <c r="B830" t="s">
        <v>2014</v>
      </c>
      <c r="D830" t="s">
        <v>2</v>
      </c>
      <c r="E830" t="s">
        <v>62</v>
      </c>
      <c r="F830" t="s">
        <v>63</v>
      </c>
      <c r="G830">
        <v>27</v>
      </c>
    </row>
    <row r="831" spans="1:7" ht="21.75" customHeight="1">
      <c r="A831" t="s">
        <v>2015</v>
      </c>
      <c r="B831" t="s">
        <v>2011</v>
      </c>
      <c r="D831" t="s">
        <v>2</v>
      </c>
      <c r="E831" t="s">
        <v>62</v>
      </c>
      <c r="F831" t="s">
        <v>63</v>
      </c>
      <c r="G831">
        <v>0</v>
      </c>
    </row>
    <row r="832" spans="1:7" ht="21.75" customHeight="1">
      <c r="A832" t="s">
        <v>2016</v>
      </c>
      <c r="B832" t="s">
        <v>2017</v>
      </c>
      <c r="C832" t="s">
        <v>2018</v>
      </c>
      <c r="D832" t="s">
        <v>2</v>
      </c>
      <c r="E832" t="s">
        <v>62</v>
      </c>
      <c r="F832" t="s">
        <v>63</v>
      </c>
      <c r="G832">
        <v>3</v>
      </c>
    </row>
    <row r="833" spans="1:7" ht="21.75" customHeight="1">
      <c r="A833" t="s">
        <v>2019</v>
      </c>
      <c r="B833" t="s">
        <v>2017</v>
      </c>
      <c r="C833" t="s">
        <v>2020</v>
      </c>
      <c r="D833" t="s">
        <v>2</v>
      </c>
      <c r="E833" t="s">
        <v>62</v>
      </c>
      <c r="F833" t="s">
        <v>63</v>
      </c>
      <c r="G833">
        <v>0</v>
      </c>
    </row>
    <row r="834" spans="1:7" ht="21.75" customHeight="1">
      <c r="A834" t="s">
        <v>2021</v>
      </c>
      <c r="B834" t="s">
        <v>2017</v>
      </c>
      <c r="C834" t="s">
        <v>2022</v>
      </c>
      <c r="D834" t="s">
        <v>2</v>
      </c>
      <c r="E834" t="s">
        <v>62</v>
      </c>
      <c r="F834" t="s">
        <v>63</v>
      </c>
      <c r="G834">
        <v>0</v>
      </c>
    </row>
    <row r="835" spans="1:7" ht="21.75" customHeight="1">
      <c r="A835" t="s">
        <v>2023</v>
      </c>
      <c r="B835" t="s">
        <v>2024</v>
      </c>
      <c r="D835" t="s">
        <v>2</v>
      </c>
      <c r="E835" t="s">
        <v>62</v>
      </c>
      <c r="F835" t="s">
        <v>63</v>
      </c>
      <c r="G835">
        <v>0</v>
      </c>
    </row>
    <row r="836" spans="1:7" ht="21.75" customHeight="1">
      <c r="A836" t="s">
        <v>2025</v>
      </c>
      <c r="B836" t="s">
        <v>2026</v>
      </c>
      <c r="D836" t="s">
        <v>2</v>
      </c>
      <c r="E836" t="s">
        <v>62</v>
      </c>
      <c r="F836" t="s">
        <v>63</v>
      </c>
      <c r="G836">
        <v>2</v>
      </c>
    </row>
    <row r="837" spans="1:7" ht="21.75" customHeight="1">
      <c r="A837" t="s">
        <v>2027</v>
      </c>
      <c r="B837" t="s">
        <v>2028</v>
      </c>
      <c r="C837" t="s">
        <v>2029</v>
      </c>
      <c r="D837" t="s">
        <v>2</v>
      </c>
      <c r="E837" t="s">
        <v>62</v>
      </c>
      <c r="F837" t="s">
        <v>63</v>
      </c>
      <c r="G837">
        <v>2</v>
      </c>
    </row>
    <row r="838" spans="1:7" ht="21.75" customHeight="1">
      <c r="A838" t="s">
        <v>2030</v>
      </c>
      <c r="B838" t="s">
        <v>2031</v>
      </c>
      <c r="D838" t="s">
        <v>2</v>
      </c>
      <c r="E838" t="s">
        <v>62</v>
      </c>
      <c r="F838" t="s">
        <v>63</v>
      </c>
      <c r="G838">
        <v>3</v>
      </c>
    </row>
    <row r="839" spans="1:7" ht="21.75" customHeight="1">
      <c r="A839" t="s">
        <v>2032</v>
      </c>
      <c r="B839" t="s">
        <v>2033</v>
      </c>
      <c r="D839" t="s">
        <v>2</v>
      </c>
      <c r="E839" t="s">
        <v>62</v>
      </c>
      <c r="F839" t="s">
        <v>63</v>
      </c>
      <c r="G839">
        <v>5</v>
      </c>
    </row>
    <row r="840" spans="1:7" ht="21.75" customHeight="1">
      <c r="A840" t="s">
        <v>2034</v>
      </c>
      <c r="B840" t="s">
        <v>2035</v>
      </c>
      <c r="C840" t="s">
        <v>2036</v>
      </c>
      <c r="D840" t="s">
        <v>2</v>
      </c>
      <c r="E840" t="s">
        <v>62</v>
      </c>
      <c r="F840" t="s">
        <v>63</v>
      </c>
      <c r="G840">
        <v>0</v>
      </c>
    </row>
    <row r="841" spans="1:7" ht="21.75" customHeight="1">
      <c r="A841" t="s">
        <v>2037</v>
      </c>
      <c r="B841" t="s">
        <v>2038</v>
      </c>
      <c r="C841" t="s">
        <v>2039</v>
      </c>
      <c r="D841" t="s">
        <v>2</v>
      </c>
      <c r="E841" t="s">
        <v>62</v>
      </c>
      <c r="F841" t="s">
        <v>63</v>
      </c>
      <c r="G841">
        <v>1</v>
      </c>
    </row>
    <row r="842" spans="1:7" ht="21.75" customHeight="1">
      <c r="A842" t="s">
        <v>2040</v>
      </c>
      <c r="B842" t="s">
        <v>2041</v>
      </c>
      <c r="D842" t="s">
        <v>2</v>
      </c>
      <c r="E842" t="s">
        <v>62</v>
      </c>
      <c r="F842" t="s">
        <v>63</v>
      </c>
      <c r="G842">
        <v>0</v>
      </c>
    </row>
    <row r="843" spans="1:7" ht="21.75" customHeight="1">
      <c r="A843" t="s">
        <v>2042</v>
      </c>
      <c r="B843" t="s">
        <v>2043</v>
      </c>
      <c r="C843" t="s">
        <v>2044</v>
      </c>
      <c r="D843" t="s">
        <v>2</v>
      </c>
      <c r="E843" t="s">
        <v>62</v>
      </c>
      <c r="F843" t="s">
        <v>63</v>
      </c>
      <c r="G843">
        <v>0</v>
      </c>
    </row>
    <row r="844" spans="1:7" ht="21.75" customHeight="1">
      <c r="A844" t="s">
        <v>2045</v>
      </c>
      <c r="B844" t="s">
        <v>2046</v>
      </c>
      <c r="C844" t="s">
        <v>2047</v>
      </c>
      <c r="D844" t="s">
        <v>2</v>
      </c>
      <c r="E844" t="s">
        <v>62</v>
      </c>
      <c r="F844" t="s">
        <v>63</v>
      </c>
      <c r="G844">
        <v>0</v>
      </c>
    </row>
    <row r="845" spans="1:7" ht="21.75" customHeight="1">
      <c r="A845" t="s">
        <v>2048</v>
      </c>
      <c r="B845" t="s">
        <v>2049</v>
      </c>
      <c r="D845" t="s">
        <v>2</v>
      </c>
      <c r="E845" t="s">
        <v>62</v>
      </c>
      <c r="F845" t="s">
        <v>63</v>
      </c>
      <c r="G845">
        <v>111</v>
      </c>
    </row>
    <row r="846" spans="1:7" ht="21.75" customHeight="1">
      <c r="A846" t="s">
        <v>2050</v>
      </c>
      <c r="B846" t="s">
        <v>2046</v>
      </c>
      <c r="D846" t="s">
        <v>2</v>
      </c>
      <c r="E846" t="s">
        <v>62</v>
      </c>
      <c r="F846" t="s">
        <v>63</v>
      </c>
      <c r="G846">
        <v>1</v>
      </c>
    </row>
    <row r="847" spans="1:7" ht="21.75" customHeight="1">
      <c r="A847" t="s">
        <v>2051</v>
      </c>
      <c r="B847" t="s">
        <v>2046</v>
      </c>
      <c r="C847" t="s">
        <v>2052</v>
      </c>
      <c r="D847" t="s">
        <v>2</v>
      </c>
      <c r="E847" t="s">
        <v>62</v>
      </c>
      <c r="F847" t="s">
        <v>63</v>
      </c>
      <c r="G847">
        <v>3</v>
      </c>
    </row>
    <row r="848" spans="1:7" ht="21.75" customHeight="1">
      <c r="A848" t="s">
        <v>2053</v>
      </c>
      <c r="B848" t="s">
        <v>2054</v>
      </c>
      <c r="D848" t="s">
        <v>2</v>
      </c>
      <c r="E848" t="s">
        <v>62</v>
      </c>
      <c r="F848" t="s">
        <v>63</v>
      </c>
      <c r="G848">
        <v>29</v>
      </c>
    </row>
    <row r="849" spans="1:7" ht="21.75" customHeight="1">
      <c r="A849" t="s">
        <v>2055</v>
      </c>
      <c r="B849" t="s">
        <v>2056</v>
      </c>
      <c r="D849" t="s">
        <v>2</v>
      </c>
      <c r="E849" t="s">
        <v>62</v>
      </c>
      <c r="F849" t="s">
        <v>63</v>
      </c>
      <c r="G849">
        <v>74</v>
      </c>
    </row>
    <row r="850" spans="1:7" ht="21.75" customHeight="1">
      <c r="A850" t="s">
        <v>2057</v>
      </c>
      <c r="B850" t="s">
        <v>2056</v>
      </c>
      <c r="C850" t="s">
        <v>2058</v>
      </c>
      <c r="D850" t="s">
        <v>2</v>
      </c>
      <c r="E850" t="s">
        <v>62</v>
      </c>
      <c r="F850" t="s">
        <v>63</v>
      </c>
      <c r="G850">
        <v>0</v>
      </c>
    </row>
    <row r="851" spans="1:7" ht="21.75" customHeight="1">
      <c r="A851" t="s">
        <v>2059</v>
      </c>
      <c r="B851" t="s">
        <v>2060</v>
      </c>
      <c r="D851" t="s">
        <v>2</v>
      </c>
      <c r="E851" t="s">
        <v>62</v>
      </c>
      <c r="F851" t="s">
        <v>63</v>
      </c>
      <c r="G851">
        <v>35</v>
      </c>
    </row>
    <row r="852" spans="1:7" ht="21.75" customHeight="1">
      <c r="A852" t="s">
        <v>2061</v>
      </c>
      <c r="B852" t="s">
        <v>2062</v>
      </c>
      <c r="D852" t="s">
        <v>2</v>
      </c>
      <c r="E852" t="s">
        <v>62</v>
      </c>
      <c r="F852" t="s">
        <v>63</v>
      </c>
      <c r="G852">
        <v>0</v>
      </c>
    </row>
    <row r="853" spans="1:7" ht="21.75" customHeight="1">
      <c r="A853" t="s">
        <v>2063</v>
      </c>
      <c r="B853" t="s">
        <v>2064</v>
      </c>
      <c r="D853" t="s">
        <v>2</v>
      </c>
      <c r="E853" t="s">
        <v>62</v>
      </c>
      <c r="F853" t="s">
        <v>63</v>
      </c>
      <c r="G853">
        <v>20</v>
      </c>
    </row>
    <row r="854" spans="1:7" ht="21.75" customHeight="1">
      <c r="A854" t="s">
        <v>2065</v>
      </c>
      <c r="B854" t="s">
        <v>2066</v>
      </c>
      <c r="D854" t="s">
        <v>2</v>
      </c>
      <c r="E854" t="s">
        <v>62</v>
      </c>
      <c r="F854" t="s">
        <v>63</v>
      </c>
      <c r="G854">
        <v>0</v>
      </c>
    </row>
    <row r="855" spans="1:7" ht="21.75" customHeight="1">
      <c r="A855" t="s">
        <v>2067</v>
      </c>
      <c r="B855" t="s">
        <v>2066</v>
      </c>
      <c r="D855" t="s">
        <v>2</v>
      </c>
      <c r="E855" t="s">
        <v>62</v>
      </c>
      <c r="F855" t="s">
        <v>63</v>
      </c>
      <c r="G855">
        <v>1</v>
      </c>
    </row>
    <row r="856" spans="1:7" ht="21.75" customHeight="1">
      <c r="A856" t="s">
        <v>2068</v>
      </c>
      <c r="B856" t="s">
        <v>2069</v>
      </c>
      <c r="D856" t="s">
        <v>2</v>
      </c>
      <c r="E856" t="s">
        <v>62</v>
      </c>
      <c r="F856" t="s">
        <v>63</v>
      </c>
      <c r="G856">
        <v>0</v>
      </c>
    </row>
    <row r="857" spans="1:7" ht="21.75" customHeight="1">
      <c r="A857" t="s">
        <v>2070</v>
      </c>
      <c r="B857" t="s">
        <v>2071</v>
      </c>
      <c r="C857" t="s">
        <v>2072</v>
      </c>
      <c r="D857" t="s">
        <v>2</v>
      </c>
      <c r="E857" t="s">
        <v>62</v>
      </c>
      <c r="F857" t="s">
        <v>63</v>
      </c>
      <c r="G857">
        <v>4</v>
      </c>
    </row>
    <row r="858" spans="1:7" ht="21.75" customHeight="1">
      <c r="A858" t="s">
        <v>2073</v>
      </c>
      <c r="B858" t="s">
        <v>2074</v>
      </c>
      <c r="C858" t="s">
        <v>2075</v>
      </c>
      <c r="D858" t="s">
        <v>2</v>
      </c>
      <c r="E858" t="s">
        <v>62</v>
      </c>
      <c r="F858" t="s">
        <v>63</v>
      </c>
      <c r="G858">
        <v>9</v>
      </c>
    </row>
    <row r="859" spans="1:7" ht="21.75" customHeight="1">
      <c r="A859" t="s">
        <v>2076</v>
      </c>
      <c r="B859" t="s">
        <v>2077</v>
      </c>
      <c r="D859" t="s">
        <v>2</v>
      </c>
      <c r="E859" t="s">
        <v>62</v>
      </c>
      <c r="F859" t="s">
        <v>63</v>
      </c>
      <c r="G859">
        <v>1</v>
      </c>
    </row>
    <row r="860" spans="1:7" ht="21.75" customHeight="1">
      <c r="A860" t="s">
        <v>2078</v>
      </c>
      <c r="B860" t="s">
        <v>2074</v>
      </c>
      <c r="D860" t="s">
        <v>2</v>
      </c>
      <c r="E860" t="s">
        <v>62</v>
      </c>
      <c r="F860" t="s">
        <v>63</v>
      </c>
      <c r="G860">
        <v>310</v>
      </c>
    </row>
    <row r="861" spans="1:7" ht="21.75" customHeight="1">
      <c r="A861" t="s">
        <v>2079</v>
      </c>
      <c r="B861" t="s">
        <v>2074</v>
      </c>
      <c r="C861" t="s">
        <v>2080</v>
      </c>
      <c r="D861" t="s">
        <v>2</v>
      </c>
      <c r="E861" t="s">
        <v>62</v>
      </c>
      <c r="F861" t="s">
        <v>63</v>
      </c>
      <c r="G861">
        <v>2</v>
      </c>
    </row>
    <row r="862" spans="1:7" ht="21.75" customHeight="1">
      <c r="A862" t="s">
        <v>2081</v>
      </c>
      <c r="B862" t="s">
        <v>2074</v>
      </c>
      <c r="C862" t="s">
        <v>2082</v>
      </c>
      <c r="D862" t="s">
        <v>2</v>
      </c>
      <c r="E862" t="s">
        <v>62</v>
      </c>
      <c r="F862" t="s">
        <v>63</v>
      </c>
      <c r="G862">
        <v>5</v>
      </c>
    </row>
    <row r="863" spans="1:7" ht="21.75" customHeight="1">
      <c r="A863" t="s">
        <v>2083</v>
      </c>
      <c r="B863" t="s">
        <v>2074</v>
      </c>
      <c r="C863" t="s">
        <v>2084</v>
      </c>
      <c r="D863" t="s">
        <v>2</v>
      </c>
      <c r="E863" t="s">
        <v>62</v>
      </c>
      <c r="F863" t="s">
        <v>63</v>
      </c>
      <c r="G863">
        <v>249</v>
      </c>
    </row>
    <row r="864" spans="1:7" ht="21.75" customHeight="1">
      <c r="A864" t="s">
        <v>2085</v>
      </c>
      <c r="B864" t="s">
        <v>2074</v>
      </c>
      <c r="C864" t="s">
        <v>2086</v>
      </c>
      <c r="D864" t="s">
        <v>2</v>
      </c>
      <c r="E864" t="s">
        <v>62</v>
      </c>
      <c r="F864" t="s">
        <v>63</v>
      </c>
      <c r="G864">
        <v>5</v>
      </c>
    </row>
    <row r="865" spans="1:7" ht="21.75" customHeight="1">
      <c r="A865" t="s">
        <v>2087</v>
      </c>
      <c r="B865" t="s">
        <v>2074</v>
      </c>
      <c r="C865" t="s">
        <v>2088</v>
      </c>
      <c r="D865" t="s">
        <v>2</v>
      </c>
      <c r="E865" t="s">
        <v>62</v>
      </c>
      <c r="F865" t="s">
        <v>63</v>
      </c>
      <c r="G865">
        <v>0</v>
      </c>
    </row>
    <row r="866" spans="1:7" ht="21.75" customHeight="1">
      <c r="A866" t="s">
        <v>2089</v>
      </c>
      <c r="B866" t="s">
        <v>2074</v>
      </c>
      <c r="C866" t="s">
        <v>2090</v>
      </c>
      <c r="D866" t="s">
        <v>2</v>
      </c>
      <c r="E866" t="s">
        <v>62</v>
      </c>
      <c r="F866" t="s">
        <v>63</v>
      </c>
      <c r="G866">
        <v>7</v>
      </c>
    </row>
    <row r="867" spans="1:7" ht="21.75" customHeight="1">
      <c r="A867" t="s">
        <v>2091</v>
      </c>
      <c r="B867" t="s">
        <v>2074</v>
      </c>
      <c r="C867" t="s">
        <v>2092</v>
      </c>
      <c r="D867" t="s">
        <v>2</v>
      </c>
      <c r="E867" t="s">
        <v>62</v>
      </c>
      <c r="F867" t="s">
        <v>63</v>
      </c>
      <c r="G867">
        <v>7</v>
      </c>
    </row>
    <row r="868" spans="1:7" ht="21.75" customHeight="1">
      <c r="A868" t="s">
        <v>2093</v>
      </c>
      <c r="B868" t="s">
        <v>2074</v>
      </c>
      <c r="C868" t="s">
        <v>2088</v>
      </c>
      <c r="D868" t="s">
        <v>2</v>
      </c>
      <c r="E868" t="s">
        <v>62</v>
      </c>
      <c r="F868" t="s">
        <v>63</v>
      </c>
      <c r="G868">
        <v>3</v>
      </c>
    </row>
    <row r="869" spans="1:7" ht="21.75" customHeight="1">
      <c r="A869" t="s">
        <v>2094</v>
      </c>
      <c r="B869" t="s">
        <v>2095</v>
      </c>
      <c r="C869" t="s">
        <v>2096</v>
      </c>
      <c r="D869" t="s">
        <v>2</v>
      </c>
      <c r="E869" t="s">
        <v>62</v>
      </c>
      <c r="F869" t="s">
        <v>63</v>
      </c>
      <c r="G869">
        <v>2</v>
      </c>
    </row>
    <row r="870" spans="1:7" ht="21.75" customHeight="1">
      <c r="A870" t="s">
        <v>2097</v>
      </c>
      <c r="B870" t="s">
        <v>2098</v>
      </c>
      <c r="D870" t="s">
        <v>2</v>
      </c>
      <c r="E870" t="s">
        <v>62</v>
      </c>
      <c r="F870" t="s">
        <v>63</v>
      </c>
      <c r="G870">
        <v>47</v>
      </c>
    </row>
    <row r="871" spans="1:7" ht="21.75" customHeight="1">
      <c r="A871" t="s">
        <v>2099</v>
      </c>
      <c r="B871" t="s">
        <v>2095</v>
      </c>
      <c r="D871" t="s">
        <v>2</v>
      </c>
      <c r="E871" t="s">
        <v>62</v>
      </c>
      <c r="F871" t="s">
        <v>63</v>
      </c>
      <c r="G871">
        <v>8</v>
      </c>
    </row>
    <row r="872" spans="1:7" ht="21.75" customHeight="1">
      <c r="A872" t="s">
        <v>2100</v>
      </c>
      <c r="B872" t="s">
        <v>2095</v>
      </c>
      <c r="C872" t="s">
        <v>2101</v>
      </c>
      <c r="D872" t="s">
        <v>2</v>
      </c>
      <c r="E872" t="s">
        <v>62</v>
      </c>
      <c r="F872" t="s">
        <v>63</v>
      </c>
      <c r="G872">
        <v>53</v>
      </c>
    </row>
    <row r="873" spans="1:7" ht="21.75" customHeight="1">
      <c r="A873" t="s">
        <v>2102</v>
      </c>
      <c r="B873" t="s">
        <v>2095</v>
      </c>
      <c r="C873" t="s">
        <v>2103</v>
      </c>
      <c r="D873" t="s">
        <v>2</v>
      </c>
      <c r="E873" t="s">
        <v>62</v>
      </c>
      <c r="F873" t="s">
        <v>63</v>
      </c>
      <c r="G873">
        <v>88</v>
      </c>
    </row>
    <row r="874" spans="1:7" ht="21.75" customHeight="1">
      <c r="A874" t="s">
        <v>2104</v>
      </c>
      <c r="B874" t="s">
        <v>2095</v>
      </c>
      <c r="C874" t="s">
        <v>2105</v>
      </c>
      <c r="D874" t="s">
        <v>2</v>
      </c>
      <c r="E874" t="s">
        <v>62</v>
      </c>
      <c r="F874" t="s">
        <v>63</v>
      </c>
      <c r="G874">
        <v>12</v>
      </c>
    </row>
    <row r="875" spans="1:7" ht="21.75" customHeight="1">
      <c r="A875" t="s">
        <v>2106</v>
      </c>
      <c r="B875" t="s">
        <v>2095</v>
      </c>
      <c r="C875" t="s">
        <v>2107</v>
      </c>
      <c r="D875" t="s">
        <v>2</v>
      </c>
      <c r="E875" t="s">
        <v>62</v>
      </c>
      <c r="F875" t="s">
        <v>63</v>
      </c>
      <c r="G875">
        <v>4</v>
      </c>
    </row>
    <row r="876" spans="1:7" ht="21.75" customHeight="1">
      <c r="A876" t="s">
        <v>2108</v>
      </c>
      <c r="B876" t="s">
        <v>2095</v>
      </c>
      <c r="C876" t="s">
        <v>2109</v>
      </c>
      <c r="D876" t="s">
        <v>2</v>
      </c>
      <c r="E876" t="s">
        <v>62</v>
      </c>
      <c r="F876" t="s">
        <v>63</v>
      </c>
      <c r="G876">
        <v>9</v>
      </c>
    </row>
    <row r="877" spans="1:7" ht="21.75" customHeight="1">
      <c r="A877" t="s">
        <v>2110</v>
      </c>
      <c r="B877" t="s">
        <v>2095</v>
      </c>
      <c r="C877" t="s">
        <v>2111</v>
      </c>
      <c r="D877" t="s">
        <v>2</v>
      </c>
      <c r="E877" t="s">
        <v>62</v>
      </c>
      <c r="F877" t="s">
        <v>63</v>
      </c>
      <c r="G877">
        <v>3</v>
      </c>
    </row>
    <row r="878" spans="1:7" ht="21.75" customHeight="1">
      <c r="A878" t="s">
        <v>2112</v>
      </c>
      <c r="B878" t="s">
        <v>2113</v>
      </c>
      <c r="C878" t="s">
        <v>2114</v>
      </c>
      <c r="D878" t="s">
        <v>2</v>
      </c>
      <c r="E878" t="s">
        <v>62</v>
      </c>
      <c r="F878" t="s">
        <v>63</v>
      </c>
      <c r="G878">
        <v>7</v>
      </c>
    </row>
    <row r="879" spans="1:7" ht="21.75" customHeight="1">
      <c r="A879" t="s">
        <v>2115</v>
      </c>
      <c r="B879" t="s">
        <v>2113</v>
      </c>
      <c r="C879" t="s">
        <v>2116</v>
      </c>
      <c r="D879" t="s">
        <v>2</v>
      </c>
      <c r="E879" t="s">
        <v>62</v>
      </c>
      <c r="F879" t="s">
        <v>63</v>
      </c>
      <c r="G879">
        <v>4</v>
      </c>
    </row>
    <row r="880" spans="1:7" ht="21.75" customHeight="1">
      <c r="A880" t="s">
        <v>2117</v>
      </c>
      <c r="B880" t="s">
        <v>2118</v>
      </c>
      <c r="D880" t="s">
        <v>2</v>
      </c>
      <c r="E880" t="s">
        <v>62</v>
      </c>
      <c r="F880" t="s">
        <v>63</v>
      </c>
      <c r="G880">
        <v>107</v>
      </c>
    </row>
    <row r="881" spans="1:7" ht="21.75" customHeight="1">
      <c r="A881" t="s">
        <v>2119</v>
      </c>
      <c r="B881" t="s">
        <v>2113</v>
      </c>
      <c r="D881" t="s">
        <v>2</v>
      </c>
      <c r="E881" t="s">
        <v>62</v>
      </c>
      <c r="F881" t="s">
        <v>63</v>
      </c>
      <c r="G881">
        <v>4</v>
      </c>
    </row>
    <row r="882" spans="1:7" ht="21.75" customHeight="1">
      <c r="A882" t="s">
        <v>2120</v>
      </c>
      <c r="B882" t="s">
        <v>2113</v>
      </c>
      <c r="C882" t="s">
        <v>2121</v>
      </c>
      <c r="D882" t="s">
        <v>2</v>
      </c>
      <c r="E882" t="s">
        <v>62</v>
      </c>
      <c r="F882" t="s">
        <v>63</v>
      </c>
      <c r="G882">
        <v>2</v>
      </c>
    </row>
    <row r="883" spans="1:7" ht="21.75" customHeight="1">
      <c r="A883" t="s">
        <v>2122</v>
      </c>
      <c r="B883" t="s">
        <v>2113</v>
      </c>
      <c r="C883" t="s">
        <v>2123</v>
      </c>
      <c r="D883" t="s">
        <v>2</v>
      </c>
      <c r="E883" t="s">
        <v>62</v>
      </c>
      <c r="F883" t="s">
        <v>63</v>
      </c>
      <c r="G883">
        <v>5</v>
      </c>
    </row>
    <row r="884" spans="1:7" ht="21.75" customHeight="1">
      <c r="A884" t="s">
        <v>2124</v>
      </c>
      <c r="B884" t="s">
        <v>2113</v>
      </c>
      <c r="C884" t="s">
        <v>2125</v>
      </c>
      <c r="D884" t="s">
        <v>2</v>
      </c>
      <c r="E884" t="s">
        <v>62</v>
      </c>
      <c r="F884" t="s">
        <v>63</v>
      </c>
      <c r="G884">
        <v>0</v>
      </c>
    </row>
    <row r="885" spans="1:7" ht="21.75" customHeight="1">
      <c r="A885" t="s">
        <v>2126</v>
      </c>
      <c r="B885" t="s">
        <v>2113</v>
      </c>
      <c r="C885" t="s">
        <v>2127</v>
      </c>
      <c r="D885" t="s">
        <v>2</v>
      </c>
      <c r="E885" t="s">
        <v>62</v>
      </c>
      <c r="F885" t="s">
        <v>63</v>
      </c>
      <c r="G885">
        <v>5</v>
      </c>
    </row>
    <row r="886" spans="1:7" ht="21.75" customHeight="1">
      <c r="A886" t="s">
        <v>2128</v>
      </c>
      <c r="B886" t="s">
        <v>2113</v>
      </c>
      <c r="C886" t="s">
        <v>2129</v>
      </c>
      <c r="D886" t="s">
        <v>2</v>
      </c>
      <c r="E886" t="s">
        <v>62</v>
      </c>
      <c r="F886" t="s">
        <v>63</v>
      </c>
      <c r="G886">
        <v>0</v>
      </c>
    </row>
    <row r="887" spans="1:7" ht="21.75" customHeight="1">
      <c r="A887" t="s">
        <v>2130</v>
      </c>
      <c r="B887" t="s">
        <v>2113</v>
      </c>
      <c r="C887" t="s">
        <v>2131</v>
      </c>
      <c r="D887" t="s">
        <v>2</v>
      </c>
      <c r="E887" t="s">
        <v>62</v>
      </c>
      <c r="F887" t="s">
        <v>63</v>
      </c>
      <c r="G887">
        <v>7</v>
      </c>
    </row>
    <row r="888" spans="1:7" ht="21.75" customHeight="1">
      <c r="A888" t="s">
        <v>2132</v>
      </c>
      <c r="B888" t="s">
        <v>2113</v>
      </c>
      <c r="C888" t="s">
        <v>2133</v>
      </c>
      <c r="D888" t="s">
        <v>2</v>
      </c>
      <c r="E888" t="s">
        <v>62</v>
      </c>
      <c r="F888" t="s">
        <v>63</v>
      </c>
      <c r="G888">
        <v>0</v>
      </c>
    </row>
    <row r="889" spans="1:7" ht="21.75" customHeight="1">
      <c r="A889" t="s">
        <v>2134</v>
      </c>
      <c r="B889" t="s">
        <v>2113</v>
      </c>
      <c r="C889" t="s">
        <v>2129</v>
      </c>
      <c r="D889" t="s">
        <v>2</v>
      </c>
      <c r="E889" t="s">
        <v>62</v>
      </c>
      <c r="F889" t="s">
        <v>63</v>
      </c>
      <c r="G889">
        <v>5</v>
      </c>
    </row>
    <row r="890" spans="1:7" ht="21.75" customHeight="1">
      <c r="A890" t="s">
        <v>2135</v>
      </c>
      <c r="B890" t="s">
        <v>2136</v>
      </c>
      <c r="D890" t="s">
        <v>2</v>
      </c>
      <c r="E890" t="s">
        <v>62</v>
      </c>
      <c r="F890" t="s">
        <v>63</v>
      </c>
      <c r="G890">
        <v>238</v>
      </c>
    </row>
    <row r="891" spans="1:7" ht="21.75" customHeight="1">
      <c r="A891" t="s">
        <v>2137</v>
      </c>
      <c r="B891" t="s">
        <v>2138</v>
      </c>
      <c r="D891" t="s">
        <v>2</v>
      </c>
      <c r="E891" t="s">
        <v>62</v>
      </c>
      <c r="F891" t="s">
        <v>63</v>
      </c>
      <c r="G891">
        <v>5</v>
      </c>
    </row>
    <row r="892" spans="1:7" ht="21.75" customHeight="1">
      <c r="A892" t="s">
        <v>2139</v>
      </c>
      <c r="B892" t="s">
        <v>2138</v>
      </c>
      <c r="D892" t="s">
        <v>2</v>
      </c>
      <c r="E892" t="s">
        <v>62</v>
      </c>
      <c r="F892" t="s">
        <v>63</v>
      </c>
      <c r="G892">
        <v>0</v>
      </c>
    </row>
    <row r="893" spans="1:7" ht="21.75" customHeight="1">
      <c r="A893" t="s">
        <v>2140</v>
      </c>
      <c r="B893" t="s">
        <v>2141</v>
      </c>
      <c r="D893" t="s">
        <v>2</v>
      </c>
      <c r="E893" t="s">
        <v>62</v>
      </c>
      <c r="F893" t="s">
        <v>63</v>
      </c>
      <c r="G893">
        <v>0</v>
      </c>
    </row>
    <row r="894" spans="1:7" ht="21.75" customHeight="1">
      <c r="A894" t="s">
        <v>2142</v>
      </c>
      <c r="B894" t="s">
        <v>2143</v>
      </c>
      <c r="D894" t="s">
        <v>2</v>
      </c>
      <c r="E894" t="s">
        <v>62</v>
      </c>
      <c r="F894" t="s">
        <v>63</v>
      </c>
      <c r="G894">
        <v>0</v>
      </c>
    </row>
    <row r="895" spans="1:7" ht="21.75" customHeight="1">
      <c r="A895" t="s">
        <v>2144</v>
      </c>
      <c r="B895" t="s">
        <v>2145</v>
      </c>
      <c r="D895" t="s">
        <v>2</v>
      </c>
      <c r="E895" t="s">
        <v>62</v>
      </c>
      <c r="F895" t="s">
        <v>63</v>
      </c>
      <c r="G895">
        <v>0</v>
      </c>
    </row>
    <row r="896" spans="1:7" ht="21.75" customHeight="1">
      <c r="A896" t="s">
        <v>2146</v>
      </c>
      <c r="B896" t="s">
        <v>2147</v>
      </c>
      <c r="D896" t="s">
        <v>2</v>
      </c>
      <c r="E896" t="s">
        <v>62</v>
      </c>
      <c r="F896" t="s">
        <v>63</v>
      </c>
      <c r="G896">
        <v>0</v>
      </c>
    </row>
    <row r="897" spans="1:7" ht="21.75" customHeight="1">
      <c r="A897" t="s">
        <v>2148</v>
      </c>
      <c r="B897" t="s">
        <v>2149</v>
      </c>
      <c r="D897" t="s">
        <v>2</v>
      </c>
      <c r="E897" t="s">
        <v>62</v>
      </c>
      <c r="F897" t="s">
        <v>63</v>
      </c>
      <c r="G897">
        <v>0</v>
      </c>
    </row>
    <row r="898" spans="1:7" ht="21.75" customHeight="1">
      <c r="A898" t="s">
        <v>2150</v>
      </c>
      <c r="B898" t="s">
        <v>2149</v>
      </c>
      <c r="C898" t="s">
        <v>2151</v>
      </c>
      <c r="D898" t="s">
        <v>2</v>
      </c>
      <c r="E898" t="s">
        <v>62</v>
      </c>
      <c r="F898" t="s">
        <v>63</v>
      </c>
      <c r="G898">
        <v>0</v>
      </c>
    </row>
    <row r="899" spans="1:7" ht="21.75" customHeight="1">
      <c r="A899" t="s">
        <v>2152</v>
      </c>
      <c r="B899" t="s">
        <v>2149</v>
      </c>
      <c r="C899" t="s">
        <v>2153</v>
      </c>
      <c r="D899" t="s">
        <v>2</v>
      </c>
      <c r="E899" t="s">
        <v>62</v>
      </c>
      <c r="F899" t="s">
        <v>63</v>
      </c>
      <c r="G899">
        <v>8</v>
      </c>
    </row>
    <row r="900" spans="1:7" ht="21.75" customHeight="1">
      <c r="A900" t="s">
        <v>2154</v>
      </c>
      <c r="B900" t="s">
        <v>2155</v>
      </c>
      <c r="D900" t="s">
        <v>2</v>
      </c>
      <c r="E900" t="s">
        <v>62</v>
      </c>
      <c r="F900" t="s">
        <v>63</v>
      </c>
      <c r="G900">
        <v>4</v>
      </c>
    </row>
    <row r="901" spans="1:7" ht="21.75" customHeight="1">
      <c r="A901" t="s">
        <v>2156</v>
      </c>
      <c r="B901" t="s">
        <v>2155</v>
      </c>
      <c r="C901" t="s">
        <v>2157</v>
      </c>
      <c r="D901" t="s">
        <v>2</v>
      </c>
      <c r="E901" t="s">
        <v>62</v>
      </c>
      <c r="F901" t="s">
        <v>63</v>
      </c>
      <c r="G901">
        <v>64</v>
      </c>
    </row>
    <row r="902" spans="1:7" ht="21.75" customHeight="1">
      <c r="A902" t="s">
        <v>2158</v>
      </c>
      <c r="B902" t="s">
        <v>2159</v>
      </c>
      <c r="C902" t="s">
        <v>2160</v>
      </c>
      <c r="D902" t="s">
        <v>2</v>
      </c>
      <c r="E902" t="s">
        <v>62</v>
      </c>
      <c r="F902" t="s">
        <v>63</v>
      </c>
      <c r="G902">
        <v>2</v>
      </c>
    </row>
    <row r="903" spans="1:7" ht="21.75" customHeight="1">
      <c r="A903" t="s">
        <v>2161</v>
      </c>
      <c r="B903" t="s">
        <v>2162</v>
      </c>
      <c r="D903" t="s">
        <v>2</v>
      </c>
      <c r="E903" t="s">
        <v>62</v>
      </c>
      <c r="F903" t="s">
        <v>63</v>
      </c>
      <c r="G903">
        <v>104</v>
      </c>
    </row>
    <row r="904" spans="1:7" ht="21.75" customHeight="1">
      <c r="A904" t="s">
        <v>2163</v>
      </c>
      <c r="B904" t="s">
        <v>2159</v>
      </c>
      <c r="D904" t="s">
        <v>2</v>
      </c>
      <c r="E904" t="s">
        <v>62</v>
      </c>
      <c r="F904" t="s">
        <v>63</v>
      </c>
      <c r="G904">
        <v>141</v>
      </c>
    </row>
    <row r="905" spans="1:7" ht="21.75" customHeight="1">
      <c r="A905" t="s">
        <v>2164</v>
      </c>
      <c r="B905" t="s">
        <v>2159</v>
      </c>
      <c r="C905" t="s">
        <v>2165</v>
      </c>
      <c r="D905" t="s">
        <v>2</v>
      </c>
      <c r="E905" t="s">
        <v>62</v>
      </c>
      <c r="F905" t="s">
        <v>63</v>
      </c>
      <c r="G905">
        <v>3</v>
      </c>
    </row>
    <row r="906" spans="1:7" ht="21.75" customHeight="1">
      <c r="A906" t="s">
        <v>2166</v>
      </c>
      <c r="B906" t="s">
        <v>2159</v>
      </c>
      <c r="C906" t="s">
        <v>2167</v>
      </c>
      <c r="D906" t="s">
        <v>2</v>
      </c>
      <c r="E906" t="s">
        <v>62</v>
      </c>
      <c r="F906" t="s">
        <v>63</v>
      </c>
      <c r="G906">
        <v>19</v>
      </c>
    </row>
    <row r="907" spans="1:7" ht="21.75" customHeight="1">
      <c r="A907" t="s">
        <v>2168</v>
      </c>
      <c r="B907" t="s">
        <v>2169</v>
      </c>
      <c r="C907" t="s">
        <v>2169</v>
      </c>
      <c r="D907" t="s">
        <v>2</v>
      </c>
      <c r="E907" t="s">
        <v>62</v>
      </c>
      <c r="F907" t="s">
        <v>63</v>
      </c>
      <c r="G907">
        <v>4</v>
      </c>
    </row>
    <row r="908" spans="1:7" ht="21.75" customHeight="1">
      <c r="A908" t="s">
        <v>2170</v>
      </c>
      <c r="B908" t="s">
        <v>2171</v>
      </c>
      <c r="D908" t="s">
        <v>2</v>
      </c>
      <c r="E908" t="s">
        <v>62</v>
      </c>
      <c r="F908" t="s">
        <v>63</v>
      </c>
      <c r="G908">
        <v>35</v>
      </c>
    </row>
    <row r="909" spans="1:7" ht="21.75" customHeight="1">
      <c r="A909" t="s">
        <v>2172</v>
      </c>
      <c r="B909" t="s">
        <v>2173</v>
      </c>
      <c r="D909" t="s">
        <v>2</v>
      </c>
      <c r="E909" t="s">
        <v>62</v>
      </c>
      <c r="F909" t="s">
        <v>63</v>
      </c>
      <c r="G909">
        <v>3</v>
      </c>
    </row>
    <row r="910" spans="1:7" ht="21.75" customHeight="1">
      <c r="A910" t="s">
        <v>2174</v>
      </c>
      <c r="B910" t="s">
        <v>2173</v>
      </c>
      <c r="C910" t="s">
        <v>2175</v>
      </c>
      <c r="D910" t="s">
        <v>2</v>
      </c>
      <c r="E910" t="s">
        <v>62</v>
      </c>
      <c r="F910" t="s">
        <v>63</v>
      </c>
      <c r="G910">
        <v>8</v>
      </c>
    </row>
    <row r="911" spans="1:7" ht="21.75" customHeight="1">
      <c r="A911" t="s">
        <v>2176</v>
      </c>
      <c r="B911" t="s">
        <v>2173</v>
      </c>
      <c r="C911" t="s">
        <v>2177</v>
      </c>
      <c r="D911" t="s">
        <v>2</v>
      </c>
      <c r="E911" t="s">
        <v>62</v>
      </c>
      <c r="F911" t="s">
        <v>63</v>
      </c>
      <c r="G911">
        <v>2</v>
      </c>
    </row>
    <row r="912" spans="1:7" ht="21.75" customHeight="1">
      <c r="A912" t="s">
        <v>2178</v>
      </c>
      <c r="B912" t="s">
        <v>2179</v>
      </c>
      <c r="C912" t="s">
        <v>2180</v>
      </c>
      <c r="D912" t="s">
        <v>2</v>
      </c>
      <c r="E912" t="s">
        <v>62</v>
      </c>
      <c r="F912" t="s">
        <v>63</v>
      </c>
      <c r="G912">
        <v>3</v>
      </c>
    </row>
    <row r="913" spans="1:7" ht="21.75" customHeight="1">
      <c r="A913" t="s">
        <v>2181</v>
      </c>
      <c r="B913" t="s">
        <v>2182</v>
      </c>
      <c r="D913" t="s">
        <v>2</v>
      </c>
      <c r="E913" t="s">
        <v>62</v>
      </c>
      <c r="F913" t="s">
        <v>63</v>
      </c>
      <c r="G913">
        <v>0</v>
      </c>
    </row>
    <row r="914" spans="1:7" ht="21.75" customHeight="1">
      <c r="A914" t="s">
        <v>2183</v>
      </c>
      <c r="B914" t="s">
        <v>2179</v>
      </c>
      <c r="D914" t="s">
        <v>2</v>
      </c>
      <c r="E914" t="s">
        <v>62</v>
      </c>
      <c r="F914" t="s">
        <v>63</v>
      </c>
      <c r="G914">
        <v>4</v>
      </c>
    </row>
    <row r="915" spans="1:7" ht="21.75" customHeight="1">
      <c r="A915" t="s">
        <v>2184</v>
      </c>
      <c r="B915" t="s">
        <v>2185</v>
      </c>
      <c r="C915" t="s">
        <v>2186</v>
      </c>
      <c r="D915" t="s">
        <v>2</v>
      </c>
      <c r="E915" t="s">
        <v>62</v>
      </c>
      <c r="F915" t="s">
        <v>63</v>
      </c>
      <c r="G915">
        <v>0</v>
      </c>
    </row>
    <row r="916" spans="1:7" ht="21.75" customHeight="1">
      <c r="A916" t="s">
        <v>2187</v>
      </c>
      <c r="B916" t="s">
        <v>2185</v>
      </c>
      <c r="C916" t="s">
        <v>2188</v>
      </c>
      <c r="D916" t="s">
        <v>2</v>
      </c>
      <c r="E916" t="s">
        <v>62</v>
      </c>
      <c r="F916" t="s">
        <v>63</v>
      </c>
      <c r="G916">
        <v>3</v>
      </c>
    </row>
    <row r="917" spans="1:7" ht="21.75" customHeight="1">
      <c r="A917" t="s">
        <v>2189</v>
      </c>
      <c r="B917" t="s">
        <v>2185</v>
      </c>
      <c r="C917" t="s">
        <v>2190</v>
      </c>
      <c r="D917" t="s">
        <v>2</v>
      </c>
      <c r="E917" t="s">
        <v>62</v>
      </c>
      <c r="F917" t="s">
        <v>63</v>
      </c>
      <c r="G917">
        <v>3</v>
      </c>
    </row>
    <row r="918" spans="1:7" ht="21.75" customHeight="1">
      <c r="A918" t="s">
        <v>2191</v>
      </c>
      <c r="B918" t="s">
        <v>2185</v>
      </c>
      <c r="C918" t="s">
        <v>2192</v>
      </c>
      <c r="D918" t="s">
        <v>2</v>
      </c>
      <c r="E918" t="s">
        <v>62</v>
      </c>
      <c r="F918" t="s">
        <v>63</v>
      </c>
      <c r="G918">
        <v>5</v>
      </c>
    </row>
    <row r="919" spans="1:7" ht="21.75" customHeight="1">
      <c r="A919" t="s">
        <v>2193</v>
      </c>
      <c r="B919" t="s">
        <v>2194</v>
      </c>
      <c r="C919" t="s">
        <v>2195</v>
      </c>
      <c r="D919" t="s">
        <v>2</v>
      </c>
      <c r="E919" t="s">
        <v>62</v>
      </c>
      <c r="F919" t="s">
        <v>63</v>
      </c>
      <c r="G919">
        <v>4</v>
      </c>
    </row>
    <row r="920" spans="1:7" ht="21.75" customHeight="1">
      <c r="A920" t="s">
        <v>2196</v>
      </c>
      <c r="B920" t="s">
        <v>2185</v>
      </c>
      <c r="C920" t="s">
        <v>2197</v>
      </c>
      <c r="D920" t="s">
        <v>2</v>
      </c>
      <c r="E920" t="s">
        <v>62</v>
      </c>
      <c r="F920" t="s">
        <v>63</v>
      </c>
      <c r="G920">
        <v>0</v>
      </c>
    </row>
    <row r="921" spans="1:7" ht="21.75" customHeight="1">
      <c r="A921" t="s">
        <v>2198</v>
      </c>
      <c r="B921" t="s">
        <v>2185</v>
      </c>
      <c r="C921" t="s">
        <v>2199</v>
      </c>
      <c r="D921" t="s">
        <v>2</v>
      </c>
      <c r="E921" t="s">
        <v>62</v>
      </c>
      <c r="F921" t="s">
        <v>63</v>
      </c>
      <c r="G921">
        <v>19</v>
      </c>
    </row>
    <row r="922" spans="1:7" ht="21.75" customHeight="1">
      <c r="A922" t="s">
        <v>2200</v>
      </c>
      <c r="B922" t="s">
        <v>2194</v>
      </c>
      <c r="D922" t="s">
        <v>2</v>
      </c>
      <c r="E922" t="s">
        <v>62</v>
      </c>
      <c r="F922" t="s">
        <v>63</v>
      </c>
      <c r="G922">
        <v>236</v>
      </c>
    </row>
    <row r="923" spans="1:7" ht="21.75" customHeight="1">
      <c r="A923" t="s">
        <v>2201</v>
      </c>
      <c r="B923" t="s">
        <v>2185</v>
      </c>
      <c r="D923" t="s">
        <v>2</v>
      </c>
      <c r="E923" t="s">
        <v>62</v>
      </c>
      <c r="F923" t="s">
        <v>63</v>
      </c>
      <c r="G923">
        <v>575</v>
      </c>
    </row>
    <row r="924" spans="1:7" ht="21.75" customHeight="1">
      <c r="A924" t="s">
        <v>2202</v>
      </c>
      <c r="B924" t="s">
        <v>2185</v>
      </c>
      <c r="C924" t="s">
        <v>2203</v>
      </c>
      <c r="D924" t="s">
        <v>2</v>
      </c>
      <c r="E924" t="s">
        <v>62</v>
      </c>
      <c r="F924" t="s">
        <v>63</v>
      </c>
      <c r="G924">
        <v>9</v>
      </c>
    </row>
    <row r="925" spans="1:7" ht="21.75" customHeight="1">
      <c r="A925" t="s">
        <v>2204</v>
      </c>
      <c r="B925" t="s">
        <v>2185</v>
      </c>
      <c r="C925" t="s">
        <v>2205</v>
      </c>
      <c r="D925" t="s">
        <v>2</v>
      </c>
      <c r="E925" t="s">
        <v>62</v>
      </c>
      <c r="F925" t="s">
        <v>63</v>
      </c>
      <c r="G925">
        <v>3</v>
      </c>
    </row>
    <row r="926" spans="1:7" ht="21.75" customHeight="1">
      <c r="A926" t="s">
        <v>2206</v>
      </c>
      <c r="B926" t="s">
        <v>2185</v>
      </c>
      <c r="C926" t="s">
        <v>2151</v>
      </c>
      <c r="D926" t="s">
        <v>2</v>
      </c>
      <c r="E926" t="s">
        <v>62</v>
      </c>
      <c r="F926" t="s">
        <v>63</v>
      </c>
      <c r="G926">
        <v>277</v>
      </c>
    </row>
    <row r="927" spans="1:7" ht="21.75" customHeight="1">
      <c r="A927" t="s">
        <v>2207</v>
      </c>
      <c r="B927" t="s">
        <v>2185</v>
      </c>
      <c r="C927" t="s">
        <v>2208</v>
      </c>
      <c r="D927" t="s">
        <v>2</v>
      </c>
      <c r="E927" t="s">
        <v>62</v>
      </c>
      <c r="F927" t="s">
        <v>63</v>
      </c>
      <c r="G927">
        <v>8</v>
      </c>
    </row>
    <row r="928" spans="1:7" ht="21.75" customHeight="1">
      <c r="A928" t="s">
        <v>2209</v>
      </c>
      <c r="B928" t="s">
        <v>2185</v>
      </c>
      <c r="C928" t="s">
        <v>2210</v>
      </c>
      <c r="D928" t="s">
        <v>2</v>
      </c>
      <c r="E928" t="s">
        <v>62</v>
      </c>
      <c r="F928" t="s">
        <v>63</v>
      </c>
      <c r="G928">
        <v>6</v>
      </c>
    </row>
    <row r="929" spans="1:7" ht="21.75" customHeight="1">
      <c r="A929" t="s">
        <v>2211</v>
      </c>
      <c r="B929" t="s">
        <v>2185</v>
      </c>
      <c r="C929" t="s">
        <v>2212</v>
      </c>
      <c r="D929" t="s">
        <v>2</v>
      </c>
      <c r="E929" t="s">
        <v>62</v>
      </c>
      <c r="F929" t="s">
        <v>63</v>
      </c>
      <c r="G929">
        <v>2</v>
      </c>
    </row>
    <row r="930" spans="1:7" ht="21.75" customHeight="1">
      <c r="A930" t="s">
        <v>2213</v>
      </c>
      <c r="B930" t="s">
        <v>2214</v>
      </c>
      <c r="C930" t="s">
        <v>2215</v>
      </c>
      <c r="D930" t="s">
        <v>2</v>
      </c>
      <c r="E930" t="s">
        <v>62</v>
      </c>
      <c r="F930" t="s">
        <v>63</v>
      </c>
      <c r="G930">
        <v>5</v>
      </c>
    </row>
    <row r="931" spans="1:7" ht="21.75" customHeight="1">
      <c r="A931" t="s">
        <v>2216</v>
      </c>
      <c r="B931" t="s">
        <v>2217</v>
      </c>
      <c r="D931" t="s">
        <v>2</v>
      </c>
      <c r="E931" t="s">
        <v>62</v>
      </c>
      <c r="F931" t="s">
        <v>63</v>
      </c>
      <c r="G931">
        <v>1</v>
      </c>
    </row>
    <row r="932" spans="1:7" ht="21.75" customHeight="1">
      <c r="A932" t="s">
        <v>2218</v>
      </c>
      <c r="B932" t="s">
        <v>2214</v>
      </c>
      <c r="C932" t="s">
        <v>2219</v>
      </c>
      <c r="D932" t="s">
        <v>2</v>
      </c>
      <c r="E932" t="s">
        <v>62</v>
      </c>
      <c r="F932" t="s">
        <v>63</v>
      </c>
      <c r="G932">
        <v>0</v>
      </c>
    </row>
    <row r="933" spans="1:7" ht="21.75" customHeight="1">
      <c r="A933" t="s">
        <v>2220</v>
      </c>
      <c r="B933" t="s">
        <v>2214</v>
      </c>
      <c r="C933" t="s">
        <v>2221</v>
      </c>
      <c r="D933" t="s">
        <v>2</v>
      </c>
      <c r="E933" t="s">
        <v>62</v>
      </c>
      <c r="F933" t="s">
        <v>63</v>
      </c>
      <c r="G933">
        <v>0</v>
      </c>
    </row>
    <row r="934" spans="1:7" ht="21.75" customHeight="1">
      <c r="A934" t="s">
        <v>2222</v>
      </c>
      <c r="B934" t="s">
        <v>2223</v>
      </c>
      <c r="D934" t="s">
        <v>2</v>
      </c>
      <c r="E934" t="s">
        <v>62</v>
      </c>
      <c r="F934" t="s">
        <v>63</v>
      </c>
      <c r="G934">
        <v>0</v>
      </c>
    </row>
    <row r="935" spans="1:7" ht="21.75" customHeight="1">
      <c r="A935" t="s">
        <v>2224</v>
      </c>
      <c r="B935" t="s">
        <v>2225</v>
      </c>
      <c r="C935" t="s">
        <v>2226</v>
      </c>
      <c r="D935" t="s">
        <v>2</v>
      </c>
      <c r="E935" t="s">
        <v>62</v>
      </c>
      <c r="F935" t="s">
        <v>63</v>
      </c>
      <c r="G935">
        <v>8</v>
      </c>
    </row>
    <row r="936" spans="1:7" ht="21.75" customHeight="1">
      <c r="A936" t="s">
        <v>2227</v>
      </c>
      <c r="B936" t="s">
        <v>2173</v>
      </c>
      <c r="C936" t="s">
        <v>2228</v>
      </c>
      <c r="D936" t="s">
        <v>2</v>
      </c>
      <c r="E936" t="s">
        <v>62</v>
      </c>
      <c r="F936" t="s">
        <v>63</v>
      </c>
      <c r="G936">
        <v>6</v>
      </c>
    </row>
    <row r="937" spans="1:7" ht="21.75" customHeight="1">
      <c r="A937" t="s">
        <v>2229</v>
      </c>
      <c r="B937" t="s">
        <v>2185</v>
      </c>
      <c r="C937" t="s">
        <v>2230</v>
      </c>
      <c r="D937" t="s">
        <v>2</v>
      </c>
      <c r="E937" t="s">
        <v>62</v>
      </c>
      <c r="F937" t="s">
        <v>63</v>
      </c>
      <c r="G937">
        <v>14</v>
      </c>
    </row>
    <row r="938" spans="1:7" ht="21.75" customHeight="1">
      <c r="A938" t="s">
        <v>2231</v>
      </c>
      <c r="B938" t="s">
        <v>2232</v>
      </c>
      <c r="D938" t="s">
        <v>2</v>
      </c>
      <c r="E938" t="s">
        <v>62</v>
      </c>
      <c r="F938" t="s">
        <v>63</v>
      </c>
      <c r="G938">
        <v>1</v>
      </c>
    </row>
    <row r="939" spans="1:7" ht="21.75" customHeight="1">
      <c r="A939" t="s">
        <v>2233</v>
      </c>
      <c r="B939" t="s">
        <v>2234</v>
      </c>
      <c r="D939" t="s">
        <v>2</v>
      </c>
      <c r="E939" t="s">
        <v>62</v>
      </c>
      <c r="F939" t="s">
        <v>63</v>
      </c>
      <c r="G939">
        <v>5</v>
      </c>
    </row>
    <row r="940" spans="1:7" ht="21.75" customHeight="1">
      <c r="A940" t="s">
        <v>2235</v>
      </c>
      <c r="B940" t="s">
        <v>2234</v>
      </c>
      <c r="D940" t="s">
        <v>2</v>
      </c>
      <c r="E940" t="s">
        <v>62</v>
      </c>
      <c r="F940" t="s">
        <v>63</v>
      </c>
      <c r="G940">
        <v>0</v>
      </c>
    </row>
    <row r="941" spans="1:7" ht="21.75" customHeight="1">
      <c r="A941" t="s">
        <v>2236</v>
      </c>
      <c r="B941" t="s">
        <v>2237</v>
      </c>
      <c r="D941" t="s">
        <v>2</v>
      </c>
      <c r="E941" t="s">
        <v>62</v>
      </c>
      <c r="F941" t="s">
        <v>63</v>
      </c>
      <c r="G941">
        <v>0</v>
      </c>
    </row>
    <row r="942" spans="1:7" ht="21.75" customHeight="1">
      <c r="A942" t="s">
        <v>2238</v>
      </c>
      <c r="B942" t="s">
        <v>2239</v>
      </c>
      <c r="D942" t="s">
        <v>2</v>
      </c>
      <c r="E942" t="s">
        <v>62</v>
      </c>
      <c r="F942" t="s">
        <v>63</v>
      </c>
      <c r="G942">
        <v>0</v>
      </c>
    </row>
    <row r="943" spans="1:7" ht="21.75" customHeight="1">
      <c r="A943" t="s">
        <v>2240</v>
      </c>
      <c r="B943" t="s">
        <v>2241</v>
      </c>
      <c r="D943" t="s">
        <v>2</v>
      </c>
      <c r="E943" t="s">
        <v>62</v>
      </c>
      <c r="F943" t="s">
        <v>63</v>
      </c>
      <c r="G943">
        <v>0</v>
      </c>
    </row>
    <row r="944" spans="1:7" ht="21.75" customHeight="1">
      <c r="A944" t="s">
        <v>2242</v>
      </c>
      <c r="B944" t="s">
        <v>2243</v>
      </c>
      <c r="D944" t="s">
        <v>2</v>
      </c>
      <c r="E944" t="s">
        <v>62</v>
      </c>
      <c r="F944" t="s">
        <v>63</v>
      </c>
      <c r="G944">
        <v>0</v>
      </c>
    </row>
    <row r="945" spans="1:7" ht="21.75" customHeight="1">
      <c r="A945" t="s">
        <v>2244</v>
      </c>
      <c r="B945" t="s">
        <v>2245</v>
      </c>
      <c r="D945" t="s">
        <v>2</v>
      </c>
      <c r="E945" t="s">
        <v>62</v>
      </c>
      <c r="F945" t="s">
        <v>63</v>
      </c>
      <c r="G945">
        <v>48</v>
      </c>
    </row>
    <row r="946" spans="1:7" ht="21.75" customHeight="1">
      <c r="A946" t="s">
        <v>2246</v>
      </c>
      <c r="B946" t="s">
        <v>2245</v>
      </c>
      <c r="C946" t="s">
        <v>2247</v>
      </c>
      <c r="D946" t="s">
        <v>2</v>
      </c>
      <c r="E946" t="s">
        <v>62</v>
      </c>
      <c r="F946" t="s">
        <v>63</v>
      </c>
      <c r="G946">
        <v>6</v>
      </c>
    </row>
    <row r="947" spans="1:7" ht="21.75" customHeight="1">
      <c r="A947" t="s">
        <v>2248</v>
      </c>
      <c r="B947" t="s">
        <v>2245</v>
      </c>
      <c r="C947" t="s">
        <v>2249</v>
      </c>
      <c r="D947" t="s">
        <v>2</v>
      </c>
      <c r="E947" t="s">
        <v>62</v>
      </c>
      <c r="F947" t="s">
        <v>63</v>
      </c>
      <c r="G947">
        <v>0</v>
      </c>
    </row>
    <row r="948" spans="1:7" ht="21.75" customHeight="1">
      <c r="A948" t="s">
        <v>2250</v>
      </c>
      <c r="B948" t="s">
        <v>2245</v>
      </c>
      <c r="C948" t="s">
        <v>2251</v>
      </c>
      <c r="D948" t="s">
        <v>2</v>
      </c>
      <c r="E948" t="s">
        <v>62</v>
      </c>
      <c r="F948" t="s">
        <v>63</v>
      </c>
      <c r="G948">
        <v>1</v>
      </c>
    </row>
    <row r="949" spans="1:7" ht="21.75" customHeight="1">
      <c r="A949" t="s">
        <v>2252</v>
      </c>
      <c r="B949" t="s">
        <v>2253</v>
      </c>
      <c r="D949" t="s">
        <v>2</v>
      </c>
      <c r="E949" t="s">
        <v>62</v>
      </c>
      <c r="F949" t="s">
        <v>63</v>
      </c>
      <c r="G949">
        <v>2</v>
      </c>
    </row>
    <row r="950" spans="1:7" ht="21.75" customHeight="1">
      <c r="A950" t="s">
        <v>2254</v>
      </c>
      <c r="B950" t="s">
        <v>2253</v>
      </c>
      <c r="C950" t="s">
        <v>2255</v>
      </c>
      <c r="D950" t="s">
        <v>2</v>
      </c>
      <c r="E950" t="s">
        <v>62</v>
      </c>
      <c r="F950" t="s">
        <v>63</v>
      </c>
      <c r="G950">
        <v>126</v>
      </c>
    </row>
    <row r="951" spans="1:7" ht="21.75" customHeight="1">
      <c r="A951" t="s">
        <v>2256</v>
      </c>
      <c r="B951" t="s">
        <v>2257</v>
      </c>
      <c r="C951" t="s">
        <v>2258</v>
      </c>
      <c r="D951" t="s">
        <v>2</v>
      </c>
      <c r="E951" t="s">
        <v>62</v>
      </c>
      <c r="F951" t="s">
        <v>63</v>
      </c>
      <c r="G951">
        <v>3</v>
      </c>
    </row>
    <row r="952" spans="1:7" ht="21.75" customHeight="1">
      <c r="A952" t="s">
        <v>2259</v>
      </c>
      <c r="B952" t="s">
        <v>2260</v>
      </c>
      <c r="D952" t="s">
        <v>2</v>
      </c>
      <c r="E952" t="s">
        <v>62</v>
      </c>
      <c r="F952" t="s">
        <v>63</v>
      </c>
      <c r="G952">
        <v>117</v>
      </c>
    </row>
    <row r="953" spans="1:7" ht="21.75" customHeight="1">
      <c r="A953" t="s">
        <v>2261</v>
      </c>
      <c r="B953" t="s">
        <v>2257</v>
      </c>
      <c r="D953" t="s">
        <v>2</v>
      </c>
      <c r="E953" t="s">
        <v>62</v>
      </c>
      <c r="F953" t="s">
        <v>63</v>
      </c>
      <c r="G953">
        <v>136</v>
      </c>
    </row>
    <row r="954" spans="1:7" ht="21.75" customHeight="1">
      <c r="A954" t="s">
        <v>2262</v>
      </c>
      <c r="B954" t="s">
        <v>2257</v>
      </c>
      <c r="C954" t="s">
        <v>2263</v>
      </c>
      <c r="D954" t="s">
        <v>2</v>
      </c>
      <c r="E954" t="s">
        <v>62</v>
      </c>
      <c r="F954" t="s">
        <v>63</v>
      </c>
      <c r="G954">
        <v>0</v>
      </c>
    </row>
    <row r="955" spans="1:7" ht="21.75" customHeight="1">
      <c r="A955" t="s">
        <v>2264</v>
      </c>
      <c r="B955" t="s">
        <v>2257</v>
      </c>
      <c r="C955" t="s">
        <v>2265</v>
      </c>
      <c r="D955" t="s">
        <v>2</v>
      </c>
      <c r="E955" t="s">
        <v>62</v>
      </c>
      <c r="F955" t="s">
        <v>63</v>
      </c>
      <c r="G955">
        <v>17</v>
      </c>
    </row>
    <row r="956" spans="1:7" ht="21.75" customHeight="1">
      <c r="A956" t="s">
        <v>2266</v>
      </c>
      <c r="B956" t="s">
        <v>2267</v>
      </c>
      <c r="C956" t="s">
        <v>2267</v>
      </c>
      <c r="D956" t="s">
        <v>2</v>
      </c>
      <c r="E956" t="s">
        <v>62</v>
      </c>
      <c r="F956" t="s">
        <v>63</v>
      </c>
      <c r="G956">
        <v>5</v>
      </c>
    </row>
    <row r="957" spans="1:7" ht="21.75" customHeight="1">
      <c r="A957" t="s">
        <v>2268</v>
      </c>
      <c r="B957" t="s">
        <v>2269</v>
      </c>
      <c r="D957" t="s">
        <v>2</v>
      </c>
      <c r="E957" t="s">
        <v>62</v>
      </c>
      <c r="F957" t="s">
        <v>63</v>
      </c>
      <c r="G957">
        <v>101</v>
      </c>
    </row>
    <row r="958" spans="1:7" ht="21.75" customHeight="1">
      <c r="A958" t="s">
        <v>2270</v>
      </c>
      <c r="B958" t="s">
        <v>2271</v>
      </c>
      <c r="D958" t="s">
        <v>2</v>
      </c>
      <c r="E958" t="s">
        <v>62</v>
      </c>
      <c r="F958" t="s">
        <v>63</v>
      </c>
      <c r="G958">
        <v>45</v>
      </c>
    </row>
    <row r="959" spans="1:7" ht="21.75" customHeight="1">
      <c r="A959" t="s">
        <v>2272</v>
      </c>
      <c r="B959" t="s">
        <v>2271</v>
      </c>
      <c r="C959" t="s">
        <v>2273</v>
      </c>
      <c r="D959" t="s">
        <v>2</v>
      </c>
      <c r="E959" t="s">
        <v>62</v>
      </c>
      <c r="F959" t="s">
        <v>63</v>
      </c>
      <c r="G959">
        <v>8</v>
      </c>
    </row>
    <row r="960" spans="1:7" ht="21.75" customHeight="1">
      <c r="A960" t="s">
        <v>2274</v>
      </c>
      <c r="B960" t="s">
        <v>2271</v>
      </c>
      <c r="C960" t="s">
        <v>2275</v>
      </c>
      <c r="D960" t="s">
        <v>2</v>
      </c>
      <c r="E960" t="s">
        <v>62</v>
      </c>
      <c r="F960" t="s">
        <v>63</v>
      </c>
      <c r="G960">
        <v>2</v>
      </c>
    </row>
    <row r="961" spans="1:7" ht="21.75" customHeight="1">
      <c r="A961" t="s">
        <v>2276</v>
      </c>
      <c r="B961" t="s">
        <v>2277</v>
      </c>
      <c r="C961" t="s">
        <v>2278</v>
      </c>
      <c r="D961" t="s">
        <v>2</v>
      </c>
      <c r="E961" t="s">
        <v>62</v>
      </c>
      <c r="F961" t="s">
        <v>63</v>
      </c>
      <c r="G961">
        <v>1</v>
      </c>
    </row>
    <row r="962" spans="1:7" ht="21.75" customHeight="1">
      <c r="A962" t="s">
        <v>2279</v>
      </c>
      <c r="B962" t="s">
        <v>2280</v>
      </c>
      <c r="D962" t="s">
        <v>2</v>
      </c>
      <c r="E962" t="s">
        <v>62</v>
      </c>
      <c r="F962" t="s">
        <v>63</v>
      </c>
      <c r="G962">
        <v>0</v>
      </c>
    </row>
    <row r="963" spans="1:7" ht="21.75" customHeight="1">
      <c r="A963" t="s">
        <v>2281</v>
      </c>
      <c r="B963" t="s">
        <v>2277</v>
      </c>
      <c r="D963" t="s">
        <v>2</v>
      </c>
      <c r="E963" t="s">
        <v>62</v>
      </c>
      <c r="F963" t="s">
        <v>63</v>
      </c>
      <c r="G963">
        <v>0</v>
      </c>
    </row>
    <row r="964" spans="1:7" ht="21.75" customHeight="1">
      <c r="A964" t="s">
        <v>2282</v>
      </c>
      <c r="B964" t="s">
        <v>2283</v>
      </c>
      <c r="C964" t="s">
        <v>2284</v>
      </c>
      <c r="D964" t="s">
        <v>2</v>
      </c>
      <c r="E964" t="s">
        <v>62</v>
      </c>
      <c r="F964" t="s">
        <v>63</v>
      </c>
      <c r="G964">
        <v>10</v>
      </c>
    </row>
    <row r="965" spans="1:7" ht="21.75" customHeight="1">
      <c r="A965" t="s">
        <v>2285</v>
      </c>
      <c r="B965" t="s">
        <v>2283</v>
      </c>
      <c r="C965" t="s">
        <v>2286</v>
      </c>
      <c r="D965" t="s">
        <v>2</v>
      </c>
      <c r="E965" t="s">
        <v>62</v>
      </c>
      <c r="F965" t="s">
        <v>63</v>
      </c>
      <c r="G965">
        <v>1</v>
      </c>
    </row>
    <row r="966" spans="1:7" ht="21.75" customHeight="1">
      <c r="A966" t="s">
        <v>2287</v>
      </c>
      <c r="B966" t="s">
        <v>2283</v>
      </c>
      <c r="C966" t="s">
        <v>2288</v>
      </c>
      <c r="D966" t="s">
        <v>2</v>
      </c>
      <c r="E966" t="s">
        <v>62</v>
      </c>
      <c r="F966" t="s">
        <v>63</v>
      </c>
      <c r="G966">
        <v>1</v>
      </c>
    </row>
    <row r="967" spans="1:7" ht="21.75" customHeight="1">
      <c r="A967" t="s">
        <v>2289</v>
      </c>
      <c r="B967" t="s">
        <v>2283</v>
      </c>
      <c r="C967" t="s">
        <v>2290</v>
      </c>
      <c r="D967" t="s">
        <v>2</v>
      </c>
      <c r="E967" t="s">
        <v>62</v>
      </c>
      <c r="F967" t="s">
        <v>63</v>
      </c>
      <c r="G967">
        <v>5</v>
      </c>
    </row>
    <row r="968" spans="1:7" ht="21.75" customHeight="1">
      <c r="A968" t="s">
        <v>2291</v>
      </c>
      <c r="B968" t="s">
        <v>2292</v>
      </c>
      <c r="C968" t="s">
        <v>2293</v>
      </c>
      <c r="D968" t="s">
        <v>2</v>
      </c>
      <c r="E968" t="s">
        <v>62</v>
      </c>
      <c r="F968" t="s">
        <v>63</v>
      </c>
      <c r="G968">
        <v>4</v>
      </c>
    </row>
    <row r="969" spans="1:7" ht="21.75" customHeight="1">
      <c r="A969" t="s">
        <v>2294</v>
      </c>
      <c r="B969" t="s">
        <v>2283</v>
      </c>
      <c r="C969" t="s">
        <v>2295</v>
      </c>
      <c r="D969" t="s">
        <v>2</v>
      </c>
      <c r="E969" t="s">
        <v>62</v>
      </c>
      <c r="F969" t="s">
        <v>63</v>
      </c>
      <c r="G969">
        <v>0</v>
      </c>
    </row>
    <row r="970" spans="1:7" ht="21.75" customHeight="1">
      <c r="A970" t="s">
        <v>2296</v>
      </c>
      <c r="B970" t="s">
        <v>2283</v>
      </c>
      <c r="C970" t="s">
        <v>2297</v>
      </c>
      <c r="D970" t="s">
        <v>2</v>
      </c>
      <c r="E970" t="s">
        <v>62</v>
      </c>
      <c r="F970" t="s">
        <v>63</v>
      </c>
      <c r="G970">
        <v>61</v>
      </c>
    </row>
    <row r="971" spans="1:7" ht="21.75" customHeight="1">
      <c r="A971" t="s">
        <v>2298</v>
      </c>
      <c r="B971" t="s">
        <v>2283</v>
      </c>
      <c r="C971" t="s">
        <v>2299</v>
      </c>
      <c r="D971" t="s">
        <v>2</v>
      </c>
      <c r="E971" t="s">
        <v>62</v>
      </c>
      <c r="F971" t="s">
        <v>63</v>
      </c>
      <c r="G971">
        <v>19</v>
      </c>
    </row>
    <row r="972" spans="1:7" ht="21.75" customHeight="1">
      <c r="A972" t="s">
        <v>2300</v>
      </c>
      <c r="B972" t="s">
        <v>2292</v>
      </c>
      <c r="D972" t="s">
        <v>2</v>
      </c>
      <c r="E972" t="s">
        <v>62</v>
      </c>
      <c r="F972" t="s">
        <v>63</v>
      </c>
      <c r="G972">
        <v>91</v>
      </c>
    </row>
    <row r="973" spans="1:7" ht="21.75" customHeight="1">
      <c r="A973" t="s">
        <v>2301</v>
      </c>
      <c r="B973" t="s">
        <v>2283</v>
      </c>
      <c r="D973" t="s">
        <v>2</v>
      </c>
      <c r="E973" t="s">
        <v>62</v>
      </c>
      <c r="F973" t="s">
        <v>63</v>
      </c>
      <c r="G973">
        <v>369</v>
      </c>
    </row>
    <row r="974" spans="1:7" ht="21.75" customHeight="1">
      <c r="A974" t="s">
        <v>2302</v>
      </c>
      <c r="B974" t="s">
        <v>2283</v>
      </c>
      <c r="C974" t="s">
        <v>2303</v>
      </c>
      <c r="D974" t="s">
        <v>2</v>
      </c>
      <c r="E974" t="s">
        <v>62</v>
      </c>
      <c r="F974" t="s">
        <v>63</v>
      </c>
      <c r="G974">
        <v>2</v>
      </c>
    </row>
    <row r="975" spans="1:7" ht="21.75" customHeight="1">
      <c r="A975" t="s">
        <v>2304</v>
      </c>
      <c r="B975" t="s">
        <v>2283</v>
      </c>
      <c r="C975" t="s">
        <v>2305</v>
      </c>
      <c r="D975" t="s">
        <v>2</v>
      </c>
      <c r="E975" t="s">
        <v>62</v>
      </c>
      <c r="F975" t="s">
        <v>63</v>
      </c>
      <c r="G975">
        <v>20</v>
      </c>
    </row>
    <row r="976" spans="1:7" ht="21.75" customHeight="1">
      <c r="A976" t="s">
        <v>2306</v>
      </c>
      <c r="B976" t="s">
        <v>2283</v>
      </c>
      <c r="C976" t="s">
        <v>2247</v>
      </c>
      <c r="D976" t="s">
        <v>2</v>
      </c>
      <c r="E976" t="s">
        <v>62</v>
      </c>
      <c r="F976" t="s">
        <v>63</v>
      </c>
      <c r="G976">
        <v>0</v>
      </c>
    </row>
    <row r="977" spans="1:7" ht="21.75" customHeight="1">
      <c r="A977" t="s">
        <v>2307</v>
      </c>
      <c r="B977" t="s">
        <v>2283</v>
      </c>
      <c r="C977" t="s">
        <v>2308</v>
      </c>
      <c r="D977" t="s">
        <v>2</v>
      </c>
      <c r="E977" t="s">
        <v>62</v>
      </c>
      <c r="F977" t="s">
        <v>63</v>
      </c>
      <c r="G977">
        <v>10</v>
      </c>
    </row>
    <row r="978" spans="1:7" ht="21.75" customHeight="1">
      <c r="A978" t="s">
        <v>2309</v>
      </c>
      <c r="B978" t="s">
        <v>2245</v>
      </c>
      <c r="C978" t="s">
        <v>2249</v>
      </c>
      <c r="D978" t="s">
        <v>2</v>
      </c>
      <c r="E978" t="s">
        <v>62</v>
      </c>
      <c r="F978" t="s">
        <v>63</v>
      </c>
      <c r="G978">
        <v>21</v>
      </c>
    </row>
    <row r="979" spans="1:7" ht="21.75" customHeight="1">
      <c r="A979" t="s">
        <v>2310</v>
      </c>
      <c r="B979" t="s">
        <v>2283</v>
      </c>
      <c r="C979" t="s">
        <v>2311</v>
      </c>
      <c r="D979" t="s">
        <v>2</v>
      </c>
      <c r="E979" t="s">
        <v>62</v>
      </c>
      <c r="F979" t="s">
        <v>63</v>
      </c>
      <c r="G979">
        <v>2</v>
      </c>
    </row>
    <row r="980" spans="1:7" ht="21.75" customHeight="1">
      <c r="A980" t="s">
        <v>2312</v>
      </c>
      <c r="B980" t="s">
        <v>2283</v>
      </c>
      <c r="C980" t="s">
        <v>2313</v>
      </c>
      <c r="D980" t="s">
        <v>2</v>
      </c>
      <c r="E980" t="s">
        <v>62</v>
      </c>
      <c r="F980" t="s">
        <v>63</v>
      </c>
      <c r="G980">
        <v>15</v>
      </c>
    </row>
    <row r="981" spans="1:7" ht="21.75" customHeight="1">
      <c r="A981" t="s">
        <v>2314</v>
      </c>
      <c r="B981" t="s">
        <v>2283</v>
      </c>
      <c r="C981" t="s">
        <v>2315</v>
      </c>
      <c r="D981" t="s">
        <v>2</v>
      </c>
      <c r="E981" t="s">
        <v>62</v>
      </c>
      <c r="F981" t="s">
        <v>63</v>
      </c>
      <c r="G981">
        <v>4</v>
      </c>
    </row>
    <row r="982" spans="1:7" ht="21.75" customHeight="1">
      <c r="A982" t="s">
        <v>2316</v>
      </c>
      <c r="B982" t="s">
        <v>2283</v>
      </c>
      <c r="C982" t="s">
        <v>2317</v>
      </c>
      <c r="D982" t="s">
        <v>2</v>
      </c>
      <c r="E982" t="s">
        <v>62</v>
      </c>
      <c r="F982" t="s">
        <v>63</v>
      </c>
      <c r="G982">
        <v>5</v>
      </c>
    </row>
    <row r="983" spans="1:7" ht="21.75" customHeight="1">
      <c r="A983" t="s">
        <v>2318</v>
      </c>
      <c r="B983" t="s">
        <v>2319</v>
      </c>
      <c r="D983" t="s">
        <v>2</v>
      </c>
      <c r="E983" t="s">
        <v>62</v>
      </c>
      <c r="F983" t="s">
        <v>63</v>
      </c>
      <c r="G983">
        <v>9</v>
      </c>
    </row>
    <row r="984" spans="1:7" ht="21.75" customHeight="1">
      <c r="A984" t="s">
        <v>2320</v>
      </c>
      <c r="B984" t="s">
        <v>2271</v>
      </c>
      <c r="C984" t="s">
        <v>2321</v>
      </c>
      <c r="D984" t="s">
        <v>2</v>
      </c>
      <c r="E984" t="s">
        <v>62</v>
      </c>
      <c r="F984" t="s">
        <v>63</v>
      </c>
      <c r="G984">
        <v>8</v>
      </c>
    </row>
    <row r="985" spans="1:7" ht="21.75" customHeight="1">
      <c r="A985" t="s">
        <v>2322</v>
      </c>
      <c r="B985" t="s">
        <v>2283</v>
      </c>
      <c r="C985" t="s">
        <v>2323</v>
      </c>
      <c r="D985" t="s">
        <v>2</v>
      </c>
      <c r="E985" t="s">
        <v>62</v>
      </c>
      <c r="F985" t="s">
        <v>63</v>
      </c>
      <c r="G985">
        <v>17</v>
      </c>
    </row>
    <row r="986" spans="1:7" ht="21.75" customHeight="1">
      <c r="A986" t="s">
        <v>2324</v>
      </c>
      <c r="B986" t="s">
        <v>2325</v>
      </c>
      <c r="D986" t="s">
        <v>2</v>
      </c>
      <c r="E986" t="s">
        <v>62</v>
      </c>
      <c r="F986" t="s">
        <v>63</v>
      </c>
      <c r="G986">
        <v>0</v>
      </c>
    </row>
    <row r="987" spans="1:7" ht="21.75" customHeight="1">
      <c r="A987" t="s">
        <v>2326</v>
      </c>
      <c r="B987" t="s">
        <v>2327</v>
      </c>
      <c r="D987" t="s">
        <v>2</v>
      </c>
      <c r="E987" t="s">
        <v>62</v>
      </c>
      <c r="F987" t="s">
        <v>63</v>
      </c>
      <c r="G987">
        <v>2</v>
      </c>
    </row>
    <row r="988" spans="1:7" ht="21.75" customHeight="1">
      <c r="A988" t="s">
        <v>2328</v>
      </c>
      <c r="B988" t="s">
        <v>1666</v>
      </c>
      <c r="D988" t="s">
        <v>2</v>
      </c>
      <c r="E988" t="s">
        <v>62</v>
      </c>
      <c r="F988" t="s">
        <v>63</v>
      </c>
      <c r="G988">
        <v>0</v>
      </c>
    </row>
    <row r="989" spans="1:7" ht="21.75" customHeight="1">
      <c r="A989" t="s">
        <v>2329</v>
      </c>
      <c r="B989" t="s">
        <v>2214</v>
      </c>
      <c r="C989" t="s">
        <v>2330</v>
      </c>
      <c r="D989" t="s">
        <v>2</v>
      </c>
      <c r="E989" t="s">
        <v>62</v>
      </c>
      <c r="F989" t="s">
        <v>63</v>
      </c>
      <c r="G989">
        <v>0</v>
      </c>
    </row>
    <row r="990" spans="1:7" ht="21.75" customHeight="1">
      <c r="A990" t="s">
        <v>2331</v>
      </c>
      <c r="B990" t="s">
        <v>2214</v>
      </c>
      <c r="C990" t="s">
        <v>2332</v>
      </c>
      <c r="D990" t="s">
        <v>2</v>
      </c>
      <c r="E990" t="s">
        <v>62</v>
      </c>
      <c r="F990" t="s">
        <v>63</v>
      </c>
      <c r="G990">
        <v>3</v>
      </c>
    </row>
    <row r="991" spans="1:7" ht="21.75" customHeight="1">
      <c r="A991" t="s">
        <v>2333</v>
      </c>
      <c r="B991" t="s">
        <v>2334</v>
      </c>
      <c r="C991" t="s">
        <v>2335</v>
      </c>
      <c r="D991" t="s">
        <v>2</v>
      </c>
      <c r="E991" t="s">
        <v>62</v>
      </c>
      <c r="F991" t="s">
        <v>63</v>
      </c>
      <c r="G991">
        <v>10</v>
      </c>
    </row>
    <row r="992" spans="1:7" ht="21.75" customHeight="1">
      <c r="A992" t="s">
        <v>2336</v>
      </c>
      <c r="B992" t="s">
        <v>2334</v>
      </c>
      <c r="C992" t="s">
        <v>2337</v>
      </c>
      <c r="D992" t="s">
        <v>2</v>
      </c>
      <c r="E992" t="s">
        <v>62</v>
      </c>
      <c r="F992" t="s">
        <v>63</v>
      </c>
      <c r="G992">
        <v>5</v>
      </c>
    </row>
    <row r="993" spans="1:7" ht="21.75" customHeight="1">
      <c r="A993" t="s">
        <v>2338</v>
      </c>
      <c r="B993" t="s">
        <v>2334</v>
      </c>
      <c r="C993" t="s">
        <v>2339</v>
      </c>
      <c r="D993" t="s">
        <v>2</v>
      </c>
      <c r="E993" t="s">
        <v>62</v>
      </c>
      <c r="F993" t="s">
        <v>63</v>
      </c>
      <c r="G993">
        <v>7</v>
      </c>
    </row>
    <row r="994" spans="1:7" ht="21.75" customHeight="1">
      <c r="A994" t="s">
        <v>2340</v>
      </c>
      <c r="B994" t="s">
        <v>2334</v>
      </c>
      <c r="C994" t="s">
        <v>2341</v>
      </c>
      <c r="D994" t="s">
        <v>2</v>
      </c>
      <c r="E994" t="s">
        <v>62</v>
      </c>
      <c r="F994" t="s">
        <v>63</v>
      </c>
      <c r="G994">
        <v>4</v>
      </c>
    </row>
    <row r="995" spans="1:7" ht="21.75" customHeight="1">
      <c r="A995" t="s">
        <v>2342</v>
      </c>
      <c r="B995" t="s">
        <v>2334</v>
      </c>
      <c r="C995" t="s">
        <v>2343</v>
      </c>
      <c r="D995" t="s">
        <v>2</v>
      </c>
      <c r="E995" t="s">
        <v>62</v>
      </c>
      <c r="F995" t="s">
        <v>63</v>
      </c>
      <c r="G995">
        <v>10</v>
      </c>
    </row>
    <row r="996" spans="1:7" ht="21.75" customHeight="1">
      <c r="A996" t="s">
        <v>2344</v>
      </c>
      <c r="B996" t="s">
        <v>2345</v>
      </c>
      <c r="D996" t="s">
        <v>2</v>
      </c>
      <c r="E996" t="s">
        <v>62</v>
      </c>
      <c r="F996" t="s">
        <v>63</v>
      </c>
      <c r="G996">
        <v>316</v>
      </c>
    </row>
    <row r="997" spans="1:7" ht="21.75" customHeight="1">
      <c r="A997" t="s">
        <v>2346</v>
      </c>
      <c r="B997" t="s">
        <v>2334</v>
      </c>
      <c r="D997" t="s">
        <v>2</v>
      </c>
      <c r="E997" t="s">
        <v>62</v>
      </c>
      <c r="F997" t="s">
        <v>63</v>
      </c>
      <c r="G997">
        <v>217</v>
      </c>
    </row>
    <row r="998" spans="1:7" ht="21.75" customHeight="1">
      <c r="A998" t="s">
        <v>2347</v>
      </c>
      <c r="B998" t="s">
        <v>2334</v>
      </c>
      <c r="C998" t="s">
        <v>2348</v>
      </c>
      <c r="D998" t="s">
        <v>2</v>
      </c>
      <c r="E998" t="s">
        <v>62</v>
      </c>
      <c r="F998" t="s">
        <v>63</v>
      </c>
      <c r="G998">
        <v>9</v>
      </c>
    </row>
    <row r="999" spans="1:7" ht="21.75" customHeight="1">
      <c r="A999" t="s">
        <v>2349</v>
      </c>
      <c r="B999" t="s">
        <v>2334</v>
      </c>
      <c r="C999" t="s">
        <v>2350</v>
      </c>
      <c r="D999" t="s">
        <v>2</v>
      </c>
      <c r="E999" t="s">
        <v>62</v>
      </c>
      <c r="F999" t="s">
        <v>63</v>
      </c>
      <c r="G999">
        <v>0</v>
      </c>
    </row>
    <row r="1000" spans="1:7" ht="21.75" customHeight="1">
      <c r="A1000" t="s">
        <v>2351</v>
      </c>
      <c r="B1000" t="s">
        <v>2334</v>
      </c>
      <c r="C1000" t="s">
        <v>2352</v>
      </c>
      <c r="D1000" t="s">
        <v>2</v>
      </c>
      <c r="E1000" t="s">
        <v>62</v>
      </c>
      <c r="F1000" t="s">
        <v>63</v>
      </c>
      <c r="G1000">
        <v>67</v>
      </c>
    </row>
    <row r="1001" spans="1:7" ht="21.75" customHeight="1">
      <c r="A1001" t="s">
        <v>2353</v>
      </c>
      <c r="B1001" t="s">
        <v>2334</v>
      </c>
      <c r="C1001" t="s">
        <v>2354</v>
      </c>
      <c r="D1001" t="s">
        <v>2</v>
      </c>
      <c r="E1001" t="s">
        <v>62</v>
      </c>
      <c r="F1001" t="s">
        <v>63</v>
      </c>
      <c r="G1001">
        <v>8</v>
      </c>
    </row>
    <row r="1002" spans="1:7" ht="21.75" customHeight="1">
      <c r="A1002" t="s">
        <v>2355</v>
      </c>
      <c r="B1002" t="s">
        <v>2334</v>
      </c>
      <c r="C1002" t="s">
        <v>2350</v>
      </c>
      <c r="D1002" t="s">
        <v>2</v>
      </c>
      <c r="E1002" t="s">
        <v>62</v>
      </c>
      <c r="F1002" t="s">
        <v>63</v>
      </c>
      <c r="G1002">
        <v>15</v>
      </c>
    </row>
    <row r="1003" spans="1:7" ht="21.75" customHeight="1">
      <c r="A1003" t="s">
        <v>2356</v>
      </c>
      <c r="B1003" t="s">
        <v>2149</v>
      </c>
      <c r="D1003" t="s">
        <v>2</v>
      </c>
      <c r="E1003" t="s">
        <v>62</v>
      </c>
      <c r="F1003" t="s">
        <v>63</v>
      </c>
      <c r="G1003">
        <v>32</v>
      </c>
    </row>
    <row r="1004" spans="1:7" ht="21.75" customHeight="1">
      <c r="A1004" t="s">
        <v>2357</v>
      </c>
      <c r="B1004" t="s">
        <v>2159</v>
      </c>
      <c r="C1004" t="s">
        <v>2358</v>
      </c>
      <c r="D1004" t="s">
        <v>2</v>
      </c>
      <c r="E1004" t="s">
        <v>62</v>
      </c>
      <c r="F1004" t="s">
        <v>63</v>
      </c>
      <c r="G1004">
        <v>7</v>
      </c>
    </row>
    <row r="1005" spans="1:7" ht="21.75" customHeight="1">
      <c r="A1005" t="s">
        <v>2359</v>
      </c>
      <c r="B1005" t="s">
        <v>2159</v>
      </c>
      <c r="D1005" t="s">
        <v>2</v>
      </c>
      <c r="E1005" t="s">
        <v>62</v>
      </c>
      <c r="F1005" t="s">
        <v>63</v>
      </c>
      <c r="G1005">
        <v>7</v>
      </c>
    </row>
    <row r="1006" spans="1:7" ht="21.75" customHeight="1">
      <c r="A1006" t="s">
        <v>2360</v>
      </c>
      <c r="B1006" t="s">
        <v>2361</v>
      </c>
      <c r="C1006" t="s">
        <v>2361</v>
      </c>
      <c r="D1006" t="s">
        <v>2</v>
      </c>
      <c r="E1006" t="s">
        <v>62</v>
      </c>
      <c r="F1006" t="s">
        <v>63</v>
      </c>
      <c r="G1006">
        <v>7</v>
      </c>
    </row>
    <row r="1007" spans="1:7" ht="21.75" customHeight="1">
      <c r="A1007" t="s">
        <v>2362</v>
      </c>
      <c r="B1007" t="s">
        <v>2363</v>
      </c>
      <c r="C1007" t="s">
        <v>2363</v>
      </c>
      <c r="D1007" t="s">
        <v>2</v>
      </c>
      <c r="E1007" t="s">
        <v>62</v>
      </c>
      <c r="F1007" t="s">
        <v>63</v>
      </c>
      <c r="G1007">
        <v>0</v>
      </c>
    </row>
    <row r="1008" spans="1:7" ht="21.75" customHeight="1">
      <c r="A1008" t="s">
        <v>2364</v>
      </c>
      <c r="B1008" t="s">
        <v>2365</v>
      </c>
      <c r="C1008" t="s">
        <v>2365</v>
      </c>
      <c r="D1008" t="s">
        <v>2</v>
      </c>
      <c r="E1008" t="s">
        <v>62</v>
      </c>
      <c r="F1008" t="s">
        <v>63</v>
      </c>
      <c r="G1008">
        <v>0</v>
      </c>
    </row>
    <row r="1009" spans="1:7" ht="21.75" customHeight="1">
      <c r="A1009" t="s">
        <v>2366</v>
      </c>
      <c r="B1009" t="s">
        <v>2367</v>
      </c>
      <c r="C1009" t="s">
        <v>2367</v>
      </c>
      <c r="D1009" t="s">
        <v>2</v>
      </c>
      <c r="E1009" t="s">
        <v>62</v>
      </c>
      <c r="F1009" t="s">
        <v>63</v>
      </c>
      <c r="G1009">
        <v>9</v>
      </c>
    </row>
    <row r="1010" spans="1:7" ht="21.75" customHeight="1">
      <c r="A1010" t="s">
        <v>2368</v>
      </c>
      <c r="B1010" t="s">
        <v>2369</v>
      </c>
      <c r="C1010" t="s">
        <v>2369</v>
      </c>
      <c r="D1010" t="s">
        <v>2</v>
      </c>
      <c r="E1010" t="s">
        <v>62</v>
      </c>
      <c r="F1010" t="s">
        <v>63</v>
      </c>
      <c r="G1010">
        <v>0</v>
      </c>
    </row>
    <row r="1011" spans="1:7" ht="21.75" customHeight="1">
      <c r="A1011" t="s">
        <v>2370</v>
      </c>
      <c r="B1011" t="s">
        <v>2371</v>
      </c>
      <c r="C1011" t="s">
        <v>2371</v>
      </c>
      <c r="D1011" t="s">
        <v>2</v>
      </c>
      <c r="E1011" t="s">
        <v>62</v>
      </c>
      <c r="F1011" t="s">
        <v>63</v>
      </c>
      <c r="G1011">
        <v>0</v>
      </c>
    </row>
    <row r="1012" spans="1:7" ht="21.75" customHeight="1">
      <c r="A1012" t="s">
        <v>2372</v>
      </c>
      <c r="B1012" t="s">
        <v>2373</v>
      </c>
      <c r="C1012" t="s">
        <v>2373</v>
      </c>
      <c r="D1012" t="s">
        <v>2</v>
      </c>
      <c r="E1012" t="s">
        <v>62</v>
      </c>
      <c r="F1012" t="s">
        <v>63</v>
      </c>
      <c r="G1012">
        <v>2</v>
      </c>
    </row>
    <row r="1013" spans="1:7" ht="21.75" customHeight="1">
      <c r="A1013" t="s">
        <v>2374</v>
      </c>
      <c r="B1013" t="s">
        <v>2375</v>
      </c>
      <c r="C1013" t="s">
        <v>2375</v>
      </c>
      <c r="D1013" t="s">
        <v>2</v>
      </c>
      <c r="E1013" t="s">
        <v>62</v>
      </c>
      <c r="F1013" t="s">
        <v>63</v>
      </c>
      <c r="G1013">
        <v>0</v>
      </c>
    </row>
    <row r="1014" spans="1:7" ht="21.75" customHeight="1">
      <c r="A1014" t="s">
        <v>2376</v>
      </c>
      <c r="B1014" t="s">
        <v>2377</v>
      </c>
      <c r="C1014" t="s">
        <v>2377</v>
      </c>
      <c r="D1014" t="s">
        <v>2</v>
      </c>
      <c r="E1014" t="s">
        <v>62</v>
      </c>
      <c r="F1014" t="s">
        <v>63</v>
      </c>
      <c r="G1014">
        <v>0</v>
      </c>
    </row>
    <row r="1015" spans="1:7" ht="21.75" customHeight="1">
      <c r="A1015" t="s">
        <v>2378</v>
      </c>
      <c r="B1015" t="s">
        <v>2379</v>
      </c>
      <c r="C1015" t="s">
        <v>2380</v>
      </c>
      <c r="D1015" t="s">
        <v>2</v>
      </c>
      <c r="E1015" t="s">
        <v>62</v>
      </c>
      <c r="F1015" t="s">
        <v>63</v>
      </c>
      <c r="G1015">
        <v>18</v>
      </c>
    </row>
    <row r="1016" spans="1:7" ht="21.75" customHeight="1">
      <c r="A1016" t="s">
        <v>2381</v>
      </c>
      <c r="B1016" t="s">
        <v>2149</v>
      </c>
      <c r="D1016" t="s">
        <v>2</v>
      </c>
      <c r="E1016" t="s">
        <v>62</v>
      </c>
      <c r="F1016" t="s">
        <v>63</v>
      </c>
      <c r="G1016">
        <v>15</v>
      </c>
    </row>
    <row r="1017" spans="1:7" ht="21.75" customHeight="1">
      <c r="A1017" t="s">
        <v>2382</v>
      </c>
      <c r="B1017" t="s">
        <v>2383</v>
      </c>
      <c r="C1017" t="s">
        <v>2384</v>
      </c>
      <c r="D1017" t="s">
        <v>2</v>
      </c>
      <c r="E1017" t="s">
        <v>62</v>
      </c>
      <c r="F1017" t="s">
        <v>63</v>
      </c>
      <c r="G1017">
        <v>8</v>
      </c>
    </row>
    <row r="1018" spans="1:7" ht="21.75" customHeight="1">
      <c r="A1018" t="s">
        <v>2385</v>
      </c>
      <c r="B1018" t="s">
        <v>2386</v>
      </c>
      <c r="D1018" t="s">
        <v>2</v>
      </c>
      <c r="E1018" t="s">
        <v>62</v>
      </c>
      <c r="F1018" t="s">
        <v>63</v>
      </c>
      <c r="G1018">
        <v>270</v>
      </c>
    </row>
    <row r="1019" spans="1:7" ht="21.75" customHeight="1">
      <c r="A1019" t="s">
        <v>2387</v>
      </c>
      <c r="B1019" t="s">
        <v>2388</v>
      </c>
      <c r="D1019" t="s">
        <v>2</v>
      </c>
      <c r="E1019" t="s">
        <v>62</v>
      </c>
      <c r="F1019" t="s">
        <v>63</v>
      </c>
      <c r="G1019">
        <v>199</v>
      </c>
    </row>
    <row r="1020" spans="1:7" ht="21.75" customHeight="1">
      <c r="A1020" t="s">
        <v>2389</v>
      </c>
      <c r="B1020" t="s">
        <v>2388</v>
      </c>
      <c r="C1020" t="s">
        <v>2390</v>
      </c>
      <c r="D1020" t="s">
        <v>2</v>
      </c>
      <c r="E1020" t="s">
        <v>62</v>
      </c>
      <c r="F1020" t="s">
        <v>63</v>
      </c>
      <c r="G1020">
        <v>211</v>
      </c>
    </row>
    <row r="1021" spans="1:7" ht="21.75" customHeight="1">
      <c r="A1021" t="s">
        <v>2391</v>
      </c>
      <c r="B1021" t="s">
        <v>2392</v>
      </c>
      <c r="C1021" t="s">
        <v>2392</v>
      </c>
      <c r="D1021" t="s">
        <v>2</v>
      </c>
      <c r="E1021" t="s">
        <v>62</v>
      </c>
      <c r="F1021" t="s">
        <v>63</v>
      </c>
      <c r="G1021">
        <v>1</v>
      </c>
    </row>
    <row r="1022" spans="1:7" ht="21.75" customHeight="1">
      <c r="A1022" t="s">
        <v>2393</v>
      </c>
      <c r="B1022" t="s">
        <v>2394</v>
      </c>
      <c r="C1022" t="s">
        <v>2395</v>
      </c>
      <c r="D1022" t="s">
        <v>2</v>
      </c>
      <c r="E1022" t="s">
        <v>62</v>
      </c>
      <c r="F1022" t="s">
        <v>63</v>
      </c>
      <c r="G1022">
        <v>1</v>
      </c>
    </row>
    <row r="1023" spans="1:7" ht="21.75" customHeight="1">
      <c r="A1023" t="s">
        <v>2396</v>
      </c>
      <c r="B1023" t="s">
        <v>2394</v>
      </c>
      <c r="C1023" t="s">
        <v>2397</v>
      </c>
      <c r="D1023" t="s">
        <v>2</v>
      </c>
      <c r="E1023" t="s">
        <v>62</v>
      </c>
      <c r="F1023" t="s">
        <v>63</v>
      </c>
      <c r="G1023">
        <v>0</v>
      </c>
    </row>
    <row r="1024" spans="1:7" ht="21.75" customHeight="1">
      <c r="A1024" t="s">
        <v>2398</v>
      </c>
      <c r="B1024" t="s">
        <v>2399</v>
      </c>
      <c r="D1024" t="s">
        <v>2</v>
      </c>
      <c r="E1024" t="s">
        <v>62</v>
      </c>
      <c r="F1024" t="s">
        <v>63</v>
      </c>
      <c r="G1024">
        <v>46</v>
      </c>
    </row>
    <row r="1025" spans="1:7" ht="21.75" customHeight="1">
      <c r="A1025" t="s">
        <v>2400</v>
      </c>
      <c r="B1025" t="s">
        <v>2394</v>
      </c>
      <c r="D1025" t="s">
        <v>2</v>
      </c>
      <c r="E1025" t="s">
        <v>62</v>
      </c>
      <c r="F1025" t="s">
        <v>63</v>
      </c>
      <c r="G1025">
        <v>151</v>
      </c>
    </row>
    <row r="1026" spans="1:7" ht="21.75" customHeight="1">
      <c r="A1026" t="s">
        <v>2401</v>
      </c>
      <c r="B1026" t="s">
        <v>2394</v>
      </c>
      <c r="C1026" t="s">
        <v>2402</v>
      </c>
      <c r="D1026" t="s">
        <v>2</v>
      </c>
      <c r="E1026" t="s">
        <v>62</v>
      </c>
      <c r="F1026" t="s">
        <v>63</v>
      </c>
      <c r="G1026">
        <v>2</v>
      </c>
    </row>
    <row r="1027" spans="1:7" ht="21.75" customHeight="1">
      <c r="A1027" t="s">
        <v>2403</v>
      </c>
      <c r="B1027" t="s">
        <v>2394</v>
      </c>
      <c r="C1027" t="s">
        <v>2404</v>
      </c>
      <c r="D1027" t="s">
        <v>2</v>
      </c>
      <c r="E1027" t="s">
        <v>62</v>
      </c>
      <c r="F1027" t="s">
        <v>63</v>
      </c>
      <c r="G1027">
        <v>4</v>
      </c>
    </row>
    <row r="1028" spans="1:7" ht="21.75" customHeight="1">
      <c r="A1028" t="s">
        <v>2405</v>
      </c>
      <c r="B1028" t="s">
        <v>2406</v>
      </c>
      <c r="C1028" t="s">
        <v>2407</v>
      </c>
      <c r="D1028" t="s">
        <v>2</v>
      </c>
      <c r="E1028" t="s">
        <v>62</v>
      </c>
      <c r="F1028" t="s">
        <v>63</v>
      </c>
      <c r="G1028">
        <v>5</v>
      </c>
    </row>
    <row r="1029" spans="1:7" ht="21.75" customHeight="1">
      <c r="A1029" t="s">
        <v>2408</v>
      </c>
      <c r="B1029" t="s">
        <v>2409</v>
      </c>
      <c r="D1029" t="s">
        <v>2</v>
      </c>
      <c r="E1029" t="s">
        <v>62</v>
      </c>
      <c r="F1029" t="s">
        <v>63</v>
      </c>
      <c r="G1029">
        <v>19</v>
      </c>
    </row>
    <row r="1030" spans="1:7" ht="21.75" customHeight="1">
      <c r="A1030" t="s">
        <v>2410</v>
      </c>
      <c r="B1030" t="s">
        <v>2406</v>
      </c>
      <c r="D1030" t="s">
        <v>2</v>
      </c>
      <c r="E1030" t="s">
        <v>62</v>
      </c>
      <c r="F1030" t="s">
        <v>63</v>
      </c>
      <c r="G1030">
        <v>98</v>
      </c>
    </row>
    <row r="1031" spans="1:7" ht="21.75" customHeight="1">
      <c r="A1031" t="s">
        <v>2411</v>
      </c>
      <c r="B1031" t="s">
        <v>2394</v>
      </c>
      <c r="C1031" t="s">
        <v>2397</v>
      </c>
      <c r="D1031" t="s">
        <v>2</v>
      </c>
      <c r="E1031" t="s">
        <v>62</v>
      </c>
      <c r="F1031" t="s">
        <v>63</v>
      </c>
      <c r="G1031">
        <v>250</v>
      </c>
    </row>
    <row r="1032" spans="1:7" ht="21.75" customHeight="1">
      <c r="A1032" t="s">
        <v>2412</v>
      </c>
      <c r="B1032" t="s">
        <v>2394</v>
      </c>
      <c r="C1032" t="s">
        <v>2413</v>
      </c>
      <c r="D1032" t="s">
        <v>2</v>
      </c>
      <c r="E1032" t="s">
        <v>62</v>
      </c>
      <c r="F1032" t="s">
        <v>63</v>
      </c>
      <c r="G1032">
        <v>0</v>
      </c>
    </row>
    <row r="1033" spans="1:7" ht="21.75" customHeight="1">
      <c r="A1033" t="s">
        <v>2414</v>
      </c>
      <c r="B1033" t="s">
        <v>2245</v>
      </c>
      <c r="C1033" t="s">
        <v>2415</v>
      </c>
      <c r="D1033" t="s">
        <v>2</v>
      </c>
      <c r="E1033" t="s">
        <v>62</v>
      </c>
      <c r="F1033" t="s">
        <v>63</v>
      </c>
      <c r="G1033">
        <v>20</v>
      </c>
    </row>
    <row r="1034" spans="1:7" ht="21.75" customHeight="1">
      <c r="A1034" t="s">
        <v>2416</v>
      </c>
      <c r="B1034" t="s">
        <v>2417</v>
      </c>
      <c r="C1034" t="s">
        <v>2418</v>
      </c>
      <c r="D1034" t="s">
        <v>2</v>
      </c>
      <c r="E1034" t="s">
        <v>62</v>
      </c>
      <c r="F1034" t="s">
        <v>63</v>
      </c>
      <c r="G1034">
        <v>9</v>
      </c>
    </row>
    <row r="1035" spans="1:7" ht="21.75" customHeight="1">
      <c r="A1035" t="s">
        <v>2419</v>
      </c>
      <c r="B1035" t="s">
        <v>2417</v>
      </c>
      <c r="C1035" t="s">
        <v>2420</v>
      </c>
      <c r="D1035" t="s">
        <v>2</v>
      </c>
      <c r="E1035" t="s">
        <v>62</v>
      </c>
      <c r="F1035" t="s">
        <v>63</v>
      </c>
      <c r="G1035">
        <v>1</v>
      </c>
    </row>
    <row r="1036" spans="1:7" ht="21.75" customHeight="1">
      <c r="A1036" t="s">
        <v>2421</v>
      </c>
      <c r="B1036" t="s">
        <v>2417</v>
      </c>
      <c r="C1036" t="s">
        <v>2422</v>
      </c>
      <c r="D1036" t="s">
        <v>2</v>
      </c>
      <c r="E1036" t="s">
        <v>62</v>
      </c>
      <c r="F1036" t="s">
        <v>63</v>
      </c>
      <c r="G1036">
        <v>7</v>
      </c>
    </row>
    <row r="1037" spans="1:7" ht="21.75" customHeight="1">
      <c r="A1037" t="s">
        <v>2423</v>
      </c>
      <c r="B1037" t="s">
        <v>2417</v>
      </c>
      <c r="C1037" t="s">
        <v>2424</v>
      </c>
      <c r="D1037" t="s">
        <v>2</v>
      </c>
      <c r="E1037" t="s">
        <v>62</v>
      </c>
      <c r="F1037" t="s">
        <v>63</v>
      </c>
      <c r="G1037">
        <v>5</v>
      </c>
    </row>
    <row r="1038" spans="1:7" ht="21.75" customHeight="1">
      <c r="A1038" t="s">
        <v>2425</v>
      </c>
      <c r="B1038" t="s">
        <v>2417</v>
      </c>
      <c r="C1038" t="s">
        <v>2426</v>
      </c>
      <c r="D1038" t="s">
        <v>2</v>
      </c>
      <c r="E1038" t="s">
        <v>62</v>
      </c>
      <c r="F1038" t="s">
        <v>63</v>
      </c>
      <c r="G1038">
        <v>9</v>
      </c>
    </row>
    <row r="1039" spans="1:7" ht="21.75" customHeight="1">
      <c r="A1039" t="s">
        <v>2427</v>
      </c>
      <c r="B1039" t="s">
        <v>2428</v>
      </c>
      <c r="D1039" t="s">
        <v>2</v>
      </c>
      <c r="E1039" t="s">
        <v>62</v>
      </c>
      <c r="F1039" t="s">
        <v>63</v>
      </c>
      <c r="G1039">
        <v>320</v>
      </c>
    </row>
    <row r="1040" spans="1:7" ht="21.75" customHeight="1">
      <c r="A1040" t="s">
        <v>2429</v>
      </c>
      <c r="B1040" t="s">
        <v>2417</v>
      </c>
      <c r="D1040" t="s">
        <v>2</v>
      </c>
      <c r="E1040" t="s">
        <v>62</v>
      </c>
      <c r="F1040" t="s">
        <v>63</v>
      </c>
      <c r="G1040">
        <v>205</v>
      </c>
    </row>
    <row r="1041" spans="1:7" ht="21.75" customHeight="1">
      <c r="A1041" t="s">
        <v>2430</v>
      </c>
      <c r="B1041" t="s">
        <v>2417</v>
      </c>
      <c r="C1041" t="s">
        <v>2431</v>
      </c>
      <c r="D1041" t="s">
        <v>2</v>
      </c>
      <c r="E1041" t="s">
        <v>62</v>
      </c>
      <c r="F1041" t="s">
        <v>63</v>
      </c>
      <c r="G1041">
        <v>10</v>
      </c>
    </row>
    <row r="1042" spans="1:7" ht="21.75" customHeight="1">
      <c r="A1042" t="s">
        <v>2432</v>
      </c>
      <c r="B1042" t="s">
        <v>2417</v>
      </c>
      <c r="C1042" t="s">
        <v>2433</v>
      </c>
      <c r="D1042" t="s">
        <v>2</v>
      </c>
      <c r="E1042" t="s">
        <v>62</v>
      </c>
      <c r="F1042" t="s">
        <v>63</v>
      </c>
      <c r="G1042">
        <v>0</v>
      </c>
    </row>
    <row r="1043" spans="1:7" ht="21.75" customHeight="1">
      <c r="A1043" t="s">
        <v>2434</v>
      </c>
      <c r="B1043" t="s">
        <v>2417</v>
      </c>
      <c r="C1043" t="s">
        <v>2435</v>
      </c>
      <c r="D1043" t="s">
        <v>2</v>
      </c>
      <c r="E1043" t="s">
        <v>62</v>
      </c>
      <c r="F1043" t="s">
        <v>63</v>
      </c>
      <c r="G1043">
        <v>25</v>
      </c>
    </row>
    <row r="1044" spans="1:7" ht="21.75" customHeight="1">
      <c r="A1044" t="s">
        <v>2436</v>
      </c>
      <c r="B1044" t="s">
        <v>2417</v>
      </c>
      <c r="C1044" t="s">
        <v>2437</v>
      </c>
      <c r="D1044" t="s">
        <v>2</v>
      </c>
      <c r="E1044" t="s">
        <v>62</v>
      </c>
      <c r="F1044" t="s">
        <v>63</v>
      </c>
      <c r="G1044">
        <v>10</v>
      </c>
    </row>
    <row r="1045" spans="1:7" ht="21.75" customHeight="1">
      <c r="A1045" t="s">
        <v>2438</v>
      </c>
      <c r="B1045" t="s">
        <v>2417</v>
      </c>
      <c r="C1045" t="s">
        <v>2433</v>
      </c>
      <c r="D1045" t="s">
        <v>2</v>
      </c>
      <c r="E1045" t="s">
        <v>62</v>
      </c>
      <c r="F1045" t="s">
        <v>63</v>
      </c>
      <c r="G1045">
        <v>20</v>
      </c>
    </row>
    <row r="1046" spans="1:7" ht="21.75" customHeight="1">
      <c r="A1046" t="s">
        <v>2439</v>
      </c>
      <c r="B1046" t="s">
        <v>2245</v>
      </c>
      <c r="C1046" t="s">
        <v>2440</v>
      </c>
      <c r="D1046" t="s">
        <v>2</v>
      </c>
      <c r="E1046" t="s">
        <v>62</v>
      </c>
      <c r="F1046" t="s">
        <v>63</v>
      </c>
      <c r="G1046">
        <v>22</v>
      </c>
    </row>
    <row r="1047" spans="1:7" ht="21.75" customHeight="1">
      <c r="A1047" t="s">
        <v>2441</v>
      </c>
      <c r="B1047" t="s">
        <v>2257</v>
      </c>
      <c r="C1047" t="s">
        <v>2442</v>
      </c>
      <c r="D1047" t="s">
        <v>2</v>
      </c>
      <c r="E1047" t="s">
        <v>62</v>
      </c>
      <c r="F1047" t="s">
        <v>63</v>
      </c>
      <c r="G1047">
        <v>10</v>
      </c>
    </row>
    <row r="1048" spans="1:7" ht="21.75" customHeight="1">
      <c r="A1048" t="s">
        <v>2443</v>
      </c>
      <c r="B1048" t="s">
        <v>2257</v>
      </c>
      <c r="D1048" t="s">
        <v>2</v>
      </c>
      <c r="E1048" t="s">
        <v>62</v>
      </c>
      <c r="F1048" t="s">
        <v>63</v>
      </c>
      <c r="G1048">
        <v>9</v>
      </c>
    </row>
    <row r="1049" spans="1:7" ht="21.75" customHeight="1">
      <c r="A1049" t="s">
        <v>2444</v>
      </c>
      <c r="B1049" t="s">
        <v>2245</v>
      </c>
      <c r="D1049" t="s">
        <v>2</v>
      </c>
      <c r="E1049" t="s">
        <v>62</v>
      </c>
      <c r="F1049" t="s">
        <v>63</v>
      </c>
      <c r="G1049">
        <v>12</v>
      </c>
    </row>
    <row r="1050" spans="1:7" ht="21.75" customHeight="1">
      <c r="A1050" t="s">
        <v>2445</v>
      </c>
      <c r="B1050" t="s">
        <v>2446</v>
      </c>
      <c r="C1050" t="s">
        <v>2447</v>
      </c>
      <c r="D1050" t="s">
        <v>2</v>
      </c>
      <c r="E1050" t="s">
        <v>62</v>
      </c>
      <c r="F1050" t="s">
        <v>63</v>
      </c>
      <c r="G1050">
        <v>9</v>
      </c>
    </row>
    <row r="1051" spans="1:7" ht="21.75" customHeight="1">
      <c r="A1051" t="s">
        <v>2448</v>
      </c>
      <c r="B1051" t="s">
        <v>2449</v>
      </c>
      <c r="D1051" t="s">
        <v>2</v>
      </c>
      <c r="E1051" t="s">
        <v>62</v>
      </c>
      <c r="F1051" t="s">
        <v>63</v>
      </c>
      <c r="G1051">
        <v>255</v>
      </c>
    </row>
    <row r="1052" spans="1:7" ht="21.75" customHeight="1">
      <c r="A1052" t="s">
        <v>2450</v>
      </c>
      <c r="B1052" t="s">
        <v>2451</v>
      </c>
      <c r="D1052" t="s">
        <v>2</v>
      </c>
      <c r="E1052" t="s">
        <v>62</v>
      </c>
      <c r="F1052" t="s">
        <v>63</v>
      </c>
      <c r="G1052">
        <v>179</v>
      </c>
    </row>
    <row r="1053" spans="1:7" ht="21.75" customHeight="1">
      <c r="A1053" t="s">
        <v>2452</v>
      </c>
      <c r="B1053" t="s">
        <v>2451</v>
      </c>
      <c r="C1053" t="s">
        <v>2453</v>
      </c>
      <c r="D1053" t="s">
        <v>2</v>
      </c>
      <c r="E1053" t="s">
        <v>62</v>
      </c>
      <c r="F1053" t="s">
        <v>63</v>
      </c>
      <c r="G1053">
        <v>262</v>
      </c>
    </row>
    <row r="1054" spans="1:7" ht="21.75" customHeight="1">
      <c r="A1054" t="s">
        <v>2454</v>
      </c>
      <c r="B1054" t="s">
        <v>2455</v>
      </c>
      <c r="C1054" t="s">
        <v>2455</v>
      </c>
      <c r="D1054" t="s">
        <v>2</v>
      </c>
      <c r="E1054" t="s">
        <v>62</v>
      </c>
      <c r="F1054" t="s">
        <v>63</v>
      </c>
      <c r="G1054">
        <v>0</v>
      </c>
    </row>
    <row r="1055" spans="1:7" ht="21.75" customHeight="1">
      <c r="A1055" t="s">
        <v>2456</v>
      </c>
      <c r="B1055" t="s">
        <v>2457</v>
      </c>
      <c r="C1055" t="s">
        <v>2458</v>
      </c>
      <c r="D1055" t="s">
        <v>2</v>
      </c>
      <c r="E1055" t="s">
        <v>62</v>
      </c>
      <c r="F1055" t="s">
        <v>63</v>
      </c>
      <c r="G1055">
        <v>3</v>
      </c>
    </row>
    <row r="1056" spans="1:7" ht="21.75" customHeight="1">
      <c r="A1056" t="s">
        <v>2459</v>
      </c>
      <c r="B1056" t="s">
        <v>2457</v>
      </c>
      <c r="C1056" t="s">
        <v>2460</v>
      </c>
      <c r="D1056" t="s">
        <v>2</v>
      </c>
      <c r="E1056" t="s">
        <v>62</v>
      </c>
      <c r="F1056" t="s">
        <v>63</v>
      </c>
      <c r="G1056">
        <v>0</v>
      </c>
    </row>
    <row r="1057" spans="1:7" ht="21.75" customHeight="1">
      <c r="A1057" t="s">
        <v>2461</v>
      </c>
      <c r="B1057" t="s">
        <v>2457</v>
      </c>
      <c r="C1057" t="s">
        <v>2462</v>
      </c>
      <c r="D1057" t="s">
        <v>2</v>
      </c>
      <c r="E1057" t="s">
        <v>62</v>
      </c>
      <c r="F1057" t="s">
        <v>63</v>
      </c>
      <c r="G1057">
        <v>2</v>
      </c>
    </row>
    <row r="1058" spans="1:7" ht="21.75" customHeight="1">
      <c r="A1058" t="s">
        <v>2463</v>
      </c>
      <c r="B1058" t="s">
        <v>2464</v>
      </c>
      <c r="D1058" t="s">
        <v>2</v>
      </c>
      <c r="E1058" t="s">
        <v>62</v>
      </c>
      <c r="F1058" t="s">
        <v>63</v>
      </c>
      <c r="G1058">
        <v>41</v>
      </c>
    </row>
    <row r="1059" spans="1:7" ht="21.75" customHeight="1">
      <c r="A1059" t="s">
        <v>2465</v>
      </c>
      <c r="B1059" t="s">
        <v>2457</v>
      </c>
      <c r="D1059" t="s">
        <v>2</v>
      </c>
      <c r="E1059" t="s">
        <v>62</v>
      </c>
      <c r="F1059" t="s">
        <v>63</v>
      </c>
      <c r="G1059">
        <v>123</v>
      </c>
    </row>
    <row r="1060" spans="1:7" ht="21.75" customHeight="1">
      <c r="A1060" t="s">
        <v>2466</v>
      </c>
      <c r="B1060" t="s">
        <v>2457</v>
      </c>
      <c r="C1060" t="s">
        <v>2467</v>
      </c>
      <c r="D1060" t="s">
        <v>2</v>
      </c>
      <c r="E1060" t="s">
        <v>62</v>
      </c>
      <c r="F1060" t="s">
        <v>63</v>
      </c>
      <c r="G1060">
        <v>0</v>
      </c>
    </row>
    <row r="1061" spans="1:7" ht="21.75" customHeight="1">
      <c r="A1061" t="s">
        <v>2468</v>
      </c>
      <c r="B1061" t="s">
        <v>2457</v>
      </c>
      <c r="C1061" t="s">
        <v>2469</v>
      </c>
      <c r="D1061" t="s">
        <v>2</v>
      </c>
      <c r="E1061" t="s">
        <v>62</v>
      </c>
      <c r="F1061" t="s">
        <v>63</v>
      </c>
      <c r="G1061">
        <v>0</v>
      </c>
    </row>
    <row r="1062" spans="1:7" ht="21.75" customHeight="1">
      <c r="A1062" t="s">
        <v>2470</v>
      </c>
      <c r="B1062" t="s">
        <v>2457</v>
      </c>
      <c r="C1062" t="s">
        <v>2471</v>
      </c>
      <c r="D1062" t="s">
        <v>2</v>
      </c>
      <c r="E1062" t="s">
        <v>62</v>
      </c>
      <c r="F1062" t="s">
        <v>63</v>
      </c>
      <c r="G1062">
        <v>11</v>
      </c>
    </row>
    <row r="1063" spans="1:7" ht="21.75" customHeight="1">
      <c r="A1063" t="s">
        <v>2472</v>
      </c>
      <c r="B1063" t="s">
        <v>2473</v>
      </c>
      <c r="C1063" t="s">
        <v>2474</v>
      </c>
      <c r="D1063" t="s">
        <v>2</v>
      </c>
      <c r="E1063" t="s">
        <v>62</v>
      </c>
      <c r="F1063" t="s">
        <v>63</v>
      </c>
      <c r="G1063">
        <v>3</v>
      </c>
    </row>
    <row r="1064" spans="1:7" ht="21.75" customHeight="1">
      <c r="A1064" t="s">
        <v>2475</v>
      </c>
      <c r="B1064" t="s">
        <v>2476</v>
      </c>
      <c r="D1064" t="s">
        <v>2</v>
      </c>
      <c r="E1064" t="s">
        <v>62</v>
      </c>
      <c r="F1064" t="s">
        <v>63</v>
      </c>
      <c r="G1064">
        <v>0</v>
      </c>
    </row>
    <row r="1065" spans="1:7" ht="21.75" customHeight="1">
      <c r="A1065" t="s">
        <v>2477</v>
      </c>
      <c r="B1065" t="s">
        <v>2473</v>
      </c>
      <c r="D1065" t="s">
        <v>2</v>
      </c>
      <c r="E1065" t="s">
        <v>62</v>
      </c>
      <c r="F1065" t="s">
        <v>63</v>
      </c>
      <c r="G1065">
        <v>0</v>
      </c>
    </row>
    <row r="1066" spans="1:7" ht="21.75" customHeight="1">
      <c r="A1066" t="s">
        <v>2478</v>
      </c>
      <c r="B1066" t="s">
        <v>2457</v>
      </c>
      <c r="C1066" t="s">
        <v>2460</v>
      </c>
      <c r="D1066" t="s">
        <v>2</v>
      </c>
      <c r="E1066" t="s">
        <v>62</v>
      </c>
      <c r="F1066" t="s">
        <v>63</v>
      </c>
      <c r="G1066">
        <v>282</v>
      </c>
    </row>
    <row r="1067" spans="1:7" ht="21.75" customHeight="1">
      <c r="A1067" t="s">
        <v>2479</v>
      </c>
      <c r="B1067" t="s">
        <v>2457</v>
      </c>
      <c r="C1067" t="s">
        <v>2480</v>
      </c>
      <c r="D1067" t="s">
        <v>2</v>
      </c>
      <c r="E1067" t="s">
        <v>62</v>
      </c>
      <c r="F1067" t="s">
        <v>63</v>
      </c>
      <c r="G1067">
        <v>0</v>
      </c>
    </row>
    <row r="1068" spans="1:7" ht="21.75" customHeight="1">
      <c r="A1068" t="s">
        <v>2481</v>
      </c>
      <c r="B1068" t="s">
        <v>2482</v>
      </c>
      <c r="D1068" t="s">
        <v>2</v>
      </c>
      <c r="E1068" t="s">
        <v>62</v>
      </c>
      <c r="F1068" t="s">
        <v>63</v>
      </c>
      <c r="G1068">
        <v>2</v>
      </c>
    </row>
    <row r="1069" spans="1:7" ht="21.75" customHeight="1">
      <c r="A1069" t="s">
        <v>2483</v>
      </c>
      <c r="B1069" t="s">
        <v>2484</v>
      </c>
      <c r="D1069" t="s">
        <v>2</v>
      </c>
      <c r="E1069" t="s">
        <v>62</v>
      </c>
      <c r="F1069" t="s">
        <v>63</v>
      </c>
      <c r="G1069">
        <v>1</v>
      </c>
    </row>
    <row r="1070" spans="1:7" ht="21.75" customHeight="1">
      <c r="A1070" t="s">
        <v>2485</v>
      </c>
      <c r="B1070" t="s">
        <v>2486</v>
      </c>
      <c r="C1070" t="s">
        <v>2487</v>
      </c>
      <c r="D1070" t="s">
        <v>2</v>
      </c>
      <c r="E1070" t="s">
        <v>62</v>
      </c>
      <c r="F1070" t="s">
        <v>63</v>
      </c>
      <c r="G1070">
        <v>5</v>
      </c>
    </row>
    <row r="1071" spans="1:7" ht="21.75" customHeight="1">
      <c r="A1071" t="s">
        <v>2488</v>
      </c>
      <c r="B1071" t="s">
        <v>2489</v>
      </c>
      <c r="D1071" t="s">
        <v>2</v>
      </c>
      <c r="E1071" t="s">
        <v>62</v>
      </c>
      <c r="F1071" t="s">
        <v>63</v>
      </c>
      <c r="G1071">
        <v>1</v>
      </c>
    </row>
    <row r="1072" spans="1:7" ht="21.75" customHeight="1">
      <c r="A1072" t="s">
        <v>2490</v>
      </c>
      <c r="B1072" t="s">
        <v>2491</v>
      </c>
      <c r="D1072" t="s">
        <v>2</v>
      </c>
      <c r="E1072" t="s">
        <v>62</v>
      </c>
      <c r="F1072" t="s">
        <v>63</v>
      </c>
      <c r="G1072">
        <v>2</v>
      </c>
    </row>
    <row r="1073" spans="1:7" ht="21.75" customHeight="1">
      <c r="A1073" t="s">
        <v>2492</v>
      </c>
      <c r="B1073" t="s">
        <v>2493</v>
      </c>
      <c r="D1073" t="s">
        <v>2</v>
      </c>
      <c r="E1073" t="s">
        <v>62</v>
      </c>
      <c r="F1073" t="s">
        <v>63</v>
      </c>
      <c r="G1073">
        <v>3</v>
      </c>
    </row>
    <row r="1074" spans="1:7" ht="21.75" customHeight="1">
      <c r="A1074" t="s">
        <v>2494</v>
      </c>
      <c r="B1074" t="s">
        <v>2495</v>
      </c>
      <c r="C1074" t="s">
        <v>2496</v>
      </c>
      <c r="D1074" t="s">
        <v>2</v>
      </c>
      <c r="E1074" t="s">
        <v>62</v>
      </c>
      <c r="F1074" t="s">
        <v>63</v>
      </c>
      <c r="G1074">
        <v>4</v>
      </c>
    </row>
    <row r="1075" spans="1:7" ht="21.75" customHeight="1">
      <c r="A1075" t="s">
        <v>2497</v>
      </c>
      <c r="B1075" t="s">
        <v>2498</v>
      </c>
      <c r="D1075" t="s">
        <v>2</v>
      </c>
      <c r="E1075" t="s">
        <v>62</v>
      </c>
      <c r="F1075" t="s">
        <v>63</v>
      </c>
      <c r="G1075">
        <v>1</v>
      </c>
    </row>
    <row r="1076" spans="1:7" ht="21.75" customHeight="1">
      <c r="A1076" t="s">
        <v>2499</v>
      </c>
      <c r="B1076" t="s">
        <v>2500</v>
      </c>
      <c r="D1076" t="s">
        <v>2</v>
      </c>
      <c r="E1076" t="s">
        <v>62</v>
      </c>
      <c r="F1076" t="s">
        <v>63</v>
      </c>
      <c r="G1076">
        <v>0</v>
      </c>
    </row>
    <row r="1077" spans="1:7" ht="21.75" customHeight="1">
      <c r="A1077" t="s">
        <v>2501</v>
      </c>
      <c r="B1077" t="s">
        <v>2502</v>
      </c>
      <c r="D1077" t="s">
        <v>2</v>
      </c>
      <c r="E1077" t="s">
        <v>62</v>
      </c>
      <c r="F1077" t="s">
        <v>63</v>
      </c>
      <c r="G1077">
        <v>0</v>
      </c>
    </row>
    <row r="1078" spans="1:7" ht="21.75" customHeight="1">
      <c r="A1078" t="s">
        <v>2503</v>
      </c>
      <c r="B1078" t="s">
        <v>2504</v>
      </c>
      <c r="C1078" t="s">
        <v>2505</v>
      </c>
      <c r="D1078" t="s">
        <v>2</v>
      </c>
      <c r="E1078" t="s">
        <v>62</v>
      </c>
      <c r="F1078" t="s">
        <v>63</v>
      </c>
      <c r="G1078">
        <v>0</v>
      </c>
    </row>
    <row r="1079" spans="1:7" ht="21.75" customHeight="1">
      <c r="A1079" t="s">
        <v>2506</v>
      </c>
      <c r="B1079" t="s">
        <v>2504</v>
      </c>
      <c r="D1079" t="s">
        <v>2</v>
      </c>
      <c r="E1079" t="s">
        <v>62</v>
      </c>
      <c r="F1079" t="s">
        <v>63</v>
      </c>
      <c r="G1079">
        <v>0</v>
      </c>
    </row>
    <row r="1080" spans="1:7" ht="21.75" customHeight="1">
      <c r="A1080" t="s">
        <v>2507</v>
      </c>
      <c r="B1080" t="s">
        <v>2508</v>
      </c>
      <c r="C1080" t="s">
        <v>2509</v>
      </c>
      <c r="D1080" t="s">
        <v>2</v>
      </c>
      <c r="E1080" t="s">
        <v>62</v>
      </c>
      <c r="F1080" t="s">
        <v>63</v>
      </c>
      <c r="G1080">
        <v>5</v>
      </c>
    </row>
    <row r="1081" spans="1:7" ht="21.75" customHeight="1">
      <c r="A1081" t="s">
        <v>2510</v>
      </c>
      <c r="B1081" t="s">
        <v>2508</v>
      </c>
      <c r="C1081" t="s">
        <v>2511</v>
      </c>
      <c r="D1081" t="s">
        <v>2</v>
      </c>
      <c r="E1081" t="s">
        <v>62</v>
      </c>
      <c r="F1081" t="s">
        <v>63</v>
      </c>
      <c r="G1081">
        <v>5</v>
      </c>
    </row>
    <row r="1082" spans="1:7" ht="21.75" customHeight="1">
      <c r="A1082" t="s">
        <v>2512</v>
      </c>
      <c r="B1082" t="s">
        <v>2508</v>
      </c>
      <c r="C1082" t="s">
        <v>2513</v>
      </c>
      <c r="D1082" t="s">
        <v>2</v>
      </c>
      <c r="E1082" t="s">
        <v>62</v>
      </c>
      <c r="F1082" t="s">
        <v>63</v>
      </c>
      <c r="G1082">
        <v>3</v>
      </c>
    </row>
    <row r="1083" spans="1:7" ht="21.75" customHeight="1">
      <c r="A1083" t="s">
        <v>2514</v>
      </c>
      <c r="B1083" t="s">
        <v>2515</v>
      </c>
      <c r="D1083" t="s">
        <v>2</v>
      </c>
      <c r="E1083" t="s">
        <v>62</v>
      </c>
      <c r="F1083" t="s">
        <v>63</v>
      </c>
      <c r="G1083">
        <v>151</v>
      </c>
    </row>
    <row r="1084" spans="1:7" ht="21.75" customHeight="1">
      <c r="A1084" t="s">
        <v>2516</v>
      </c>
      <c r="B1084" t="s">
        <v>2508</v>
      </c>
      <c r="D1084" t="s">
        <v>2</v>
      </c>
      <c r="E1084" t="s">
        <v>62</v>
      </c>
      <c r="F1084" t="s">
        <v>63</v>
      </c>
      <c r="G1084">
        <v>82</v>
      </c>
    </row>
    <row r="1085" spans="1:7" ht="21.75" customHeight="1">
      <c r="A1085" t="s">
        <v>2517</v>
      </c>
      <c r="B1085" t="s">
        <v>2508</v>
      </c>
      <c r="C1085" t="s">
        <v>2518</v>
      </c>
      <c r="D1085" t="s">
        <v>2</v>
      </c>
      <c r="E1085" t="s">
        <v>62</v>
      </c>
      <c r="F1085" t="s">
        <v>63</v>
      </c>
      <c r="G1085">
        <v>1</v>
      </c>
    </row>
    <row r="1086" spans="1:7" ht="21.75" customHeight="1">
      <c r="A1086" t="s">
        <v>2519</v>
      </c>
      <c r="B1086" t="s">
        <v>2508</v>
      </c>
      <c r="C1086" t="s">
        <v>2520</v>
      </c>
      <c r="D1086" t="s">
        <v>2</v>
      </c>
      <c r="E1086" t="s">
        <v>62</v>
      </c>
      <c r="F1086" t="s">
        <v>63</v>
      </c>
      <c r="G1086">
        <v>15</v>
      </c>
    </row>
    <row r="1087" spans="1:7" ht="21.75" customHeight="1">
      <c r="A1087" t="s">
        <v>2521</v>
      </c>
      <c r="B1087" t="s">
        <v>2508</v>
      </c>
      <c r="C1087" t="s">
        <v>2522</v>
      </c>
      <c r="D1087" t="s">
        <v>2</v>
      </c>
      <c r="E1087" t="s">
        <v>62</v>
      </c>
      <c r="F1087" t="s">
        <v>63</v>
      </c>
      <c r="G1087">
        <v>0</v>
      </c>
    </row>
    <row r="1088" spans="1:7" ht="21.75" customHeight="1">
      <c r="A1088" t="s">
        <v>2523</v>
      </c>
      <c r="B1088" t="s">
        <v>2508</v>
      </c>
      <c r="C1088" t="s">
        <v>2524</v>
      </c>
      <c r="D1088" t="s">
        <v>2</v>
      </c>
      <c r="E1088" t="s">
        <v>62</v>
      </c>
      <c r="F1088" t="s">
        <v>63</v>
      </c>
      <c r="G1088">
        <v>5</v>
      </c>
    </row>
    <row r="1089" spans="1:7" ht="21.75" customHeight="1">
      <c r="A1089" t="s">
        <v>2525</v>
      </c>
      <c r="B1089" t="s">
        <v>2508</v>
      </c>
      <c r="C1089" t="s">
        <v>2522</v>
      </c>
      <c r="D1089" t="s">
        <v>2</v>
      </c>
      <c r="E1089" t="s">
        <v>62</v>
      </c>
      <c r="F1089" t="s">
        <v>63</v>
      </c>
      <c r="G1089">
        <v>10</v>
      </c>
    </row>
    <row r="1090" spans="1:7" ht="21.75" customHeight="1">
      <c r="A1090" t="s">
        <v>2526</v>
      </c>
      <c r="B1090" t="s">
        <v>2527</v>
      </c>
      <c r="C1090" t="s">
        <v>2528</v>
      </c>
      <c r="D1090" t="s">
        <v>2</v>
      </c>
      <c r="E1090" t="s">
        <v>87</v>
      </c>
      <c r="F1090" t="s">
        <v>88</v>
      </c>
      <c r="G1090">
        <v>100</v>
      </c>
    </row>
    <row r="1091" spans="1:7" ht="21.75" customHeight="1">
      <c r="A1091" t="s">
        <v>2529</v>
      </c>
      <c r="B1091" t="s">
        <v>2530</v>
      </c>
      <c r="C1091" t="s">
        <v>2531</v>
      </c>
      <c r="D1091" t="s">
        <v>2</v>
      </c>
      <c r="E1091" t="s">
        <v>87</v>
      </c>
      <c r="F1091" t="s">
        <v>88</v>
      </c>
      <c r="G1091">
        <v>164</v>
      </c>
    </row>
    <row r="1092" spans="1:7" ht="21.75" customHeight="1">
      <c r="A1092" t="s">
        <v>2532</v>
      </c>
      <c r="B1092" t="s">
        <v>2533</v>
      </c>
      <c r="C1092" t="s">
        <v>2534</v>
      </c>
      <c r="D1092" t="s">
        <v>2</v>
      </c>
      <c r="E1092" t="s">
        <v>87</v>
      </c>
      <c r="F1092" t="s">
        <v>88</v>
      </c>
      <c r="G1092">
        <v>357</v>
      </c>
    </row>
    <row r="1093" spans="1:7" ht="21.75" customHeight="1">
      <c r="A1093" t="s">
        <v>2535</v>
      </c>
      <c r="B1093" t="s">
        <v>2536</v>
      </c>
      <c r="C1093" t="s">
        <v>2537</v>
      </c>
      <c r="D1093" t="s">
        <v>2</v>
      </c>
      <c r="E1093" t="s">
        <v>87</v>
      </c>
      <c r="F1093" t="s">
        <v>88</v>
      </c>
      <c r="G1093">
        <v>42</v>
      </c>
    </row>
    <row r="1094" spans="1:7" ht="21.75" customHeight="1">
      <c r="A1094" t="s">
        <v>2538</v>
      </c>
      <c r="B1094" t="s">
        <v>2539</v>
      </c>
      <c r="C1094" t="s">
        <v>2540</v>
      </c>
      <c r="D1094" t="s">
        <v>2</v>
      </c>
      <c r="E1094" t="s">
        <v>87</v>
      </c>
      <c r="F1094" t="s">
        <v>88</v>
      </c>
      <c r="G1094">
        <v>42</v>
      </c>
    </row>
    <row r="1095" spans="1:7" ht="21.75" customHeight="1">
      <c r="A1095" t="s">
        <v>2541</v>
      </c>
      <c r="B1095" t="s">
        <v>2542</v>
      </c>
      <c r="C1095" t="s">
        <v>2543</v>
      </c>
      <c r="D1095" t="s">
        <v>2</v>
      </c>
      <c r="E1095" t="s">
        <v>87</v>
      </c>
      <c r="F1095" t="s">
        <v>88</v>
      </c>
      <c r="G1095">
        <v>908</v>
      </c>
    </row>
    <row r="1096" spans="1:7" ht="21.75" customHeight="1">
      <c r="A1096" t="s">
        <v>2544</v>
      </c>
      <c r="B1096" t="s">
        <v>2545</v>
      </c>
      <c r="C1096" t="s">
        <v>2546</v>
      </c>
      <c r="D1096" t="s">
        <v>2</v>
      </c>
      <c r="E1096" t="s">
        <v>87</v>
      </c>
      <c r="F1096" t="s">
        <v>88</v>
      </c>
      <c r="G1096">
        <v>344</v>
      </c>
    </row>
    <row r="1097" spans="1:7" ht="21.75" customHeight="1">
      <c r="A1097" t="s">
        <v>2547</v>
      </c>
      <c r="B1097" t="s">
        <v>2548</v>
      </c>
      <c r="C1097" t="s">
        <v>2549</v>
      </c>
      <c r="D1097" t="s">
        <v>2</v>
      </c>
      <c r="E1097" t="s">
        <v>87</v>
      </c>
      <c r="F1097" t="s">
        <v>88</v>
      </c>
      <c r="G1097">
        <v>1326</v>
      </c>
    </row>
    <row r="1098" spans="1:7" ht="21.75" customHeight="1">
      <c r="A1098" t="s">
        <v>2550</v>
      </c>
      <c r="B1098" t="s">
        <v>2533</v>
      </c>
      <c r="C1098" t="s">
        <v>2551</v>
      </c>
      <c r="D1098" t="s">
        <v>2</v>
      </c>
      <c r="E1098" t="s">
        <v>87</v>
      </c>
      <c r="F1098" t="s">
        <v>88</v>
      </c>
      <c r="G1098">
        <v>172</v>
      </c>
    </row>
    <row r="1099" spans="1:7" ht="21.75" customHeight="1">
      <c r="A1099" t="s">
        <v>2552</v>
      </c>
      <c r="B1099" t="s">
        <v>2553</v>
      </c>
      <c r="C1099" t="s">
        <v>2554</v>
      </c>
      <c r="D1099" t="s">
        <v>2</v>
      </c>
      <c r="E1099" t="s">
        <v>87</v>
      </c>
      <c r="F1099" t="s">
        <v>88</v>
      </c>
      <c r="G1099">
        <v>999</v>
      </c>
    </row>
    <row r="1100" spans="1:7" ht="21.75" customHeight="1">
      <c r="A1100" t="s">
        <v>2555</v>
      </c>
      <c r="B1100" t="s">
        <v>2556</v>
      </c>
      <c r="C1100" t="s">
        <v>2557</v>
      </c>
      <c r="D1100" t="s">
        <v>2</v>
      </c>
      <c r="E1100" t="s">
        <v>87</v>
      </c>
      <c r="F1100" t="s">
        <v>88</v>
      </c>
      <c r="G1100">
        <v>0</v>
      </c>
    </row>
    <row r="1101" spans="1:7" ht="21.75" customHeight="1">
      <c r="A1101" t="s">
        <v>2558</v>
      </c>
      <c r="B1101" t="s">
        <v>2559</v>
      </c>
      <c r="C1101" t="s">
        <v>2560</v>
      </c>
      <c r="D1101" t="s">
        <v>2</v>
      </c>
      <c r="E1101" t="s">
        <v>87</v>
      </c>
      <c r="F1101" t="s">
        <v>88</v>
      </c>
      <c r="G1101">
        <v>0</v>
      </c>
    </row>
    <row r="1102" spans="1:7" ht="21.75" customHeight="1">
      <c r="A1102" t="s">
        <v>2561</v>
      </c>
      <c r="B1102" t="s">
        <v>2562</v>
      </c>
      <c r="C1102" t="s">
        <v>2563</v>
      </c>
      <c r="D1102" t="s">
        <v>2</v>
      </c>
      <c r="E1102" t="s">
        <v>87</v>
      </c>
      <c r="F1102" t="s">
        <v>88</v>
      </c>
      <c r="G1102">
        <v>0</v>
      </c>
    </row>
    <row r="1103" spans="1:7" ht="21.75" customHeight="1">
      <c r="A1103" t="s">
        <v>2564</v>
      </c>
      <c r="B1103" t="s">
        <v>2565</v>
      </c>
      <c r="C1103" t="s">
        <v>2566</v>
      </c>
      <c r="D1103" t="s">
        <v>2</v>
      </c>
      <c r="E1103" t="s">
        <v>87</v>
      </c>
      <c r="F1103" t="s">
        <v>88</v>
      </c>
      <c r="G1103">
        <v>0</v>
      </c>
    </row>
    <row r="1104" spans="1:7" ht="21.75" customHeight="1">
      <c r="A1104" t="s">
        <v>2567</v>
      </c>
      <c r="B1104" t="s">
        <v>2568</v>
      </c>
      <c r="C1104" t="s">
        <v>2569</v>
      </c>
      <c r="D1104" t="s">
        <v>2</v>
      </c>
      <c r="E1104" t="s">
        <v>87</v>
      </c>
      <c r="F1104" t="s">
        <v>88</v>
      </c>
      <c r="G1104">
        <v>264</v>
      </c>
    </row>
    <row r="1105" spans="1:7" ht="21.75" customHeight="1">
      <c r="A1105" t="s">
        <v>2570</v>
      </c>
      <c r="B1105" t="s">
        <v>2533</v>
      </c>
      <c r="C1105" t="s">
        <v>2571</v>
      </c>
      <c r="D1105" t="s">
        <v>2</v>
      </c>
      <c r="E1105" t="s">
        <v>87</v>
      </c>
      <c r="F1105" t="s">
        <v>88</v>
      </c>
      <c r="G1105">
        <v>54</v>
      </c>
    </row>
    <row r="1106" spans="1:7" ht="21.75" customHeight="1">
      <c r="A1106" t="s">
        <v>2572</v>
      </c>
      <c r="B1106" t="s">
        <v>2573</v>
      </c>
      <c r="C1106" t="s">
        <v>2574</v>
      </c>
      <c r="D1106" t="s">
        <v>2</v>
      </c>
      <c r="E1106" t="s">
        <v>87</v>
      </c>
      <c r="F1106" t="s">
        <v>88</v>
      </c>
      <c r="G1106">
        <v>56</v>
      </c>
    </row>
    <row r="1107" spans="1:7" ht="21.75" customHeight="1">
      <c r="A1107" t="s">
        <v>2575</v>
      </c>
      <c r="B1107" t="s">
        <v>2573</v>
      </c>
      <c r="C1107" t="s">
        <v>2576</v>
      </c>
      <c r="D1107" t="s">
        <v>2</v>
      </c>
      <c r="E1107" t="s">
        <v>87</v>
      </c>
      <c r="F1107" t="s">
        <v>88</v>
      </c>
      <c r="G1107">
        <v>50</v>
      </c>
    </row>
    <row r="1108" spans="1:7" ht="21.75" customHeight="1">
      <c r="A1108" t="s">
        <v>2577</v>
      </c>
      <c r="B1108" t="s">
        <v>2573</v>
      </c>
      <c r="C1108" t="s">
        <v>2578</v>
      </c>
      <c r="D1108" t="s">
        <v>2</v>
      </c>
      <c r="E1108" t="s">
        <v>87</v>
      </c>
      <c r="F1108" t="s">
        <v>88</v>
      </c>
      <c r="G1108">
        <v>45</v>
      </c>
    </row>
    <row r="1109" spans="1:7" ht="21.75" customHeight="1">
      <c r="A1109" t="s">
        <v>2579</v>
      </c>
      <c r="B1109" t="s">
        <v>1</v>
      </c>
      <c r="C1109" t="s">
        <v>2580</v>
      </c>
      <c r="D1109" t="s">
        <v>2</v>
      </c>
      <c r="E1109" t="s">
        <v>87</v>
      </c>
      <c r="F1109" t="s">
        <v>88</v>
      </c>
      <c r="G1109">
        <v>528</v>
      </c>
    </row>
    <row r="1110" spans="1:7" ht="21.75" customHeight="1">
      <c r="A1110" t="s">
        <v>2581</v>
      </c>
      <c r="B1110" t="s">
        <v>1</v>
      </c>
      <c r="C1110" t="s">
        <v>2582</v>
      </c>
      <c r="D1110" t="s">
        <v>2</v>
      </c>
      <c r="E1110" t="s">
        <v>87</v>
      </c>
      <c r="F1110" t="s">
        <v>88</v>
      </c>
      <c r="G1110">
        <v>134</v>
      </c>
    </row>
    <row r="1111" spans="1:7" ht="21.75" customHeight="1">
      <c r="A1111" t="s">
        <v>2583</v>
      </c>
      <c r="B1111" t="s">
        <v>1</v>
      </c>
      <c r="C1111" t="s">
        <v>2584</v>
      </c>
      <c r="D1111" t="s">
        <v>2</v>
      </c>
      <c r="E1111" t="s">
        <v>87</v>
      </c>
      <c r="F1111" t="s">
        <v>88</v>
      </c>
      <c r="G1111">
        <v>2</v>
      </c>
    </row>
    <row r="1112" spans="1:7" ht="21.75" customHeight="1">
      <c r="A1112" t="s">
        <v>2585</v>
      </c>
      <c r="B1112" t="s">
        <v>1</v>
      </c>
      <c r="C1112" t="s">
        <v>2586</v>
      </c>
      <c r="D1112" t="s">
        <v>2</v>
      </c>
      <c r="E1112" t="s">
        <v>87</v>
      </c>
      <c r="F1112" t="s">
        <v>88</v>
      </c>
      <c r="G1112">
        <v>1</v>
      </c>
    </row>
    <row r="1113" spans="1:7" ht="21.75" customHeight="1">
      <c r="A1113" t="s">
        <v>2587</v>
      </c>
      <c r="B1113" t="s">
        <v>1</v>
      </c>
      <c r="C1113" t="s">
        <v>2588</v>
      </c>
      <c r="D1113" t="s">
        <v>2</v>
      </c>
      <c r="E1113" t="s">
        <v>87</v>
      </c>
      <c r="F1113" t="s">
        <v>88</v>
      </c>
      <c r="G1113">
        <v>22</v>
      </c>
    </row>
    <row r="1114" spans="1:7" ht="21.75" customHeight="1">
      <c r="A1114" t="s">
        <v>2589</v>
      </c>
      <c r="B1114" t="s">
        <v>1</v>
      </c>
      <c r="C1114" t="s">
        <v>2590</v>
      </c>
      <c r="D1114" t="s">
        <v>2</v>
      </c>
      <c r="E1114" t="s">
        <v>87</v>
      </c>
      <c r="F1114" t="s">
        <v>88</v>
      </c>
      <c r="G1114">
        <v>3</v>
      </c>
    </row>
    <row r="1115" spans="1:7" ht="21.75" customHeight="1">
      <c r="A1115" t="s">
        <v>2591</v>
      </c>
      <c r="B1115" t="s">
        <v>1</v>
      </c>
      <c r="C1115" t="s">
        <v>2592</v>
      </c>
      <c r="D1115" t="s">
        <v>2</v>
      </c>
      <c r="E1115" t="s">
        <v>87</v>
      </c>
      <c r="F1115" t="s">
        <v>88</v>
      </c>
      <c r="G1115">
        <v>27</v>
      </c>
    </row>
    <row r="1116" spans="1:7" ht="21.75" customHeight="1">
      <c r="A1116" t="s">
        <v>2593</v>
      </c>
      <c r="B1116" t="s">
        <v>1</v>
      </c>
      <c r="C1116" t="s">
        <v>2594</v>
      </c>
      <c r="D1116" t="s">
        <v>2</v>
      </c>
      <c r="E1116" t="s">
        <v>87</v>
      </c>
      <c r="F1116" t="s">
        <v>88</v>
      </c>
      <c r="G1116">
        <v>13</v>
      </c>
    </row>
    <row r="1117" spans="1:7" ht="21.75" customHeight="1">
      <c r="A1117" t="s">
        <v>2595</v>
      </c>
      <c r="B1117" t="s">
        <v>1</v>
      </c>
      <c r="C1117" t="s">
        <v>2596</v>
      </c>
      <c r="D1117" t="s">
        <v>2</v>
      </c>
      <c r="E1117" t="s">
        <v>87</v>
      </c>
      <c r="F1117" t="s">
        <v>88</v>
      </c>
      <c r="G1117">
        <v>83</v>
      </c>
    </row>
    <row r="1118" spans="1:7" ht="21.75" customHeight="1">
      <c r="A1118" t="s">
        <v>2597</v>
      </c>
      <c r="B1118" t="s">
        <v>1</v>
      </c>
      <c r="C1118" t="s">
        <v>2598</v>
      </c>
      <c r="D1118" t="s">
        <v>2</v>
      </c>
      <c r="E1118" t="s">
        <v>87</v>
      </c>
      <c r="F1118" t="s">
        <v>88</v>
      </c>
      <c r="G1118">
        <v>5</v>
      </c>
    </row>
    <row r="1119" spans="1:7" ht="21.75" customHeight="1">
      <c r="A1119" t="s">
        <v>2599</v>
      </c>
      <c r="B1119" t="s">
        <v>1</v>
      </c>
      <c r="C1119" t="s">
        <v>2600</v>
      </c>
      <c r="D1119" t="s">
        <v>2</v>
      </c>
      <c r="E1119" t="s">
        <v>87</v>
      </c>
      <c r="F1119" t="s">
        <v>88</v>
      </c>
      <c r="G1119">
        <v>1</v>
      </c>
    </row>
    <row r="1120" spans="1:7" ht="21.75" customHeight="1">
      <c r="A1120" t="s">
        <v>2601</v>
      </c>
      <c r="B1120" t="s">
        <v>1</v>
      </c>
      <c r="C1120" t="s">
        <v>2602</v>
      </c>
      <c r="D1120" t="s">
        <v>2</v>
      </c>
      <c r="E1120" t="s">
        <v>87</v>
      </c>
      <c r="F1120" t="s">
        <v>88</v>
      </c>
      <c r="G1120">
        <v>191</v>
      </c>
    </row>
    <row r="1121" spans="1:7" ht="21.75" customHeight="1">
      <c r="A1121" t="s">
        <v>2603</v>
      </c>
      <c r="B1121" t="s">
        <v>1</v>
      </c>
      <c r="C1121" t="s">
        <v>2604</v>
      </c>
      <c r="D1121" t="s">
        <v>2</v>
      </c>
      <c r="E1121" t="s">
        <v>87</v>
      </c>
      <c r="F1121" t="s">
        <v>88</v>
      </c>
      <c r="G1121">
        <v>64</v>
      </c>
    </row>
    <row r="1122" spans="1:7" ht="21.75" customHeight="1">
      <c r="A1122" t="s">
        <v>2605</v>
      </c>
      <c r="B1122" t="s">
        <v>1</v>
      </c>
      <c r="C1122" t="s">
        <v>2606</v>
      </c>
      <c r="D1122" t="s">
        <v>2</v>
      </c>
      <c r="E1122" t="s">
        <v>87</v>
      </c>
      <c r="F1122" t="s">
        <v>88</v>
      </c>
      <c r="G1122">
        <v>1063</v>
      </c>
    </row>
    <row r="1123" spans="1:7" ht="21.75" customHeight="1">
      <c r="A1123" t="s">
        <v>2607</v>
      </c>
      <c r="B1123" t="s">
        <v>1</v>
      </c>
      <c r="C1123" t="s">
        <v>2608</v>
      </c>
      <c r="D1123" t="s">
        <v>2</v>
      </c>
      <c r="E1123" t="s">
        <v>87</v>
      </c>
      <c r="F1123" t="s">
        <v>88</v>
      </c>
      <c r="G1123">
        <v>3</v>
      </c>
    </row>
    <row r="1124" spans="1:7" ht="21.75" customHeight="1">
      <c r="A1124" t="s">
        <v>2609</v>
      </c>
      <c r="B1124" t="s">
        <v>1</v>
      </c>
      <c r="C1124" t="s">
        <v>2610</v>
      </c>
      <c r="D1124" t="s">
        <v>2</v>
      </c>
      <c r="E1124" t="s">
        <v>87</v>
      </c>
      <c r="F1124" t="s">
        <v>88</v>
      </c>
      <c r="G1124">
        <v>5501</v>
      </c>
    </row>
    <row r="1125" spans="1:7" ht="21.75" customHeight="1">
      <c r="A1125" t="s">
        <v>2611</v>
      </c>
      <c r="B1125" t="s">
        <v>1</v>
      </c>
      <c r="C1125" t="s">
        <v>2612</v>
      </c>
      <c r="D1125" t="s">
        <v>2</v>
      </c>
      <c r="E1125" t="s">
        <v>87</v>
      </c>
      <c r="F1125" t="s">
        <v>88</v>
      </c>
      <c r="G1125">
        <v>655</v>
      </c>
    </row>
    <row r="1126" spans="1:7" ht="21.75" customHeight="1">
      <c r="A1126" t="s">
        <v>2613</v>
      </c>
      <c r="B1126" t="s">
        <v>1</v>
      </c>
      <c r="C1126" t="s">
        <v>2614</v>
      </c>
      <c r="D1126" t="s">
        <v>2</v>
      </c>
      <c r="E1126" t="s">
        <v>87</v>
      </c>
      <c r="F1126" t="s">
        <v>88</v>
      </c>
      <c r="G1126">
        <v>4890</v>
      </c>
    </row>
    <row r="1127" spans="1:7" ht="21.75" customHeight="1">
      <c r="A1127" t="s">
        <v>2615</v>
      </c>
      <c r="B1127" t="s">
        <v>1</v>
      </c>
      <c r="C1127" t="s">
        <v>2616</v>
      </c>
      <c r="D1127" t="s">
        <v>2</v>
      </c>
      <c r="E1127" t="s">
        <v>87</v>
      </c>
      <c r="F1127" t="s">
        <v>88</v>
      </c>
      <c r="G1127">
        <v>5202</v>
      </c>
    </row>
    <row r="1128" spans="1:7" ht="21.75" customHeight="1">
      <c r="A1128" t="s">
        <v>2617</v>
      </c>
      <c r="B1128" t="s">
        <v>1</v>
      </c>
      <c r="C1128" t="s">
        <v>2616</v>
      </c>
      <c r="D1128" t="s">
        <v>2</v>
      </c>
      <c r="E1128" t="s">
        <v>87</v>
      </c>
      <c r="F1128" t="s">
        <v>88</v>
      </c>
      <c r="G1128">
        <v>412</v>
      </c>
    </row>
    <row r="1129" spans="1:7" ht="21.75" customHeight="1">
      <c r="A1129" t="s">
        <v>2618</v>
      </c>
      <c r="B1129" t="s">
        <v>1</v>
      </c>
      <c r="C1129" t="s">
        <v>2616</v>
      </c>
      <c r="D1129" t="s">
        <v>2</v>
      </c>
      <c r="E1129" t="s">
        <v>87</v>
      </c>
      <c r="F1129" t="s">
        <v>88</v>
      </c>
      <c r="G1129">
        <v>0</v>
      </c>
    </row>
    <row r="1130" spans="1:7" ht="21.75" customHeight="1">
      <c r="A1130" t="s">
        <v>2619</v>
      </c>
      <c r="B1130" t="s">
        <v>1</v>
      </c>
      <c r="C1130" t="s">
        <v>2616</v>
      </c>
      <c r="D1130" t="s">
        <v>2</v>
      </c>
      <c r="E1130" t="s">
        <v>87</v>
      </c>
      <c r="F1130" t="s">
        <v>88</v>
      </c>
      <c r="G1130">
        <v>10</v>
      </c>
    </row>
    <row r="1131" spans="1:7" ht="21.75" customHeight="1">
      <c r="A1131" t="s">
        <v>2620</v>
      </c>
      <c r="B1131" t="s">
        <v>1</v>
      </c>
      <c r="C1131" t="s">
        <v>2616</v>
      </c>
      <c r="D1131" t="s">
        <v>2</v>
      </c>
      <c r="E1131" t="s">
        <v>87</v>
      </c>
      <c r="F1131" t="s">
        <v>88</v>
      </c>
      <c r="G1131">
        <v>0</v>
      </c>
    </row>
    <row r="1132" spans="1:7" ht="21.75" customHeight="1">
      <c r="A1132" t="s">
        <v>2621</v>
      </c>
      <c r="B1132" t="s">
        <v>1</v>
      </c>
      <c r="C1132" t="s">
        <v>2616</v>
      </c>
      <c r="D1132" t="s">
        <v>2</v>
      </c>
      <c r="E1132" t="s">
        <v>87</v>
      </c>
      <c r="F1132" t="s">
        <v>88</v>
      </c>
      <c r="G1132">
        <v>0</v>
      </c>
    </row>
    <row r="1133" spans="1:7" ht="21.75" customHeight="1">
      <c r="A1133" t="s">
        <v>2622</v>
      </c>
      <c r="B1133" t="s">
        <v>1</v>
      </c>
      <c r="C1133" t="s">
        <v>2616</v>
      </c>
      <c r="D1133" t="s">
        <v>2</v>
      </c>
      <c r="E1133" t="s">
        <v>87</v>
      </c>
      <c r="F1133" t="s">
        <v>88</v>
      </c>
      <c r="G1133">
        <v>1022</v>
      </c>
    </row>
    <row r="1134" spans="1:7" ht="21.75" customHeight="1">
      <c r="A1134" t="s">
        <v>2623</v>
      </c>
      <c r="B1134" t="s">
        <v>1</v>
      </c>
      <c r="C1134" t="s">
        <v>2616</v>
      </c>
      <c r="D1134" t="s">
        <v>2</v>
      </c>
      <c r="E1134" t="s">
        <v>87</v>
      </c>
      <c r="F1134" t="s">
        <v>88</v>
      </c>
      <c r="G1134">
        <v>0</v>
      </c>
    </row>
    <row r="1135" spans="1:7" ht="21.75" customHeight="1">
      <c r="A1135" t="s">
        <v>2624</v>
      </c>
      <c r="B1135" t="s">
        <v>1</v>
      </c>
      <c r="C1135" t="s">
        <v>2616</v>
      </c>
      <c r="D1135" t="s">
        <v>2</v>
      </c>
      <c r="E1135" t="s">
        <v>87</v>
      </c>
      <c r="F1135" t="s">
        <v>88</v>
      </c>
      <c r="G1135">
        <v>412</v>
      </c>
    </row>
    <row r="1136" spans="1:7" ht="21.75" customHeight="1">
      <c r="A1136" t="s">
        <v>2625</v>
      </c>
      <c r="B1136" t="s">
        <v>1</v>
      </c>
      <c r="C1136" t="s">
        <v>2616</v>
      </c>
      <c r="D1136" t="s">
        <v>2</v>
      </c>
      <c r="E1136" t="s">
        <v>87</v>
      </c>
      <c r="F1136" t="s">
        <v>88</v>
      </c>
      <c r="G1136">
        <v>0</v>
      </c>
    </row>
    <row r="1137" spans="1:7" ht="21.75" customHeight="1">
      <c r="A1137" t="s">
        <v>2626</v>
      </c>
      <c r="B1137" t="s">
        <v>1</v>
      </c>
      <c r="C1137" t="s">
        <v>2627</v>
      </c>
      <c r="D1137" t="s">
        <v>2</v>
      </c>
      <c r="E1137" t="s">
        <v>87</v>
      </c>
      <c r="F1137" t="s">
        <v>88</v>
      </c>
      <c r="G1137">
        <v>4503</v>
      </c>
    </row>
    <row r="1138" spans="1:7" ht="21.75" customHeight="1">
      <c r="A1138" t="s">
        <v>2628</v>
      </c>
      <c r="B1138" t="s">
        <v>1</v>
      </c>
      <c r="C1138" t="s">
        <v>2627</v>
      </c>
      <c r="D1138" t="s">
        <v>2</v>
      </c>
      <c r="E1138" t="s">
        <v>87</v>
      </c>
      <c r="F1138" t="s">
        <v>88</v>
      </c>
      <c r="G1138">
        <v>163</v>
      </c>
    </row>
    <row r="1139" spans="1:7" ht="21.75" customHeight="1">
      <c r="A1139" t="s">
        <v>2629</v>
      </c>
      <c r="B1139" t="s">
        <v>1</v>
      </c>
      <c r="C1139" t="s">
        <v>2630</v>
      </c>
      <c r="D1139" t="s">
        <v>2</v>
      </c>
      <c r="E1139" t="s">
        <v>87</v>
      </c>
      <c r="F1139" t="s">
        <v>88</v>
      </c>
      <c r="G1139">
        <v>208</v>
      </c>
    </row>
    <row r="1140" spans="1:7" ht="21.75" customHeight="1">
      <c r="A1140" t="s">
        <v>2631</v>
      </c>
      <c r="B1140" t="s">
        <v>1</v>
      </c>
      <c r="C1140" t="s">
        <v>2632</v>
      </c>
      <c r="D1140" t="s">
        <v>2</v>
      </c>
      <c r="E1140" t="s">
        <v>87</v>
      </c>
      <c r="F1140" t="s">
        <v>88</v>
      </c>
      <c r="G1140">
        <v>599</v>
      </c>
    </row>
    <row r="1141" spans="1:7" ht="21.75" customHeight="1">
      <c r="A1141" t="s">
        <v>2633</v>
      </c>
      <c r="B1141" t="s">
        <v>1</v>
      </c>
      <c r="C1141" t="s">
        <v>2634</v>
      </c>
      <c r="D1141" t="s">
        <v>2</v>
      </c>
      <c r="E1141" t="s">
        <v>87</v>
      </c>
      <c r="F1141" t="s">
        <v>88</v>
      </c>
      <c r="G1141">
        <v>1300</v>
      </c>
    </row>
    <row r="1142" spans="1:7" ht="21.75" customHeight="1">
      <c r="A1142" t="s">
        <v>2635</v>
      </c>
      <c r="B1142" t="s">
        <v>1</v>
      </c>
      <c r="C1142" t="s">
        <v>2636</v>
      </c>
      <c r="D1142" t="s">
        <v>2</v>
      </c>
      <c r="E1142" t="s">
        <v>87</v>
      </c>
      <c r="F1142" t="s">
        <v>88</v>
      </c>
      <c r="G1142">
        <v>2138</v>
      </c>
    </row>
    <row r="1143" spans="1:7" ht="21.75" customHeight="1">
      <c r="A1143" t="s">
        <v>2637</v>
      </c>
      <c r="B1143" t="s">
        <v>1</v>
      </c>
      <c r="C1143" t="s">
        <v>2638</v>
      </c>
      <c r="D1143" t="s">
        <v>2</v>
      </c>
      <c r="E1143" t="s">
        <v>87</v>
      </c>
      <c r="F1143" t="s">
        <v>88</v>
      </c>
      <c r="G1143">
        <v>121</v>
      </c>
    </row>
    <row r="1144" spans="1:7" ht="21.75" customHeight="1">
      <c r="A1144" t="s">
        <v>2639</v>
      </c>
      <c r="B1144" t="s">
        <v>1</v>
      </c>
      <c r="C1144" t="s">
        <v>2640</v>
      </c>
      <c r="D1144" t="s">
        <v>2</v>
      </c>
      <c r="E1144" t="s">
        <v>87</v>
      </c>
      <c r="F1144" t="s">
        <v>88</v>
      </c>
      <c r="G1144">
        <v>147</v>
      </c>
    </row>
    <row r="1145" spans="1:7" ht="21.75" customHeight="1">
      <c r="A1145" t="s">
        <v>2641</v>
      </c>
      <c r="B1145" t="s">
        <v>1</v>
      </c>
      <c r="C1145" t="s">
        <v>2642</v>
      </c>
      <c r="D1145" t="s">
        <v>2</v>
      </c>
      <c r="E1145" t="s">
        <v>87</v>
      </c>
      <c r="F1145" t="s">
        <v>88</v>
      </c>
      <c r="G1145">
        <v>60</v>
      </c>
    </row>
    <row r="1146" spans="1:7" ht="21.75" customHeight="1">
      <c r="A1146" t="s">
        <v>2643</v>
      </c>
      <c r="B1146" t="s">
        <v>1</v>
      </c>
      <c r="C1146" t="s">
        <v>2644</v>
      </c>
      <c r="D1146" t="s">
        <v>2</v>
      </c>
      <c r="E1146" t="s">
        <v>87</v>
      </c>
      <c r="F1146" t="s">
        <v>88</v>
      </c>
      <c r="G1146">
        <v>4443</v>
      </c>
    </row>
    <row r="1147" spans="1:7" ht="21.75" customHeight="1">
      <c r="A1147" t="s">
        <v>2645</v>
      </c>
      <c r="B1147" t="s">
        <v>1</v>
      </c>
      <c r="C1147" t="s">
        <v>2646</v>
      </c>
      <c r="D1147" t="s">
        <v>2</v>
      </c>
      <c r="E1147" t="s">
        <v>87</v>
      </c>
      <c r="F1147" t="s">
        <v>88</v>
      </c>
      <c r="G1147">
        <v>5697</v>
      </c>
    </row>
    <row r="1148" spans="1:7" ht="21.75" customHeight="1">
      <c r="A1148" t="s">
        <v>2647</v>
      </c>
      <c r="B1148" t="s">
        <v>1</v>
      </c>
      <c r="C1148" t="s">
        <v>2648</v>
      </c>
      <c r="D1148" t="s">
        <v>2</v>
      </c>
      <c r="E1148" t="s">
        <v>87</v>
      </c>
      <c r="F1148" t="s">
        <v>88</v>
      </c>
      <c r="G1148">
        <v>1501</v>
      </c>
    </row>
    <row r="1149" spans="1:7" ht="21.75" customHeight="1">
      <c r="A1149" t="s">
        <v>2649</v>
      </c>
      <c r="B1149" t="s">
        <v>1</v>
      </c>
      <c r="C1149" t="s">
        <v>2650</v>
      </c>
      <c r="D1149" t="s">
        <v>2</v>
      </c>
      <c r="E1149" t="s">
        <v>87</v>
      </c>
      <c r="F1149" t="s">
        <v>88</v>
      </c>
      <c r="G1149">
        <v>1797</v>
      </c>
    </row>
    <row r="1150" spans="1:7" ht="21.75" customHeight="1">
      <c r="A1150" t="s">
        <v>2651</v>
      </c>
      <c r="B1150" t="s">
        <v>1</v>
      </c>
      <c r="C1150" t="s">
        <v>2652</v>
      </c>
      <c r="D1150" t="s">
        <v>2</v>
      </c>
      <c r="E1150" t="s">
        <v>87</v>
      </c>
      <c r="F1150" t="s">
        <v>88</v>
      </c>
      <c r="G1150">
        <v>887</v>
      </c>
    </row>
    <row r="1151" spans="1:7" ht="21.75" customHeight="1">
      <c r="A1151" t="s">
        <v>2653</v>
      </c>
      <c r="B1151" t="s">
        <v>1</v>
      </c>
      <c r="C1151" t="s">
        <v>2654</v>
      </c>
      <c r="D1151" t="s">
        <v>2</v>
      </c>
      <c r="E1151" t="s">
        <v>87</v>
      </c>
      <c r="F1151" t="s">
        <v>88</v>
      </c>
      <c r="G1151">
        <v>356</v>
      </c>
    </row>
    <row r="1152" spans="1:7" ht="21.75" customHeight="1">
      <c r="A1152" t="s">
        <v>2655</v>
      </c>
      <c r="B1152" t="s">
        <v>1</v>
      </c>
      <c r="C1152" t="s">
        <v>2656</v>
      </c>
      <c r="D1152" t="s">
        <v>2</v>
      </c>
      <c r="E1152" t="s">
        <v>87</v>
      </c>
      <c r="F1152" t="s">
        <v>88</v>
      </c>
      <c r="G1152">
        <v>24543</v>
      </c>
    </row>
    <row r="1153" spans="1:7" ht="21.75" customHeight="1">
      <c r="A1153" t="s">
        <v>2657</v>
      </c>
      <c r="B1153" t="s">
        <v>1</v>
      </c>
      <c r="C1153" t="s">
        <v>2658</v>
      </c>
      <c r="D1153" t="s">
        <v>2</v>
      </c>
      <c r="E1153" t="s">
        <v>87</v>
      </c>
      <c r="F1153" t="s">
        <v>88</v>
      </c>
      <c r="G1153">
        <v>576</v>
      </c>
    </row>
    <row r="1154" spans="1:7" ht="21.75" customHeight="1">
      <c r="A1154" t="s">
        <v>2659</v>
      </c>
      <c r="B1154" t="s">
        <v>1</v>
      </c>
      <c r="C1154" t="s">
        <v>2660</v>
      </c>
      <c r="D1154" t="s">
        <v>2</v>
      </c>
      <c r="E1154" t="s">
        <v>87</v>
      </c>
      <c r="F1154" t="s">
        <v>88</v>
      </c>
      <c r="G1154">
        <v>461</v>
      </c>
    </row>
    <row r="1155" spans="1:7" ht="21.75" customHeight="1">
      <c r="A1155" t="s">
        <v>2661</v>
      </c>
      <c r="B1155" t="s">
        <v>1</v>
      </c>
      <c r="C1155" t="s">
        <v>2662</v>
      </c>
      <c r="D1155" t="s">
        <v>2</v>
      </c>
      <c r="E1155" t="s">
        <v>87</v>
      </c>
      <c r="F1155" t="s">
        <v>88</v>
      </c>
      <c r="G1155">
        <v>407</v>
      </c>
    </row>
    <row r="1156" spans="1:7" ht="21.75" customHeight="1">
      <c r="A1156" t="s">
        <v>2663</v>
      </c>
      <c r="B1156" t="s">
        <v>1</v>
      </c>
      <c r="C1156" t="s">
        <v>2664</v>
      </c>
      <c r="D1156" t="s">
        <v>2</v>
      </c>
      <c r="E1156" t="s">
        <v>87</v>
      </c>
      <c r="F1156" t="s">
        <v>88</v>
      </c>
      <c r="G1156">
        <v>151</v>
      </c>
    </row>
    <row r="1157" spans="1:7" ht="21.75" customHeight="1">
      <c r="A1157" t="s">
        <v>2665</v>
      </c>
      <c r="B1157" t="s">
        <v>1</v>
      </c>
      <c r="C1157" t="s">
        <v>2664</v>
      </c>
      <c r="D1157" t="s">
        <v>2</v>
      </c>
      <c r="E1157" t="s">
        <v>87</v>
      </c>
      <c r="F1157" t="s">
        <v>88</v>
      </c>
      <c r="G1157">
        <v>0</v>
      </c>
    </row>
    <row r="1158" spans="1:7" ht="21.75" customHeight="1">
      <c r="A1158" t="s">
        <v>2666</v>
      </c>
      <c r="B1158" t="s">
        <v>1</v>
      </c>
      <c r="C1158" t="s">
        <v>2664</v>
      </c>
      <c r="D1158" t="s">
        <v>2</v>
      </c>
      <c r="E1158" t="s">
        <v>87</v>
      </c>
      <c r="F1158" t="s">
        <v>88</v>
      </c>
      <c r="G1158">
        <v>163</v>
      </c>
    </row>
    <row r="1159" spans="1:7" ht="21.75" customHeight="1">
      <c r="A1159" t="s">
        <v>2667</v>
      </c>
      <c r="B1159" t="s">
        <v>1</v>
      </c>
      <c r="C1159" t="s">
        <v>2664</v>
      </c>
      <c r="D1159" t="s">
        <v>2</v>
      </c>
      <c r="E1159" t="s">
        <v>87</v>
      </c>
      <c r="F1159" t="s">
        <v>88</v>
      </c>
      <c r="G1159">
        <v>60</v>
      </c>
    </row>
    <row r="1160" spans="1:7" ht="21.75" customHeight="1">
      <c r="A1160" t="s">
        <v>2668</v>
      </c>
      <c r="B1160" t="s">
        <v>1</v>
      </c>
      <c r="C1160" t="s">
        <v>2664</v>
      </c>
      <c r="D1160" t="s">
        <v>2</v>
      </c>
      <c r="E1160" t="s">
        <v>87</v>
      </c>
      <c r="F1160" t="s">
        <v>88</v>
      </c>
      <c r="G1160">
        <v>0</v>
      </c>
    </row>
    <row r="1161" spans="1:7" ht="21.75" customHeight="1">
      <c r="A1161" t="s">
        <v>2669</v>
      </c>
      <c r="B1161" t="s">
        <v>1</v>
      </c>
      <c r="C1161" t="s">
        <v>2664</v>
      </c>
      <c r="D1161" t="s">
        <v>2</v>
      </c>
      <c r="E1161" t="s">
        <v>87</v>
      </c>
      <c r="F1161" t="s">
        <v>88</v>
      </c>
      <c r="G1161">
        <v>0</v>
      </c>
    </row>
    <row r="1162" spans="1:7" ht="21.75" customHeight="1">
      <c r="A1162" t="s">
        <v>2670</v>
      </c>
      <c r="B1162" t="s">
        <v>1</v>
      </c>
      <c r="C1162" t="s">
        <v>2671</v>
      </c>
      <c r="D1162" t="s">
        <v>2</v>
      </c>
      <c r="E1162" t="s">
        <v>87</v>
      </c>
      <c r="F1162" t="s">
        <v>88</v>
      </c>
      <c r="G1162">
        <v>1645</v>
      </c>
    </row>
    <row r="1163" spans="1:7" ht="21.75" customHeight="1">
      <c r="A1163" t="s">
        <v>2672</v>
      </c>
      <c r="B1163" t="s">
        <v>1</v>
      </c>
      <c r="C1163" t="s">
        <v>2673</v>
      </c>
      <c r="D1163" t="s">
        <v>2</v>
      </c>
      <c r="E1163" t="s">
        <v>87</v>
      </c>
      <c r="F1163" t="s">
        <v>88</v>
      </c>
      <c r="G1163">
        <v>1038</v>
      </c>
    </row>
    <row r="1164" spans="1:7" ht="21.75" customHeight="1">
      <c r="A1164" t="s">
        <v>2674</v>
      </c>
      <c r="B1164" t="s">
        <v>1</v>
      </c>
      <c r="C1164" t="s">
        <v>2675</v>
      </c>
      <c r="D1164" t="s">
        <v>2</v>
      </c>
      <c r="E1164" t="s">
        <v>87</v>
      </c>
      <c r="F1164" t="s">
        <v>88</v>
      </c>
      <c r="G1164">
        <v>2123</v>
      </c>
    </row>
    <row r="1165" spans="1:7" ht="21.75" customHeight="1">
      <c r="A1165" t="s">
        <v>2676</v>
      </c>
      <c r="B1165" t="s">
        <v>1</v>
      </c>
      <c r="C1165" t="s">
        <v>2677</v>
      </c>
      <c r="D1165" t="s">
        <v>2</v>
      </c>
      <c r="E1165" t="s">
        <v>87</v>
      </c>
      <c r="F1165" t="s">
        <v>88</v>
      </c>
      <c r="G1165">
        <v>255</v>
      </c>
    </row>
    <row r="1166" spans="1:7" ht="21.75" customHeight="1">
      <c r="A1166" t="s">
        <v>2678</v>
      </c>
      <c r="B1166" t="s">
        <v>1</v>
      </c>
      <c r="C1166" t="s">
        <v>2679</v>
      </c>
      <c r="D1166" t="s">
        <v>2</v>
      </c>
      <c r="E1166" t="s">
        <v>87</v>
      </c>
      <c r="F1166" t="s">
        <v>88</v>
      </c>
      <c r="G1166">
        <v>12</v>
      </c>
    </row>
    <row r="1167" spans="1:7" ht="21.75" customHeight="1">
      <c r="A1167" t="s">
        <v>2680</v>
      </c>
      <c r="B1167" t="s">
        <v>1</v>
      </c>
      <c r="C1167" t="s">
        <v>2681</v>
      </c>
      <c r="D1167" t="s">
        <v>2</v>
      </c>
      <c r="E1167" t="s">
        <v>87</v>
      </c>
      <c r="F1167" t="s">
        <v>88</v>
      </c>
      <c r="G1167">
        <v>8</v>
      </c>
    </row>
    <row r="1168" spans="1:7" ht="21.75" customHeight="1">
      <c r="A1168" t="s">
        <v>2682</v>
      </c>
      <c r="B1168" t="s">
        <v>1</v>
      </c>
      <c r="C1168" t="s">
        <v>2683</v>
      </c>
      <c r="D1168" t="s">
        <v>2</v>
      </c>
      <c r="E1168" t="s">
        <v>87</v>
      </c>
      <c r="F1168" t="s">
        <v>88</v>
      </c>
      <c r="G1168">
        <v>0</v>
      </c>
    </row>
    <row r="1169" spans="1:7" ht="21.75" customHeight="1">
      <c r="A1169" t="s">
        <v>2684</v>
      </c>
      <c r="B1169" t="s">
        <v>1</v>
      </c>
      <c r="C1169" t="s">
        <v>2685</v>
      </c>
      <c r="D1169" t="s">
        <v>2</v>
      </c>
      <c r="E1169" t="s">
        <v>87</v>
      </c>
      <c r="F1169" t="s">
        <v>88</v>
      </c>
      <c r="G1169">
        <v>7</v>
      </c>
    </row>
    <row r="1170" spans="1:7" ht="21.75" customHeight="1">
      <c r="A1170" t="s">
        <v>2686</v>
      </c>
      <c r="B1170" t="s">
        <v>1</v>
      </c>
      <c r="C1170" t="s">
        <v>2687</v>
      </c>
      <c r="D1170" t="s">
        <v>2</v>
      </c>
      <c r="E1170" t="s">
        <v>87</v>
      </c>
      <c r="F1170" t="s">
        <v>88</v>
      </c>
      <c r="G1170">
        <v>0</v>
      </c>
    </row>
    <row r="1171" spans="1:7" ht="21.75" customHeight="1">
      <c r="A1171" t="s">
        <v>2688</v>
      </c>
      <c r="B1171" t="s">
        <v>1</v>
      </c>
      <c r="C1171" t="s">
        <v>2689</v>
      </c>
      <c r="D1171" t="s">
        <v>2</v>
      </c>
      <c r="E1171" t="s">
        <v>87</v>
      </c>
      <c r="F1171" t="s">
        <v>88</v>
      </c>
      <c r="G1171">
        <v>16</v>
      </c>
    </row>
    <row r="1172" spans="1:7" ht="21.75" customHeight="1">
      <c r="A1172" t="s">
        <v>2690</v>
      </c>
      <c r="B1172" t="s">
        <v>1</v>
      </c>
      <c r="C1172" t="s">
        <v>2691</v>
      </c>
      <c r="D1172" t="s">
        <v>2</v>
      </c>
      <c r="E1172" t="s">
        <v>87</v>
      </c>
      <c r="F1172" t="s">
        <v>88</v>
      </c>
      <c r="G1172">
        <v>0</v>
      </c>
    </row>
    <row r="1173" spans="1:7" ht="21.75" customHeight="1">
      <c r="A1173" t="s">
        <v>2692</v>
      </c>
      <c r="B1173" t="s">
        <v>1</v>
      </c>
      <c r="C1173" t="s">
        <v>2693</v>
      </c>
      <c r="D1173" t="s">
        <v>2</v>
      </c>
      <c r="E1173" t="s">
        <v>87</v>
      </c>
      <c r="F1173" t="s">
        <v>88</v>
      </c>
      <c r="G1173">
        <v>106</v>
      </c>
    </row>
    <row r="1174" spans="1:7" ht="21.75" customHeight="1">
      <c r="A1174" t="s">
        <v>2694</v>
      </c>
      <c r="B1174" t="s">
        <v>1</v>
      </c>
      <c r="C1174" t="s">
        <v>2695</v>
      </c>
      <c r="D1174" t="s">
        <v>2</v>
      </c>
      <c r="E1174" t="s">
        <v>87</v>
      </c>
      <c r="F1174" t="s">
        <v>88</v>
      </c>
      <c r="G1174">
        <v>415</v>
      </c>
    </row>
    <row r="1175" spans="1:7" ht="21.75" customHeight="1">
      <c r="A1175" t="s">
        <v>2696</v>
      </c>
      <c r="B1175" t="s">
        <v>1</v>
      </c>
      <c r="C1175" t="s">
        <v>2697</v>
      </c>
      <c r="D1175" t="s">
        <v>2</v>
      </c>
      <c r="E1175" t="s">
        <v>87</v>
      </c>
      <c r="F1175" t="s">
        <v>88</v>
      </c>
      <c r="G1175">
        <v>104</v>
      </c>
    </row>
    <row r="1176" spans="1:7" ht="21.75" customHeight="1">
      <c r="A1176" t="s">
        <v>2698</v>
      </c>
      <c r="B1176" t="s">
        <v>1</v>
      </c>
      <c r="C1176" t="s">
        <v>2699</v>
      </c>
      <c r="D1176" t="s">
        <v>2</v>
      </c>
      <c r="E1176" t="s">
        <v>87</v>
      </c>
      <c r="F1176" t="s">
        <v>88</v>
      </c>
      <c r="G1176">
        <v>431</v>
      </c>
    </row>
    <row r="1177" spans="1:7" ht="21.75" customHeight="1">
      <c r="A1177" t="s">
        <v>2700</v>
      </c>
      <c r="B1177" t="s">
        <v>1</v>
      </c>
      <c r="C1177" t="s">
        <v>2701</v>
      </c>
      <c r="D1177" t="s">
        <v>2</v>
      </c>
      <c r="E1177" t="s">
        <v>87</v>
      </c>
      <c r="F1177" t="s">
        <v>88</v>
      </c>
      <c r="G1177">
        <v>420</v>
      </c>
    </row>
    <row r="1178" spans="1:7" ht="21.75" customHeight="1">
      <c r="A1178" t="s">
        <v>2702</v>
      </c>
      <c r="B1178" t="s">
        <v>1</v>
      </c>
      <c r="C1178" t="s">
        <v>2703</v>
      </c>
      <c r="D1178" t="s">
        <v>2</v>
      </c>
      <c r="E1178" t="s">
        <v>87</v>
      </c>
      <c r="F1178" t="s">
        <v>88</v>
      </c>
      <c r="G1178">
        <v>127</v>
      </c>
    </row>
    <row r="1179" spans="1:7" ht="21.75" customHeight="1">
      <c r="A1179" t="s">
        <v>2704</v>
      </c>
      <c r="B1179" t="s">
        <v>1</v>
      </c>
      <c r="C1179" t="s">
        <v>2705</v>
      </c>
      <c r="D1179" t="s">
        <v>2</v>
      </c>
      <c r="E1179" t="s">
        <v>87</v>
      </c>
      <c r="F1179" t="s">
        <v>88</v>
      </c>
      <c r="G1179">
        <v>656</v>
      </c>
    </row>
    <row r="1180" spans="1:7" ht="21.75" customHeight="1">
      <c r="A1180" t="s">
        <v>2706</v>
      </c>
      <c r="B1180" t="s">
        <v>1</v>
      </c>
      <c r="C1180" t="s">
        <v>2707</v>
      </c>
      <c r="D1180" t="s">
        <v>2</v>
      </c>
      <c r="E1180" t="s">
        <v>87</v>
      </c>
      <c r="F1180" t="s">
        <v>88</v>
      </c>
      <c r="G1180">
        <v>3</v>
      </c>
    </row>
    <row r="1181" spans="1:7" ht="21.75" customHeight="1">
      <c r="A1181" t="s">
        <v>2708</v>
      </c>
      <c r="B1181" t="s">
        <v>1</v>
      </c>
      <c r="C1181" t="s">
        <v>2709</v>
      </c>
      <c r="D1181" t="s">
        <v>2</v>
      </c>
      <c r="E1181" t="s">
        <v>87</v>
      </c>
      <c r="F1181" t="s">
        <v>88</v>
      </c>
      <c r="G1181">
        <v>81</v>
      </c>
    </row>
    <row r="1182" spans="1:7" ht="21.75" customHeight="1">
      <c r="A1182" t="s">
        <v>2710</v>
      </c>
      <c r="B1182" t="s">
        <v>1</v>
      </c>
      <c r="C1182" t="s">
        <v>2711</v>
      </c>
      <c r="D1182" t="s">
        <v>2</v>
      </c>
      <c r="E1182" t="s">
        <v>87</v>
      </c>
      <c r="F1182" t="s">
        <v>88</v>
      </c>
      <c r="G1182">
        <v>46</v>
      </c>
    </row>
    <row r="1183" spans="1:7" ht="21.75" customHeight="1">
      <c r="A1183" t="s">
        <v>2712</v>
      </c>
      <c r="B1183" t="s">
        <v>1</v>
      </c>
      <c r="C1183" t="s">
        <v>2713</v>
      </c>
      <c r="D1183" t="s">
        <v>2</v>
      </c>
      <c r="E1183" t="s">
        <v>87</v>
      </c>
      <c r="F1183" t="s">
        <v>88</v>
      </c>
      <c r="G1183">
        <v>6646</v>
      </c>
    </row>
    <row r="1184" spans="1:7" ht="21.75" customHeight="1">
      <c r="A1184" t="s">
        <v>2714</v>
      </c>
      <c r="B1184" t="s">
        <v>1</v>
      </c>
      <c r="C1184" t="s">
        <v>2715</v>
      </c>
      <c r="D1184" t="s">
        <v>2</v>
      </c>
      <c r="E1184" t="s">
        <v>87</v>
      </c>
      <c r="F1184" t="s">
        <v>88</v>
      </c>
      <c r="G1184">
        <v>0</v>
      </c>
    </row>
    <row r="1185" spans="1:7" ht="21.75" customHeight="1">
      <c r="A1185" t="s">
        <v>2716</v>
      </c>
      <c r="B1185" t="s">
        <v>1</v>
      </c>
      <c r="C1185" t="s">
        <v>2717</v>
      </c>
      <c r="D1185" t="s">
        <v>2</v>
      </c>
      <c r="E1185" t="s">
        <v>87</v>
      </c>
      <c r="F1185" t="s">
        <v>88</v>
      </c>
      <c r="G1185">
        <v>16</v>
      </c>
    </row>
    <row r="1186" spans="1:7" ht="21.75" customHeight="1">
      <c r="A1186" t="s">
        <v>2718</v>
      </c>
      <c r="B1186" t="s">
        <v>1</v>
      </c>
      <c r="C1186" t="s">
        <v>2719</v>
      </c>
      <c r="D1186" t="s">
        <v>2</v>
      </c>
      <c r="E1186" t="s">
        <v>87</v>
      </c>
      <c r="F1186" t="s">
        <v>88</v>
      </c>
      <c r="G1186">
        <v>60</v>
      </c>
    </row>
    <row r="1187" spans="1:7" ht="21.75" customHeight="1">
      <c r="A1187" t="s">
        <v>2720</v>
      </c>
      <c r="B1187" t="s">
        <v>1</v>
      </c>
      <c r="C1187" t="s">
        <v>2721</v>
      </c>
      <c r="D1187" t="s">
        <v>2</v>
      </c>
      <c r="E1187" t="s">
        <v>87</v>
      </c>
      <c r="F1187" t="s">
        <v>88</v>
      </c>
      <c r="G1187">
        <v>0</v>
      </c>
    </row>
    <row r="1188" spans="1:7" ht="21.75" customHeight="1">
      <c r="A1188" t="s">
        <v>2722</v>
      </c>
      <c r="B1188" t="s">
        <v>1</v>
      </c>
      <c r="C1188" t="s">
        <v>2723</v>
      </c>
      <c r="D1188" t="s">
        <v>2</v>
      </c>
      <c r="E1188" t="s">
        <v>87</v>
      </c>
      <c r="F1188" t="s">
        <v>88</v>
      </c>
      <c r="G1188">
        <v>0</v>
      </c>
    </row>
    <row r="1189" spans="1:7" ht="21.75" customHeight="1">
      <c r="A1189" t="s">
        <v>2724</v>
      </c>
      <c r="B1189" t="s">
        <v>1</v>
      </c>
      <c r="C1189" t="s">
        <v>2725</v>
      </c>
      <c r="D1189" t="s">
        <v>2</v>
      </c>
      <c r="E1189" t="s">
        <v>87</v>
      </c>
      <c r="F1189" t="s">
        <v>88</v>
      </c>
      <c r="G1189">
        <v>329</v>
      </c>
    </row>
    <row r="1190" spans="1:7" ht="21.75" customHeight="1">
      <c r="A1190" t="s">
        <v>2726</v>
      </c>
      <c r="B1190" t="s">
        <v>1</v>
      </c>
      <c r="C1190" t="s">
        <v>2727</v>
      </c>
      <c r="D1190" t="s">
        <v>2</v>
      </c>
      <c r="E1190" t="s">
        <v>87</v>
      </c>
      <c r="F1190" t="s">
        <v>88</v>
      </c>
      <c r="G1190">
        <v>142</v>
      </c>
    </row>
    <row r="1191" spans="1:7" ht="21.75" customHeight="1">
      <c r="A1191" t="s">
        <v>2728</v>
      </c>
      <c r="B1191" t="s">
        <v>1</v>
      </c>
      <c r="C1191" t="s">
        <v>2727</v>
      </c>
      <c r="D1191" t="s">
        <v>2</v>
      </c>
      <c r="E1191" t="s">
        <v>87</v>
      </c>
      <c r="F1191" t="s">
        <v>88</v>
      </c>
      <c r="G1191">
        <v>0</v>
      </c>
    </row>
    <row r="1192" spans="1:7" ht="21.75" customHeight="1">
      <c r="A1192" t="s">
        <v>2729</v>
      </c>
      <c r="B1192" t="s">
        <v>1</v>
      </c>
      <c r="C1192" t="s">
        <v>2730</v>
      </c>
      <c r="D1192" t="s">
        <v>2</v>
      </c>
      <c r="E1192" t="s">
        <v>87</v>
      </c>
      <c r="F1192" t="s">
        <v>88</v>
      </c>
      <c r="G1192">
        <v>26</v>
      </c>
    </row>
    <row r="1193" spans="1:7" ht="21.75" customHeight="1">
      <c r="A1193" t="s">
        <v>2731</v>
      </c>
      <c r="B1193" t="s">
        <v>1</v>
      </c>
      <c r="C1193" t="s">
        <v>2732</v>
      </c>
      <c r="D1193" t="s">
        <v>2</v>
      </c>
      <c r="E1193" t="s">
        <v>87</v>
      </c>
      <c r="F1193" t="s">
        <v>88</v>
      </c>
      <c r="G1193">
        <v>21739</v>
      </c>
    </row>
    <row r="1194" spans="1:7" ht="21.75" customHeight="1">
      <c r="A1194" t="s">
        <v>2733</v>
      </c>
      <c r="B1194" t="s">
        <v>1</v>
      </c>
      <c r="C1194" t="s">
        <v>2732</v>
      </c>
      <c r="D1194" t="s">
        <v>2</v>
      </c>
      <c r="E1194" t="s">
        <v>87</v>
      </c>
      <c r="F1194" t="s">
        <v>88</v>
      </c>
      <c r="G1194">
        <v>0</v>
      </c>
    </row>
    <row r="1195" spans="1:7" ht="21.75" customHeight="1">
      <c r="A1195" t="s">
        <v>2734</v>
      </c>
      <c r="B1195" t="s">
        <v>1</v>
      </c>
      <c r="C1195" t="s">
        <v>2732</v>
      </c>
      <c r="D1195" t="s">
        <v>2</v>
      </c>
      <c r="E1195" t="s">
        <v>87</v>
      </c>
      <c r="F1195" t="s">
        <v>88</v>
      </c>
      <c r="G1195">
        <v>0</v>
      </c>
    </row>
    <row r="1196" spans="1:7" ht="21.75" customHeight="1">
      <c r="A1196" t="s">
        <v>2735</v>
      </c>
      <c r="B1196" t="s">
        <v>1</v>
      </c>
      <c r="C1196" t="s">
        <v>2732</v>
      </c>
      <c r="D1196" t="s">
        <v>2</v>
      </c>
      <c r="E1196" t="s">
        <v>87</v>
      </c>
      <c r="F1196" t="s">
        <v>88</v>
      </c>
      <c r="G1196">
        <v>0</v>
      </c>
    </row>
    <row r="1197" spans="1:7" ht="21.75" customHeight="1">
      <c r="A1197" t="s">
        <v>2736</v>
      </c>
      <c r="B1197" t="s">
        <v>1</v>
      </c>
      <c r="C1197" t="s">
        <v>2732</v>
      </c>
      <c r="D1197" t="s">
        <v>2</v>
      </c>
      <c r="E1197" t="s">
        <v>87</v>
      </c>
      <c r="F1197" t="s">
        <v>88</v>
      </c>
      <c r="G1197">
        <v>0</v>
      </c>
    </row>
    <row r="1198" spans="1:7" ht="21.75" customHeight="1">
      <c r="A1198" t="s">
        <v>2737</v>
      </c>
      <c r="B1198" t="s">
        <v>1</v>
      </c>
      <c r="C1198" t="s">
        <v>2732</v>
      </c>
      <c r="D1198" t="s">
        <v>2</v>
      </c>
      <c r="E1198" t="s">
        <v>87</v>
      </c>
      <c r="F1198" t="s">
        <v>88</v>
      </c>
      <c r="G1198">
        <v>0</v>
      </c>
    </row>
    <row r="1199" spans="1:7" ht="21.75" customHeight="1">
      <c r="A1199" t="s">
        <v>2738</v>
      </c>
      <c r="B1199" t="s">
        <v>1</v>
      </c>
      <c r="C1199" t="s">
        <v>2732</v>
      </c>
      <c r="D1199" t="s">
        <v>2</v>
      </c>
      <c r="E1199" t="s">
        <v>87</v>
      </c>
      <c r="F1199" t="s">
        <v>88</v>
      </c>
      <c r="G1199">
        <v>0</v>
      </c>
    </row>
    <row r="1200" spans="1:7" ht="21.75" customHeight="1">
      <c r="A1200" t="s">
        <v>2739</v>
      </c>
      <c r="B1200" t="s">
        <v>1</v>
      </c>
      <c r="C1200" t="s">
        <v>2732</v>
      </c>
      <c r="D1200" t="s">
        <v>2</v>
      </c>
      <c r="E1200" t="s">
        <v>87</v>
      </c>
      <c r="F1200" t="s">
        <v>88</v>
      </c>
      <c r="G1200">
        <v>15</v>
      </c>
    </row>
    <row r="1201" spans="1:7" ht="21.75" customHeight="1">
      <c r="A1201" t="s">
        <v>2740</v>
      </c>
      <c r="B1201" t="s">
        <v>1</v>
      </c>
      <c r="C1201" t="s">
        <v>2732</v>
      </c>
      <c r="D1201" t="s">
        <v>2</v>
      </c>
      <c r="E1201" t="s">
        <v>87</v>
      </c>
      <c r="F1201" t="s">
        <v>88</v>
      </c>
      <c r="G1201">
        <v>0</v>
      </c>
    </row>
    <row r="1202" spans="1:7" ht="21.75" customHeight="1">
      <c r="A1202" t="s">
        <v>2741</v>
      </c>
      <c r="B1202" t="s">
        <v>1</v>
      </c>
      <c r="C1202" t="s">
        <v>2732</v>
      </c>
      <c r="D1202" t="s">
        <v>2</v>
      </c>
      <c r="E1202" t="s">
        <v>87</v>
      </c>
      <c r="F1202" t="s">
        <v>88</v>
      </c>
      <c r="G1202">
        <v>0</v>
      </c>
    </row>
    <row r="1203" spans="1:7" ht="21.75" customHeight="1">
      <c r="A1203" t="s">
        <v>2742</v>
      </c>
      <c r="B1203" t="s">
        <v>1</v>
      </c>
      <c r="C1203" t="s">
        <v>2732</v>
      </c>
      <c r="D1203" t="s">
        <v>2</v>
      </c>
      <c r="E1203" t="s">
        <v>87</v>
      </c>
      <c r="F1203" t="s">
        <v>88</v>
      </c>
      <c r="G1203">
        <v>0</v>
      </c>
    </row>
    <row r="1204" spans="1:7" ht="21.75" customHeight="1">
      <c r="A1204" t="s">
        <v>2743</v>
      </c>
      <c r="B1204" t="s">
        <v>1</v>
      </c>
      <c r="C1204" t="s">
        <v>2732</v>
      </c>
      <c r="D1204" t="s">
        <v>2</v>
      </c>
      <c r="E1204" t="s">
        <v>87</v>
      </c>
      <c r="F1204" t="s">
        <v>88</v>
      </c>
      <c r="G1204">
        <v>0</v>
      </c>
    </row>
    <row r="1205" spans="1:7" ht="21.75" customHeight="1">
      <c r="A1205" t="s">
        <v>2744</v>
      </c>
      <c r="B1205" t="s">
        <v>1</v>
      </c>
      <c r="C1205" t="s">
        <v>2732</v>
      </c>
      <c r="D1205" t="s">
        <v>2</v>
      </c>
      <c r="E1205" t="s">
        <v>87</v>
      </c>
      <c r="F1205" t="s">
        <v>88</v>
      </c>
      <c r="G1205">
        <v>0</v>
      </c>
    </row>
    <row r="1206" spans="1:7" ht="21.75" customHeight="1">
      <c r="A1206" t="s">
        <v>2745</v>
      </c>
      <c r="B1206" t="s">
        <v>1</v>
      </c>
      <c r="C1206" t="s">
        <v>2732</v>
      </c>
      <c r="D1206" t="s">
        <v>2</v>
      </c>
      <c r="E1206" t="s">
        <v>87</v>
      </c>
      <c r="F1206" t="s">
        <v>88</v>
      </c>
      <c r="G1206">
        <v>0</v>
      </c>
    </row>
    <row r="1207" spans="1:7" ht="21.75" customHeight="1">
      <c r="A1207" t="s">
        <v>2746</v>
      </c>
      <c r="B1207" t="s">
        <v>1</v>
      </c>
      <c r="C1207" t="s">
        <v>2732</v>
      </c>
      <c r="D1207" t="s">
        <v>2</v>
      </c>
      <c r="E1207" t="s">
        <v>87</v>
      </c>
      <c r="F1207" t="s">
        <v>88</v>
      </c>
      <c r="G1207">
        <v>0</v>
      </c>
    </row>
    <row r="1208" spans="1:7" ht="21.75" customHeight="1">
      <c r="A1208" t="s">
        <v>2747</v>
      </c>
      <c r="B1208" t="s">
        <v>1</v>
      </c>
      <c r="C1208" t="s">
        <v>2732</v>
      </c>
      <c r="D1208" t="s">
        <v>2</v>
      </c>
      <c r="E1208" t="s">
        <v>87</v>
      </c>
      <c r="F1208" t="s">
        <v>88</v>
      </c>
      <c r="G1208">
        <v>0</v>
      </c>
    </row>
    <row r="1209" spans="1:7" ht="21.75" customHeight="1">
      <c r="A1209" t="s">
        <v>2748</v>
      </c>
      <c r="B1209" t="s">
        <v>1</v>
      </c>
      <c r="C1209" t="s">
        <v>2732</v>
      </c>
      <c r="D1209" t="s">
        <v>2</v>
      </c>
      <c r="E1209" t="s">
        <v>87</v>
      </c>
      <c r="F1209" t="s">
        <v>88</v>
      </c>
      <c r="G1209">
        <v>0</v>
      </c>
    </row>
    <row r="1210" spans="1:7" ht="21.75" customHeight="1">
      <c r="A1210" t="s">
        <v>2749</v>
      </c>
      <c r="B1210" t="s">
        <v>1</v>
      </c>
      <c r="C1210" t="s">
        <v>2732</v>
      </c>
      <c r="D1210" t="s">
        <v>2</v>
      </c>
      <c r="E1210" t="s">
        <v>87</v>
      </c>
      <c r="F1210" t="s">
        <v>88</v>
      </c>
      <c r="G1210">
        <v>0</v>
      </c>
    </row>
    <row r="1211" spans="1:7" ht="21.75" customHeight="1">
      <c r="A1211" t="s">
        <v>2750</v>
      </c>
      <c r="B1211" t="s">
        <v>1</v>
      </c>
      <c r="C1211" t="s">
        <v>2732</v>
      </c>
      <c r="D1211" t="s">
        <v>2</v>
      </c>
      <c r="E1211" t="s">
        <v>87</v>
      </c>
      <c r="F1211" t="s">
        <v>88</v>
      </c>
      <c r="G1211">
        <v>0</v>
      </c>
    </row>
    <row r="1212" spans="1:7" ht="21.75" customHeight="1">
      <c r="A1212" t="s">
        <v>2751</v>
      </c>
      <c r="B1212" t="s">
        <v>1</v>
      </c>
      <c r="C1212" t="s">
        <v>2732</v>
      </c>
      <c r="D1212" t="s">
        <v>2</v>
      </c>
      <c r="E1212" t="s">
        <v>87</v>
      </c>
      <c r="F1212" t="s">
        <v>88</v>
      </c>
      <c r="G1212">
        <v>508</v>
      </c>
    </row>
    <row r="1213" spans="1:7" ht="21.75" customHeight="1">
      <c r="A1213" t="s">
        <v>2752</v>
      </c>
      <c r="B1213" t="s">
        <v>1</v>
      </c>
      <c r="C1213" t="s">
        <v>2732</v>
      </c>
      <c r="D1213" t="s">
        <v>2</v>
      </c>
      <c r="E1213" t="s">
        <v>87</v>
      </c>
      <c r="F1213" t="s">
        <v>88</v>
      </c>
      <c r="G1213">
        <v>0</v>
      </c>
    </row>
    <row r="1214" spans="1:7" ht="21.75" customHeight="1">
      <c r="A1214" t="s">
        <v>2753</v>
      </c>
      <c r="B1214" t="s">
        <v>1</v>
      </c>
      <c r="C1214" t="s">
        <v>2732</v>
      </c>
      <c r="D1214" t="s">
        <v>2</v>
      </c>
      <c r="E1214" t="s">
        <v>87</v>
      </c>
      <c r="F1214" t="s">
        <v>88</v>
      </c>
      <c r="G1214">
        <v>0</v>
      </c>
    </row>
    <row r="1215" spans="1:7" ht="21.75" customHeight="1">
      <c r="A1215" t="s">
        <v>2754</v>
      </c>
      <c r="B1215" t="s">
        <v>1</v>
      </c>
      <c r="C1215" t="s">
        <v>2732</v>
      </c>
      <c r="D1215" t="s">
        <v>2</v>
      </c>
      <c r="E1215" t="s">
        <v>87</v>
      </c>
      <c r="F1215" t="s">
        <v>88</v>
      </c>
      <c r="G1215">
        <v>0</v>
      </c>
    </row>
    <row r="1216" spans="1:7" ht="21.75" customHeight="1">
      <c r="A1216" t="s">
        <v>2755</v>
      </c>
      <c r="B1216" t="s">
        <v>1</v>
      </c>
      <c r="C1216" t="s">
        <v>2732</v>
      </c>
      <c r="D1216" t="s">
        <v>2</v>
      </c>
      <c r="E1216" t="s">
        <v>87</v>
      </c>
      <c r="F1216" t="s">
        <v>88</v>
      </c>
      <c r="G1216">
        <v>103</v>
      </c>
    </row>
    <row r="1217" spans="1:7" ht="21.75" customHeight="1">
      <c r="A1217" t="s">
        <v>2756</v>
      </c>
      <c r="B1217" t="s">
        <v>1</v>
      </c>
      <c r="C1217" t="s">
        <v>2732</v>
      </c>
      <c r="D1217" t="s">
        <v>2</v>
      </c>
      <c r="E1217" t="s">
        <v>87</v>
      </c>
      <c r="F1217" t="s">
        <v>88</v>
      </c>
      <c r="G1217">
        <v>0</v>
      </c>
    </row>
    <row r="1218" spans="1:7" ht="21.75" customHeight="1">
      <c r="A1218" t="s">
        <v>2757</v>
      </c>
      <c r="B1218" t="s">
        <v>1</v>
      </c>
      <c r="C1218" t="s">
        <v>2732</v>
      </c>
      <c r="D1218" t="s">
        <v>2</v>
      </c>
      <c r="E1218" t="s">
        <v>87</v>
      </c>
      <c r="F1218" t="s">
        <v>88</v>
      </c>
      <c r="G1218">
        <v>512</v>
      </c>
    </row>
    <row r="1219" spans="1:7" ht="21.75" customHeight="1">
      <c r="A1219" t="s">
        <v>2758</v>
      </c>
      <c r="B1219" t="s">
        <v>1</v>
      </c>
      <c r="C1219" t="s">
        <v>2732</v>
      </c>
      <c r="D1219" t="s">
        <v>2</v>
      </c>
      <c r="E1219" t="s">
        <v>87</v>
      </c>
      <c r="F1219" t="s">
        <v>88</v>
      </c>
      <c r="G1219">
        <v>256</v>
      </c>
    </row>
    <row r="1220" spans="1:7" ht="21.75" customHeight="1">
      <c r="A1220" t="s">
        <v>2759</v>
      </c>
      <c r="B1220" t="s">
        <v>1</v>
      </c>
      <c r="C1220" t="s">
        <v>2732</v>
      </c>
      <c r="D1220" t="s">
        <v>2</v>
      </c>
      <c r="E1220" t="s">
        <v>87</v>
      </c>
      <c r="F1220" t="s">
        <v>88</v>
      </c>
      <c r="G1220">
        <v>255</v>
      </c>
    </row>
    <row r="1221" spans="1:7" ht="21.75" customHeight="1">
      <c r="A1221" t="s">
        <v>2760</v>
      </c>
      <c r="B1221" t="s">
        <v>1</v>
      </c>
      <c r="C1221" t="s">
        <v>2732</v>
      </c>
      <c r="D1221" t="s">
        <v>2</v>
      </c>
      <c r="E1221" t="s">
        <v>87</v>
      </c>
      <c r="F1221" t="s">
        <v>88</v>
      </c>
      <c r="G1221">
        <v>256</v>
      </c>
    </row>
    <row r="1222" spans="1:7" ht="21.75" customHeight="1">
      <c r="A1222" t="s">
        <v>2761</v>
      </c>
      <c r="B1222" t="s">
        <v>1</v>
      </c>
      <c r="C1222" t="s">
        <v>2732</v>
      </c>
      <c r="D1222" t="s">
        <v>2</v>
      </c>
      <c r="E1222" t="s">
        <v>87</v>
      </c>
      <c r="F1222" t="s">
        <v>88</v>
      </c>
      <c r="G1222">
        <v>16</v>
      </c>
    </row>
    <row r="1223" spans="1:7" ht="21.75" customHeight="1">
      <c r="A1223" t="s">
        <v>2762</v>
      </c>
      <c r="B1223" t="s">
        <v>1</v>
      </c>
      <c r="C1223" t="s">
        <v>2732</v>
      </c>
      <c r="D1223" t="s">
        <v>2</v>
      </c>
      <c r="E1223" t="s">
        <v>87</v>
      </c>
      <c r="F1223" t="s">
        <v>88</v>
      </c>
      <c r="G1223">
        <v>0</v>
      </c>
    </row>
    <row r="1224" spans="1:7" ht="21.75" customHeight="1">
      <c r="A1224" t="s">
        <v>2763</v>
      </c>
      <c r="B1224" t="s">
        <v>1</v>
      </c>
      <c r="C1224" t="s">
        <v>2732</v>
      </c>
      <c r="D1224" t="s">
        <v>2</v>
      </c>
      <c r="E1224" t="s">
        <v>87</v>
      </c>
      <c r="F1224" t="s">
        <v>88</v>
      </c>
      <c r="G1224">
        <v>0</v>
      </c>
    </row>
    <row r="1225" spans="1:7" ht="21.75" customHeight="1">
      <c r="A1225" t="s">
        <v>2764</v>
      </c>
      <c r="B1225" t="s">
        <v>1</v>
      </c>
      <c r="C1225" t="s">
        <v>2732</v>
      </c>
      <c r="D1225" t="s">
        <v>2</v>
      </c>
      <c r="E1225" t="s">
        <v>87</v>
      </c>
      <c r="F1225" t="s">
        <v>88</v>
      </c>
      <c r="G1225">
        <v>0</v>
      </c>
    </row>
    <row r="1226" spans="1:7" ht="21.75" customHeight="1">
      <c r="A1226" t="s">
        <v>2765</v>
      </c>
      <c r="B1226" t="s">
        <v>1</v>
      </c>
      <c r="C1226" t="s">
        <v>2732</v>
      </c>
      <c r="D1226" t="s">
        <v>2</v>
      </c>
      <c r="E1226" t="s">
        <v>87</v>
      </c>
      <c r="F1226" t="s">
        <v>88</v>
      </c>
      <c r="G1226">
        <v>512</v>
      </c>
    </row>
    <row r="1227" spans="1:7" ht="21.75" customHeight="1">
      <c r="A1227" t="s">
        <v>2766</v>
      </c>
      <c r="B1227" t="s">
        <v>1</v>
      </c>
      <c r="C1227" t="s">
        <v>2732</v>
      </c>
      <c r="D1227" t="s">
        <v>2</v>
      </c>
      <c r="E1227" t="s">
        <v>87</v>
      </c>
      <c r="F1227" t="s">
        <v>88</v>
      </c>
      <c r="G1227">
        <v>0</v>
      </c>
    </row>
    <row r="1228" spans="1:7" ht="21.75" customHeight="1">
      <c r="A1228" t="s">
        <v>2767</v>
      </c>
      <c r="B1228" t="s">
        <v>1</v>
      </c>
      <c r="C1228" t="s">
        <v>2732</v>
      </c>
      <c r="D1228" t="s">
        <v>2</v>
      </c>
      <c r="E1228" t="s">
        <v>87</v>
      </c>
      <c r="F1228" t="s">
        <v>88</v>
      </c>
      <c r="G1228">
        <v>255</v>
      </c>
    </row>
    <row r="1229" spans="1:7" ht="21.75" customHeight="1">
      <c r="A1229" t="s">
        <v>2768</v>
      </c>
      <c r="B1229" t="s">
        <v>1</v>
      </c>
      <c r="C1229" t="s">
        <v>2769</v>
      </c>
      <c r="D1229" t="s">
        <v>2</v>
      </c>
      <c r="E1229" t="s">
        <v>87</v>
      </c>
      <c r="F1229" t="s">
        <v>88</v>
      </c>
      <c r="G1229">
        <v>945</v>
      </c>
    </row>
    <row r="1230" spans="1:7" ht="21.75" customHeight="1">
      <c r="A1230" t="s">
        <v>2770</v>
      </c>
      <c r="B1230" t="s">
        <v>1</v>
      </c>
      <c r="C1230" t="s">
        <v>2771</v>
      </c>
      <c r="D1230" t="s">
        <v>2</v>
      </c>
      <c r="E1230" t="s">
        <v>87</v>
      </c>
      <c r="F1230" t="s">
        <v>88</v>
      </c>
      <c r="G1230">
        <v>3710</v>
      </c>
    </row>
    <row r="1231" spans="1:7" ht="21.75" customHeight="1">
      <c r="A1231" t="s">
        <v>2772</v>
      </c>
      <c r="B1231" t="s">
        <v>1</v>
      </c>
      <c r="C1231" t="s">
        <v>2773</v>
      </c>
      <c r="D1231" t="s">
        <v>2</v>
      </c>
      <c r="E1231" t="s">
        <v>87</v>
      </c>
      <c r="F1231" t="s">
        <v>88</v>
      </c>
      <c r="G1231">
        <v>950</v>
      </c>
    </row>
    <row r="1232" spans="1:7" ht="21.75" customHeight="1">
      <c r="A1232" t="s">
        <v>2774</v>
      </c>
      <c r="B1232" t="s">
        <v>1</v>
      </c>
      <c r="C1232" t="s">
        <v>2775</v>
      </c>
      <c r="D1232" t="s">
        <v>2</v>
      </c>
      <c r="E1232" t="s">
        <v>87</v>
      </c>
      <c r="F1232" t="s">
        <v>88</v>
      </c>
      <c r="G1232">
        <v>205</v>
      </c>
    </row>
    <row r="1233" spans="1:7" ht="21.75" customHeight="1">
      <c r="A1233" t="s">
        <v>2776</v>
      </c>
      <c r="B1233" t="s">
        <v>1</v>
      </c>
      <c r="C1233" t="s">
        <v>2777</v>
      </c>
      <c r="D1233" t="s">
        <v>2</v>
      </c>
      <c r="E1233" t="s">
        <v>87</v>
      </c>
      <c r="F1233" t="s">
        <v>88</v>
      </c>
      <c r="G1233">
        <v>3394</v>
      </c>
    </row>
    <row r="1234" spans="1:7" ht="21.75" customHeight="1">
      <c r="A1234" t="s">
        <v>2778</v>
      </c>
      <c r="B1234" t="s">
        <v>1</v>
      </c>
      <c r="C1234" t="s">
        <v>2779</v>
      </c>
      <c r="D1234" t="s">
        <v>2</v>
      </c>
      <c r="E1234" t="s">
        <v>87</v>
      </c>
      <c r="F1234" t="s">
        <v>88</v>
      </c>
      <c r="G1234">
        <v>296</v>
      </c>
    </row>
    <row r="1235" spans="1:7" ht="21.75" customHeight="1">
      <c r="A1235" t="s">
        <v>2780</v>
      </c>
      <c r="B1235" t="s">
        <v>2573</v>
      </c>
      <c r="C1235" t="s">
        <v>2781</v>
      </c>
      <c r="D1235" t="s">
        <v>2</v>
      </c>
      <c r="E1235" t="s">
        <v>87</v>
      </c>
      <c r="F1235" t="s">
        <v>88</v>
      </c>
      <c r="G1235">
        <v>163</v>
      </c>
    </row>
    <row r="1236" spans="1:7" ht="21.75" customHeight="1">
      <c r="A1236" t="s">
        <v>2782</v>
      </c>
      <c r="B1236" t="s">
        <v>1</v>
      </c>
      <c r="C1236" t="s">
        <v>2783</v>
      </c>
      <c r="D1236" t="s">
        <v>2</v>
      </c>
      <c r="E1236" t="s">
        <v>87</v>
      </c>
      <c r="F1236" t="s">
        <v>88</v>
      </c>
      <c r="G1236">
        <v>540</v>
      </c>
    </row>
    <row r="1237" spans="1:7" ht="21.75" customHeight="1">
      <c r="A1237" t="s">
        <v>2784</v>
      </c>
      <c r="B1237" t="s">
        <v>1</v>
      </c>
      <c r="C1237" t="s">
        <v>2785</v>
      </c>
      <c r="D1237" t="s">
        <v>2</v>
      </c>
      <c r="E1237" t="s">
        <v>87</v>
      </c>
      <c r="F1237" t="s">
        <v>88</v>
      </c>
      <c r="G1237">
        <v>4161</v>
      </c>
    </row>
    <row r="1238" spans="1:7" ht="21.75" customHeight="1">
      <c r="A1238" t="s">
        <v>2786</v>
      </c>
      <c r="B1238" t="s">
        <v>1</v>
      </c>
      <c r="C1238" t="s">
        <v>2787</v>
      </c>
      <c r="D1238" t="s">
        <v>2</v>
      </c>
      <c r="E1238" t="s">
        <v>87</v>
      </c>
      <c r="F1238" t="s">
        <v>88</v>
      </c>
      <c r="G1238">
        <v>20610</v>
      </c>
    </row>
    <row r="1239" spans="1:7" ht="21.75" customHeight="1">
      <c r="A1239" t="s">
        <v>2788</v>
      </c>
      <c r="B1239" t="s">
        <v>1</v>
      </c>
      <c r="C1239" t="s">
        <v>2789</v>
      </c>
      <c r="D1239" t="s">
        <v>2</v>
      </c>
      <c r="E1239" t="s">
        <v>87</v>
      </c>
      <c r="F1239" t="s">
        <v>88</v>
      </c>
      <c r="G1239">
        <v>3363</v>
      </c>
    </row>
    <row r="1240" spans="1:7" ht="21.75" customHeight="1">
      <c r="A1240" t="s">
        <v>2790</v>
      </c>
      <c r="B1240" t="s">
        <v>1</v>
      </c>
      <c r="C1240" t="s">
        <v>2791</v>
      </c>
      <c r="D1240" t="s">
        <v>2</v>
      </c>
      <c r="E1240" t="s">
        <v>87</v>
      </c>
      <c r="F1240" t="s">
        <v>88</v>
      </c>
      <c r="G1240">
        <v>250</v>
      </c>
    </row>
    <row r="1241" spans="1:7" ht="21.75" customHeight="1">
      <c r="A1241" t="s">
        <v>2792</v>
      </c>
      <c r="B1241" t="s">
        <v>1</v>
      </c>
      <c r="C1241" t="s">
        <v>2793</v>
      </c>
      <c r="D1241" t="s">
        <v>2</v>
      </c>
      <c r="E1241" t="s">
        <v>87</v>
      </c>
      <c r="F1241" t="s">
        <v>88</v>
      </c>
      <c r="G1241">
        <v>1094</v>
      </c>
    </row>
    <row r="1242" spans="1:7" ht="21.75" customHeight="1">
      <c r="A1242" t="s">
        <v>2794</v>
      </c>
      <c r="B1242" t="s">
        <v>1</v>
      </c>
      <c r="C1242" t="s">
        <v>2795</v>
      </c>
      <c r="D1242" t="s">
        <v>2</v>
      </c>
      <c r="E1242" t="s">
        <v>87</v>
      </c>
      <c r="F1242" t="s">
        <v>88</v>
      </c>
      <c r="G1242">
        <v>2501</v>
      </c>
    </row>
    <row r="1243" spans="1:7" ht="21.75" customHeight="1">
      <c r="A1243" t="s">
        <v>2796</v>
      </c>
      <c r="B1243" t="s">
        <v>1</v>
      </c>
      <c r="C1243" t="s">
        <v>2797</v>
      </c>
      <c r="D1243" t="s">
        <v>2</v>
      </c>
      <c r="E1243" t="s">
        <v>87</v>
      </c>
      <c r="F1243" t="s">
        <v>88</v>
      </c>
      <c r="G1243">
        <v>10</v>
      </c>
    </row>
    <row r="1244" spans="1:7" ht="21.75" customHeight="1">
      <c r="A1244" t="s">
        <v>2798</v>
      </c>
      <c r="B1244" t="s">
        <v>1</v>
      </c>
      <c r="C1244" t="s">
        <v>2799</v>
      </c>
      <c r="D1244" t="s">
        <v>2</v>
      </c>
      <c r="E1244" t="s">
        <v>87</v>
      </c>
      <c r="F1244" t="s">
        <v>88</v>
      </c>
      <c r="G1244">
        <v>1562</v>
      </c>
    </row>
    <row r="1245" spans="1:7" ht="21.75" customHeight="1">
      <c r="A1245" t="s">
        <v>2800</v>
      </c>
      <c r="B1245" t="s">
        <v>1</v>
      </c>
      <c r="C1245" t="s">
        <v>2801</v>
      </c>
      <c r="D1245" t="s">
        <v>2</v>
      </c>
      <c r="E1245" t="s">
        <v>87</v>
      </c>
      <c r="F1245" t="s">
        <v>88</v>
      </c>
      <c r="G1245">
        <v>122</v>
      </c>
    </row>
    <row r="1246" spans="1:7" ht="21.75" customHeight="1">
      <c r="A1246" t="s">
        <v>2802</v>
      </c>
      <c r="B1246" t="s">
        <v>1</v>
      </c>
      <c r="C1246" t="s">
        <v>2803</v>
      </c>
      <c r="D1246" t="s">
        <v>2</v>
      </c>
      <c r="E1246" t="s">
        <v>87</v>
      </c>
      <c r="F1246" t="s">
        <v>88</v>
      </c>
      <c r="G1246">
        <v>35</v>
      </c>
    </row>
    <row r="1247" spans="1:7" ht="21.75" customHeight="1">
      <c r="A1247" t="s">
        <v>2804</v>
      </c>
      <c r="B1247" t="s">
        <v>1</v>
      </c>
      <c r="C1247" t="s">
        <v>2805</v>
      </c>
      <c r="D1247" t="s">
        <v>2</v>
      </c>
      <c r="E1247" t="s">
        <v>87</v>
      </c>
      <c r="F1247" t="s">
        <v>88</v>
      </c>
      <c r="G1247">
        <v>1894</v>
      </c>
    </row>
    <row r="1248" spans="1:7" ht="21.75" customHeight="1">
      <c r="A1248" t="s">
        <v>2806</v>
      </c>
      <c r="B1248" t="s">
        <v>1</v>
      </c>
      <c r="C1248" t="s">
        <v>2807</v>
      </c>
      <c r="D1248" t="s">
        <v>2</v>
      </c>
      <c r="E1248" t="s">
        <v>87</v>
      </c>
      <c r="F1248" t="s">
        <v>88</v>
      </c>
      <c r="G1248">
        <v>102</v>
      </c>
    </row>
    <row r="1249" spans="1:7" ht="21.75" customHeight="1">
      <c r="A1249" t="s">
        <v>2808</v>
      </c>
      <c r="B1249" t="s">
        <v>1</v>
      </c>
      <c r="C1249" t="s">
        <v>2809</v>
      </c>
      <c r="D1249" t="s">
        <v>2</v>
      </c>
      <c r="E1249" t="s">
        <v>87</v>
      </c>
      <c r="F1249" t="s">
        <v>88</v>
      </c>
      <c r="G1249">
        <v>5572</v>
      </c>
    </row>
    <row r="1250" spans="1:7" ht="21.75" customHeight="1">
      <c r="A1250" t="s">
        <v>2810</v>
      </c>
      <c r="B1250" t="s">
        <v>1</v>
      </c>
      <c r="C1250" t="s">
        <v>2811</v>
      </c>
      <c r="D1250" t="s">
        <v>2</v>
      </c>
      <c r="E1250" t="s">
        <v>87</v>
      </c>
      <c r="F1250" t="s">
        <v>88</v>
      </c>
      <c r="G1250">
        <v>143</v>
      </c>
    </row>
    <row r="1251" spans="1:7" ht="21.75" customHeight="1">
      <c r="A1251" t="s">
        <v>2812</v>
      </c>
      <c r="B1251" t="s">
        <v>1</v>
      </c>
      <c r="C1251" t="s">
        <v>2813</v>
      </c>
      <c r="D1251" t="s">
        <v>2</v>
      </c>
      <c r="E1251" t="s">
        <v>87</v>
      </c>
      <c r="F1251" t="s">
        <v>88</v>
      </c>
      <c r="G1251">
        <v>0</v>
      </c>
    </row>
    <row r="1252" spans="1:7" ht="21.75" customHeight="1">
      <c r="A1252" t="s">
        <v>2814</v>
      </c>
      <c r="B1252" t="s">
        <v>1</v>
      </c>
      <c r="C1252" t="s">
        <v>2815</v>
      </c>
      <c r="D1252" t="s">
        <v>2</v>
      </c>
      <c r="E1252" t="s">
        <v>87</v>
      </c>
      <c r="F1252" t="s">
        <v>88</v>
      </c>
      <c r="G1252">
        <v>447</v>
      </c>
    </row>
    <row r="1253" spans="1:7" ht="21.75" customHeight="1">
      <c r="A1253" t="s">
        <v>2816</v>
      </c>
      <c r="B1253" t="s">
        <v>1</v>
      </c>
      <c r="C1253" t="s">
        <v>2817</v>
      </c>
      <c r="D1253" t="s">
        <v>2</v>
      </c>
      <c r="E1253" t="s">
        <v>87</v>
      </c>
      <c r="F1253" t="s">
        <v>88</v>
      </c>
      <c r="G1253">
        <v>1929</v>
      </c>
    </row>
    <row r="1254" spans="1:7" ht="21.75" customHeight="1">
      <c r="A1254" t="s">
        <v>2818</v>
      </c>
      <c r="B1254" t="s">
        <v>1</v>
      </c>
      <c r="C1254" t="s">
        <v>2819</v>
      </c>
      <c r="D1254" t="s">
        <v>2</v>
      </c>
      <c r="E1254" t="s">
        <v>87</v>
      </c>
      <c r="F1254" t="s">
        <v>88</v>
      </c>
      <c r="G1254">
        <v>104</v>
      </c>
    </row>
    <row r="1255" spans="1:7" ht="21.75" customHeight="1">
      <c r="A1255" t="s">
        <v>2820</v>
      </c>
      <c r="B1255" t="s">
        <v>1</v>
      </c>
      <c r="C1255" t="s">
        <v>2821</v>
      </c>
      <c r="D1255" t="s">
        <v>2</v>
      </c>
      <c r="E1255" t="s">
        <v>87</v>
      </c>
      <c r="F1255" t="s">
        <v>88</v>
      </c>
      <c r="G1255">
        <v>3938</v>
      </c>
    </row>
    <row r="1256" spans="1:7" ht="21.75" customHeight="1">
      <c r="A1256" t="s">
        <v>2822</v>
      </c>
      <c r="B1256" t="s">
        <v>1</v>
      </c>
      <c r="C1256" t="s">
        <v>2823</v>
      </c>
      <c r="D1256" t="s">
        <v>2</v>
      </c>
      <c r="E1256" t="s">
        <v>87</v>
      </c>
      <c r="F1256" t="s">
        <v>88</v>
      </c>
      <c r="G1256">
        <v>7253</v>
      </c>
    </row>
    <row r="1257" spans="1:7" ht="21.75" customHeight="1">
      <c r="A1257" t="s">
        <v>2824</v>
      </c>
      <c r="B1257" t="s">
        <v>1</v>
      </c>
      <c r="C1257" t="s">
        <v>2825</v>
      </c>
      <c r="D1257" t="s">
        <v>2</v>
      </c>
      <c r="E1257" t="s">
        <v>87</v>
      </c>
      <c r="F1257" t="s">
        <v>88</v>
      </c>
      <c r="G1257">
        <v>110</v>
      </c>
    </row>
    <row r="1258" spans="1:7" ht="21.75" customHeight="1">
      <c r="A1258" t="s">
        <v>2826</v>
      </c>
      <c r="B1258" t="s">
        <v>1</v>
      </c>
      <c r="C1258" t="s">
        <v>2827</v>
      </c>
      <c r="D1258" t="s">
        <v>2</v>
      </c>
      <c r="E1258" t="s">
        <v>87</v>
      </c>
      <c r="F1258" t="s">
        <v>88</v>
      </c>
      <c r="G1258">
        <v>1001</v>
      </c>
    </row>
    <row r="1259" spans="1:7" ht="21.75" customHeight="1">
      <c r="A1259" t="s">
        <v>2828</v>
      </c>
      <c r="B1259" t="s">
        <v>1</v>
      </c>
      <c r="C1259" t="s">
        <v>2829</v>
      </c>
      <c r="D1259" t="s">
        <v>2</v>
      </c>
      <c r="E1259" t="s">
        <v>87</v>
      </c>
      <c r="F1259" t="s">
        <v>88</v>
      </c>
      <c r="G1259">
        <v>80</v>
      </c>
    </row>
    <row r="1260" spans="1:7" ht="21.75" customHeight="1">
      <c r="A1260" t="s">
        <v>2830</v>
      </c>
      <c r="B1260" t="s">
        <v>1</v>
      </c>
      <c r="C1260" t="s">
        <v>2831</v>
      </c>
      <c r="D1260" t="s">
        <v>2</v>
      </c>
      <c r="E1260" t="s">
        <v>87</v>
      </c>
      <c r="F1260" t="s">
        <v>88</v>
      </c>
      <c r="G1260">
        <v>1063</v>
      </c>
    </row>
    <row r="1261" spans="1:7" ht="21.75" customHeight="1">
      <c r="A1261" t="s">
        <v>2832</v>
      </c>
      <c r="B1261" t="s">
        <v>1</v>
      </c>
      <c r="C1261" t="s">
        <v>2833</v>
      </c>
      <c r="D1261" t="s">
        <v>2</v>
      </c>
      <c r="E1261" t="s">
        <v>87</v>
      </c>
      <c r="F1261" t="s">
        <v>88</v>
      </c>
      <c r="G1261">
        <v>27</v>
      </c>
    </row>
    <row r="1262" spans="1:7" ht="21.75" customHeight="1">
      <c r="A1262" t="s">
        <v>2834</v>
      </c>
      <c r="B1262" t="s">
        <v>1</v>
      </c>
      <c r="C1262" t="s">
        <v>2835</v>
      </c>
      <c r="D1262" t="s">
        <v>2</v>
      </c>
      <c r="E1262" t="s">
        <v>87</v>
      </c>
      <c r="F1262" t="s">
        <v>88</v>
      </c>
      <c r="G1262">
        <v>2732</v>
      </c>
    </row>
    <row r="1263" spans="1:7" ht="21.75" customHeight="1">
      <c r="A1263" t="s">
        <v>2836</v>
      </c>
      <c r="B1263" t="s">
        <v>1</v>
      </c>
      <c r="C1263" t="s">
        <v>2837</v>
      </c>
      <c r="D1263" t="s">
        <v>2</v>
      </c>
      <c r="E1263" t="s">
        <v>87</v>
      </c>
      <c r="F1263" t="s">
        <v>88</v>
      </c>
      <c r="G1263">
        <v>3119</v>
      </c>
    </row>
    <row r="1264" spans="1:7" ht="21.75" customHeight="1">
      <c r="A1264" t="s">
        <v>2838</v>
      </c>
      <c r="B1264" t="s">
        <v>1</v>
      </c>
      <c r="C1264" t="s">
        <v>2839</v>
      </c>
      <c r="D1264" t="s">
        <v>2</v>
      </c>
      <c r="E1264" t="s">
        <v>87</v>
      </c>
      <c r="F1264" t="s">
        <v>88</v>
      </c>
      <c r="G1264">
        <v>76</v>
      </c>
    </row>
    <row r="1265" spans="1:7" ht="21.75" customHeight="1">
      <c r="A1265" t="s">
        <v>2840</v>
      </c>
      <c r="B1265" t="s">
        <v>2573</v>
      </c>
      <c r="C1265" t="s">
        <v>2841</v>
      </c>
      <c r="D1265" t="s">
        <v>2</v>
      </c>
      <c r="E1265" t="s">
        <v>87</v>
      </c>
      <c r="F1265" t="s">
        <v>88</v>
      </c>
      <c r="G1265">
        <v>29</v>
      </c>
    </row>
    <row r="1266" spans="1:7" ht="21.75" customHeight="1">
      <c r="A1266" t="s">
        <v>2842</v>
      </c>
      <c r="B1266" t="s">
        <v>2573</v>
      </c>
      <c r="C1266" t="s">
        <v>2843</v>
      </c>
      <c r="D1266" t="s">
        <v>2</v>
      </c>
      <c r="E1266" t="s">
        <v>87</v>
      </c>
      <c r="F1266" t="s">
        <v>88</v>
      </c>
      <c r="G1266">
        <v>233</v>
      </c>
    </row>
    <row r="1267" spans="1:7" ht="21.75" customHeight="1">
      <c r="A1267" t="s">
        <v>2844</v>
      </c>
      <c r="B1267" t="s">
        <v>2573</v>
      </c>
      <c r="C1267" t="s">
        <v>2845</v>
      </c>
      <c r="D1267" t="s">
        <v>2</v>
      </c>
      <c r="E1267" t="s">
        <v>87</v>
      </c>
      <c r="F1267" t="s">
        <v>88</v>
      </c>
      <c r="G1267">
        <v>1461</v>
      </c>
    </row>
    <row r="1268" spans="1:7" ht="21.75" customHeight="1">
      <c r="A1268" t="s">
        <v>2846</v>
      </c>
      <c r="B1268" t="s">
        <v>1</v>
      </c>
      <c r="C1268" t="s">
        <v>2847</v>
      </c>
      <c r="D1268" t="s">
        <v>2</v>
      </c>
      <c r="E1268" t="s">
        <v>87</v>
      </c>
      <c r="F1268" t="s">
        <v>88</v>
      </c>
      <c r="G1268">
        <v>74</v>
      </c>
    </row>
    <row r="1269" spans="1:7" ht="21.75" customHeight="1">
      <c r="A1269" t="s">
        <v>2848</v>
      </c>
      <c r="B1269" t="s">
        <v>1</v>
      </c>
      <c r="C1269" t="s">
        <v>2849</v>
      </c>
      <c r="D1269" t="s">
        <v>2</v>
      </c>
      <c r="E1269" t="s">
        <v>87</v>
      </c>
      <c r="F1269" t="s">
        <v>88</v>
      </c>
      <c r="G1269">
        <v>187</v>
      </c>
    </row>
    <row r="1270" spans="1:7" ht="21.75" customHeight="1">
      <c r="A1270" t="s">
        <v>2850</v>
      </c>
      <c r="B1270" t="s">
        <v>1</v>
      </c>
      <c r="C1270" t="s">
        <v>2851</v>
      </c>
      <c r="D1270" t="s">
        <v>2</v>
      </c>
      <c r="E1270" t="s">
        <v>87</v>
      </c>
      <c r="F1270" t="s">
        <v>88</v>
      </c>
      <c r="G1270">
        <v>987</v>
      </c>
    </row>
    <row r="1271" spans="1:7" ht="21.75" customHeight="1">
      <c r="A1271" t="s">
        <v>2852</v>
      </c>
      <c r="B1271" t="s">
        <v>1</v>
      </c>
      <c r="C1271" t="s">
        <v>2853</v>
      </c>
      <c r="D1271" t="s">
        <v>2</v>
      </c>
      <c r="E1271" t="s">
        <v>87</v>
      </c>
      <c r="F1271" t="s">
        <v>88</v>
      </c>
      <c r="G1271">
        <v>592</v>
      </c>
    </row>
    <row r="1272" spans="1:7" ht="21.75" customHeight="1">
      <c r="A1272" t="s">
        <v>2854</v>
      </c>
      <c r="B1272" t="s">
        <v>1</v>
      </c>
      <c r="C1272" t="s">
        <v>2855</v>
      </c>
      <c r="D1272" t="s">
        <v>2</v>
      </c>
      <c r="E1272" t="s">
        <v>87</v>
      </c>
      <c r="F1272" t="s">
        <v>88</v>
      </c>
      <c r="G1272">
        <v>71</v>
      </c>
    </row>
    <row r="1273" spans="1:7" ht="21.75" customHeight="1">
      <c r="A1273" t="s">
        <v>2856</v>
      </c>
      <c r="B1273" t="s">
        <v>1</v>
      </c>
      <c r="C1273" t="s">
        <v>2857</v>
      </c>
      <c r="D1273" t="s">
        <v>2</v>
      </c>
      <c r="E1273" t="s">
        <v>87</v>
      </c>
      <c r="F1273" t="s">
        <v>88</v>
      </c>
      <c r="G1273">
        <v>4077</v>
      </c>
    </row>
    <row r="1274" spans="1:7" ht="21.75" customHeight="1">
      <c r="A1274" t="s">
        <v>2858</v>
      </c>
      <c r="B1274" t="s">
        <v>1</v>
      </c>
      <c r="C1274" t="s">
        <v>2859</v>
      </c>
      <c r="D1274" t="s">
        <v>2</v>
      </c>
      <c r="E1274" t="s">
        <v>87</v>
      </c>
      <c r="F1274" t="s">
        <v>88</v>
      </c>
      <c r="G1274">
        <v>746</v>
      </c>
    </row>
    <row r="1275" spans="1:7" ht="21.75" customHeight="1">
      <c r="A1275" t="s">
        <v>2860</v>
      </c>
      <c r="B1275" t="s">
        <v>1</v>
      </c>
      <c r="C1275" t="s">
        <v>2861</v>
      </c>
      <c r="D1275" t="s">
        <v>2</v>
      </c>
      <c r="E1275" t="s">
        <v>87</v>
      </c>
      <c r="F1275" t="s">
        <v>88</v>
      </c>
      <c r="G1275">
        <v>49</v>
      </c>
    </row>
    <row r="1276" spans="1:7" ht="21.75" customHeight="1">
      <c r="A1276" t="s">
        <v>2862</v>
      </c>
      <c r="B1276" t="s">
        <v>1</v>
      </c>
      <c r="C1276" t="s">
        <v>2863</v>
      </c>
      <c r="D1276" t="s">
        <v>2</v>
      </c>
      <c r="E1276" t="s">
        <v>87</v>
      </c>
      <c r="F1276" t="s">
        <v>88</v>
      </c>
      <c r="G1276">
        <v>2557</v>
      </c>
    </row>
    <row r="1277" spans="1:7" ht="21.75" customHeight="1">
      <c r="A1277" t="s">
        <v>2864</v>
      </c>
      <c r="B1277" t="s">
        <v>1</v>
      </c>
      <c r="C1277" t="s">
        <v>2865</v>
      </c>
      <c r="D1277" t="s">
        <v>2</v>
      </c>
      <c r="E1277" t="s">
        <v>87</v>
      </c>
      <c r="F1277" t="s">
        <v>88</v>
      </c>
      <c r="G1277">
        <v>5497</v>
      </c>
    </row>
    <row r="1278" spans="1:7" ht="21.75" customHeight="1">
      <c r="A1278" t="s">
        <v>2866</v>
      </c>
      <c r="B1278" t="s">
        <v>1</v>
      </c>
      <c r="C1278" t="s">
        <v>2867</v>
      </c>
      <c r="D1278" t="s">
        <v>2</v>
      </c>
      <c r="E1278" t="s">
        <v>87</v>
      </c>
      <c r="F1278" t="s">
        <v>88</v>
      </c>
      <c r="G1278">
        <v>617</v>
      </c>
    </row>
    <row r="1279" spans="1:7" ht="21.75" customHeight="1">
      <c r="A1279" t="s">
        <v>2868</v>
      </c>
      <c r="B1279" t="s">
        <v>1</v>
      </c>
      <c r="C1279" t="s">
        <v>2869</v>
      </c>
      <c r="D1279" t="s">
        <v>2</v>
      </c>
      <c r="E1279" t="s">
        <v>87</v>
      </c>
      <c r="F1279" t="s">
        <v>88</v>
      </c>
      <c r="G1279">
        <v>91</v>
      </c>
    </row>
    <row r="1280" spans="1:7" ht="21.75" customHeight="1">
      <c r="A1280" t="s">
        <v>2870</v>
      </c>
      <c r="B1280" t="s">
        <v>1</v>
      </c>
      <c r="C1280" t="s">
        <v>2871</v>
      </c>
      <c r="D1280" t="s">
        <v>2</v>
      </c>
      <c r="E1280" t="s">
        <v>87</v>
      </c>
      <c r="F1280" t="s">
        <v>88</v>
      </c>
      <c r="G1280">
        <v>70</v>
      </c>
    </row>
    <row r="1281" spans="1:7" ht="21.75" customHeight="1">
      <c r="A1281" t="s">
        <v>2872</v>
      </c>
      <c r="B1281" t="s">
        <v>1</v>
      </c>
      <c r="C1281" t="s">
        <v>2873</v>
      </c>
      <c r="D1281" t="s">
        <v>2</v>
      </c>
      <c r="E1281" t="s">
        <v>87</v>
      </c>
      <c r="F1281" t="s">
        <v>88</v>
      </c>
      <c r="G1281">
        <v>184</v>
      </c>
    </row>
    <row r="1282" spans="1:7" ht="21.75" customHeight="1">
      <c r="A1282" t="s">
        <v>2874</v>
      </c>
      <c r="B1282" t="s">
        <v>1</v>
      </c>
      <c r="C1282" t="s">
        <v>2875</v>
      </c>
      <c r="D1282" t="s">
        <v>2</v>
      </c>
      <c r="E1282" t="s">
        <v>87</v>
      </c>
      <c r="F1282" t="s">
        <v>88</v>
      </c>
      <c r="G1282">
        <v>5324</v>
      </c>
    </row>
    <row r="1283" spans="1:7" ht="21.75" customHeight="1">
      <c r="A1283" t="s">
        <v>2876</v>
      </c>
      <c r="B1283" t="s">
        <v>1</v>
      </c>
      <c r="C1283" t="s">
        <v>2877</v>
      </c>
      <c r="D1283" t="s">
        <v>2</v>
      </c>
      <c r="E1283" t="s">
        <v>87</v>
      </c>
      <c r="F1283" t="s">
        <v>88</v>
      </c>
      <c r="G1283">
        <v>0</v>
      </c>
    </row>
    <row r="1284" spans="1:7" ht="21.75" customHeight="1">
      <c r="A1284" t="s">
        <v>2878</v>
      </c>
      <c r="B1284" t="s">
        <v>1</v>
      </c>
      <c r="C1284" t="s">
        <v>2879</v>
      </c>
      <c r="D1284" t="s">
        <v>2</v>
      </c>
      <c r="E1284" t="s">
        <v>87</v>
      </c>
      <c r="F1284" t="s">
        <v>88</v>
      </c>
      <c r="G1284">
        <v>1967</v>
      </c>
    </row>
    <row r="1285" spans="1:7" ht="21.75" customHeight="1">
      <c r="A1285" t="s">
        <v>2880</v>
      </c>
      <c r="B1285" t="s">
        <v>1</v>
      </c>
      <c r="C1285" t="s">
        <v>2881</v>
      </c>
      <c r="D1285" t="s">
        <v>2</v>
      </c>
      <c r="E1285" t="s">
        <v>87</v>
      </c>
      <c r="F1285" t="s">
        <v>88</v>
      </c>
      <c r="G1285">
        <v>4878</v>
      </c>
    </row>
    <row r="1286" spans="1:7" ht="21.75" customHeight="1">
      <c r="A1286" t="s">
        <v>2882</v>
      </c>
      <c r="B1286" t="s">
        <v>1</v>
      </c>
      <c r="C1286" t="s">
        <v>2881</v>
      </c>
      <c r="D1286" t="s">
        <v>2</v>
      </c>
      <c r="E1286" t="s">
        <v>87</v>
      </c>
      <c r="F1286" t="s">
        <v>88</v>
      </c>
      <c r="G1286">
        <v>0</v>
      </c>
    </row>
    <row r="1287" spans="1:7" ht="21.75" customHeight="1">
      <c r="A1287" t="s">
        <v>2883</v>
      </c>
      <c r="B1287" t="s">
        <v>1</v>
      </c>
      <c r="C1287" t="s">
        <v>2881</v>
      </c>
      <c r="D1287" t="s">
        <v>2</v>
      </c>
      <c r="E1287" t="s">
        <v>87</v>
      </c>
      <c r="F1287" t="s">
        <v>88</v>
      </c>
      <c r="G1287">
        <v>0</v>
      </c>
    </row>
    <row r="1288" spans="1:7" ht="21.75" customHeight="1">
      <c r="A1288" t="s">
        <v>2884</v>
      </c>
      <c r="B1288" t="s">
        <v>1</v>
      </c>
      <c r="C1288" t="s">
        <v>2881</v>
      </c>
      <c r="D1288" t="s">
        <v>2</v>
      </c>
      <c r="E1288" t="s">
        <v>87</v>
      </c>
      <c r="F1288" t="s">
        <v>88</v>
      </c>
      <c r="G1288">
        <v>0</v>
      </c>
    </row>
    <row r="1289" spans="1:7" ht="21.75" customHeight="1">
      <c r="A1289" t="s">
        <v>2885</v>
      </c>
      <c r="B1289" t="s">
        <v>1</v>
      </c>
      <c r="C1289" t="s">
        <v>2881</v>
      </c>
      <c r="D1289" t="s">
        <v>2</v>
      </c>
      <c r="E1289" t="s">
        <v>87</v>
      </c>
      <c r="F1289" t="s">
        <v>88</v>
      </c>
      <c r="G1289">
        <v>0</v>
      </c>
    </row>
    <row r="1290" spans="1:7" ht="21.75" customHeight="1">
      <c r="A1290" t="s">
        <v>2886</v>
      </c>
      <c r="B1290" t="s">
        <v>1</v>
      </c>
      <c r="C1290" t="s">
        <v>2881</v>
      </c>
      <c r="D1290" t="s">
        <v>2</v>
      </c>
      <c r="E1290" t="s">
        <v>87</v>
      </c>
      <c r="F1290" t="s">
        <v>88</v>
      </c>
      <c r="G1290">
        <v>0</v>
      </c>
    </row>
    <row r="1291" spans="1:7" ht="21.75" customHeight="1">
      <c r="A1291" t="s">
        <v>2887</v>
      </c>
      <c r="B1291" t="s">
        <v>1</v>
      </c>
      <c r="C1291" t="s">
        <v>2881</v>
      </c>
      <c r="D1291" t="s">
        <v>2</v>
      </c>
      <c r="E1291" t="s">
        <v>87</v>
      </c>
      <c r="F1291" t="s">
        <v>88</v>
      </c>
      <c r="G1291">
        <v>0</v>
      </c>
    </row>
    <row r="1292" spans="1:7" ht="21.75" customHeight="1">
      <c r="A1292" t="s">
        <v>2888</v>
      </c>
      <c r="B1292" t="s">
        <v>1</v>
      </c>
      <c r="C1292" t="s">
        <v>2881</v>
      </c>
      <c r="D1292" t="s">
        <v>2</v>
      </c>
      <c r="E1292" t="s">
        <v>87</v>
      </c>
      <c r="F1292" t="s">
        <v>88</v>
      </c>
      <c r="G1292">
        <v>0</v>
      </c>
    </row>
    <row r="1293" spans="1:7" ht="21.75" customHeight="1">
      <c r="A1293" t="s">
        <v>2889</v>
      </c>
      <c r="B1293" t="s">
        <v>1</v>
      </c>
      <c r="C1293" t="s">
        <v>2881</v>
      </c>
      <c r="D1293" t="s">
        <v>2</v>
      </c>
      <c r="E1293" t="s">
        <v>87</v>
      </c>
      <c r="F1293" t="s">
        <v>88</v>
      </c>
      <c r="G1293">
        <v>0</v>
      </c>
    </row>
    <row r="1294" spans="1:7" ht="21.75" customHeight="1">
      <c r="A1294" t="s">
        <v>2890</v>
      </c>
      <c r="B1294" t="s">
        <v>1</v>
      </c>
      <c r="C1294" t="s">
        <v>2881</v>
      </c>
      <c r="D1294" t="s">
        <v>2</v>
      </c>
      <c r="E1294" t="s">
        <v>87</v>
      </c>
      <c r="F1294" t="s">
        <v>88</v>
      </c>
      <c r="G1294">
        <v>0</v>
      </c>
    </row>
    <row r="1295" spans="1:7" ht="21.75" customHeight="1">
      <c r="A1295" t="s">
        <v>2891</v>
      </c>
      <c r="B1295" t="s">
        <v>1</v>
      </c>
      <c r="C1295" t="s">
        <v>2881</v>
      </c>
      <c r="D1295" t="s">
        <v>2</v>
      </c>
      <c r="E1295" t="s">
        <v>87</v>
      </c>
      <c r="F1295" t="s">
        <v>88</v>
      </c>
      <c r="G1295">
        <v>0</v>
      </c>
    </row>
    <row r="1296" spans="1:7" ht="21.75" customHeight="1">
      <c r="A1296" t="s">
        <v>2892</v>
      </c>
      <c r="B1296" t="s">
        <v>1</v>
      </c>
      <c r="C1296" t="s">
        <v>2881</v>
      </c>
      <c r="D1296" t="s">
        <v>2</v>
      </c>
      <c r="E1296" t="s">
        <v>87</v>
      </c>
      <c r="F1296" t="s">
        <v>88</v>
      </c>
      <c r="G1296">
        <v>0</v>
      </c>
    </row>
    <row r="1297" spans="1:7" ht="21.75" customHeight="1">
      <c r="A1297" t="s">
        <v>2893</v>
      </c>
      <c r="B1297" t="s">
        <v>1</v>
      </c>
      <c r="C1297" t="s">
        <v>2881</v>
      </c>
      <c r="D1297" t="s">
        <v>2</v>
      </c>
      <c r="E1297" t="s">
        <v>87</v>
      </c>
      <c r="F1297" t="s">
        <v>88</v>
      </c>
      <c r="G1297">
        <v>51</v>
      </c>
    </row>
    <row r="1298" spans="1:7" ht="21.75" customHeight="1">
      <c r="A1298" t="s">
        <v>2894</v>
      </c>
      <c r="B1298" t="s">
        <v>1</v>
      </c>
      <c r="C1298" t="s">
        <v>2881</v>
      </c>
      <c r="D1298" t="s">
        <v>2</v>
      </c>
      <c r="E1298" t="s">
        <v>87</v>
      </c>
      <c r="F1298" t="s">
        <v>88</v>
      </c>
      <c r="G1298">
        <v>0</v>
      </c>
    </row>
    <row r="1299" spans="1:7" ht="21.75" customHeight="1">
      <c r="A1299" t="s">
        <v>2895</v>
      </c>
      <c r="B1299" t="s">
        <v>1</v>
      </c>
      <c r="C1299" t="s">
        <v>2881</v>
      </c>
      <c r="D1299" t="s">
        <v>2</v>
      </c>
      <c r="E1299" t="s">
        <v>87</v>
      </c>
      <c r="F1299" t="s">
        <v>88</v>
      </c>
      <c r="G1299">
        <v>0</v>
      </c>
    </row>
    <row r="1300" spans="1:7" ht="21.75" customHeight="1">
      <c r="A1300" t="s">
        <v>2896</v>
      </c>
      <c r="B1300" t="s">
        <v>1</v>
      </c>
      <c r="C1300" t="s">
        <v>2881</v>
      </c>
      <c r="D1300" t="s">
        <v>2</v>
      </c>
      <c r="E1300" t="s">
        <v>87</v>
      </c>
      <c r="F1300" t="s">
        <v>88</v>
      </c>
      <c r="G1300">
        <v>0</v>
      </c>
    </row>
    <row r="1301" spans="1:7" ht="21.75" customHeight="1">
      <c r="A1301" t="s">
        <v>2897</v>
      </c>
      <c r="B1301" t="s">
        <v>1</v>
      </c>
      <c r="C1301" t="s">
        <v>2881</v>
      </c>
      <c r="D1301" t="s">
        <v>2</v>
      </c>
      <c r="E1301" t="s">
        <v>87</v>
      </c>
      <c r="F1301" t="s">
        <v>88</v>
      </c>
      <c r="G1301">
        <v>0</v>
      </c>
    </row>
    <row r="1302" spans="1:7" ht="21.75" customHeight="1">
      <c r="A1302" t="s">
        <v>2898</v>
      </c>
      <c r="B1302" t="s">
        <v>1</v>
      </c>
      <c r="C1302" t="s">
        <v>2881</v>
      </c>
      <c r="D1302" t="s">
        <v>2</v>
      </c>
      <c r="E1302" t="s">
        <v>87</v>
      </c>
      <c r="F1302" t="s">
        <v>88</v>
      </c>
      <c r="G1302">
        <v>0</v>
      </c>
    </row>
    <row r="1303" spans="1:7" ht="21.75" customHeight="1">
      <c r="A1303" t="s">
        <v>2899</v>
      </c>
      <c r="B1303" t="s">
        <v>1</v>
      </c>
      <c r="C1303" t="s">
        <v>2881</v>
      </c>
      <c r="D1303" t="s">
        <v>2</v>
      </c>
      <c r="E1303" t="s">
        <v>87</v>
      </c>
      <c r="F1303" t="s">
        <v>88</v>
      </c>
      <c r="G1303">
        <v>0</v>
      </c>
    </row>
    <row r="1304" spans="1:7" ht="21.75" customHeight="1">
      <c r="A1304" t="s">
        <v>2900</v>
      </c>
      <c r="B1304" t="s">
        <v>1</v>
      </c>
      <c r="C1304" t="s">
        <v>2881</v>
      </c>
      <c r="D1304" t="s">
        <v>2</v>
      </c>
      <c r="E1304" t="s">
        <v>87</v>
      </c>
      <c r="F1304" t="s">
        <v>88</v>
      </c>
      <c r="G1304">
        <v>0</v>
      </c>
    </row>
    <row r="1305" spans="1:7" ht="21.75" customHeight="1">
      <c r="A1305" t="s">
        <v>2901</v>
      </c>
      <c r="B1305" t="s">
        <v>1</v>
      </c>
      <c r="C1305" t="s">
        <v>2881</v>
      </c>
      <c r="D1305" t="s">
        <v>2</v>
      </c>
      <c r="E1305" t="s">
        <v>87</v>
      </c>
      <c r="F1305" t="s">
        <v>88</v>
      </c>
      <c r="G1305">
        <v>0</v>
      </c>
    </row>
    <row r="1306" spans="1:7" ht="21.75" customHeight="1">
      <c r="A1306" t="s">
        <v>2902</v>
      </c>
      <c r="B1306" t="s">
        <v>1</v>
      </c>
      <c r="C1306" t="s">
        <v>2881</v>
      </c>
      <c r="D1306" t="s">
        <v>2</v>
      </c>
      <c r="E1306" t="s">
        <v>87</v>
      </c>
      <c r="F1306" t="s">
        <v>88</v>
      </c>
      <c r="G1306">
        <v>0</v>
      </c>
    </row>
    <row r="1307" spans="1:7" ht="21.75" customHeight="1">
      <c r="A1307" t="s">
        <v>2903</v>
      </c>
      <c r="B1307" t="s">
        <v>1</v>
      </c>
      <c r="C1307" t="s">
        <v>2881</v>
      </c>
      <c r="D1307" t="s">
        <v>2</v>
      </c>
      <c r="E1307" t="s">
        <v>87</v>
      </c>
      <c r="F1307" t="s">
        <v>88</v>
      </c>
      <c r="G1307">
        <v>0</v>
      </c>
    </row>
    <row r="1308" spans="1:7" ht="21.75" customHeight="1">
      <c r="A1308" t="s">
        <v>2904</v>
      </c>
      <c r="B1308" t="s">
        <v>1</v>
      </c>
      <c r="C1308" t="s">
        <v>2881</v>
      </c>
      <c r="D1308" t="s">
        <v>2</v>
      </c>
      <c r="E1308" t="s">
        <v>87</v>
      </c>
      <c r="F1308" t="s">
        <v>88</v>
      </c>
      <c r="G1308">
        <v>0</v>
      </c>
    </row>
    <row r="1309" spans="1:7" ht="21.75" customHeight="1">
      <c r="A1309" t="s">
        <v>2905</v>
      </c>
      <c r="B1309" t="s">
        <v>1</v>
      </c>
      <c r="C1309" t="s">
        <v>2881</v>
      </c>
      <c r="D1309" t="s">
        <v>2</v>
      </c>
      <c r="E1309" t="s">
        <v>87</v>
      </c>
      <c r="F1309" t="s">
        <v>88</v>
      </c>
      <c r="G1309">
        <v>0</v>
      </c>
    </row>
    <row r="1310" spans="1:7" ht="21.75" customHeight="1">
      <c r="A1310" t="s">
        <v>2906</v>
      </c>
      <c r="B1310" t="s">
        <v>1</v>
      </c>
      <c r="C1310" t="s">
        <v>2881</v>
      </c>
      <c r="D1310" t="s">
        <v>2</v>
      </c>
      <c r="E1310" t="s">
        <v>87</v>
      </c>
      <c r="F1310" t="s">
        <v>88</v>
      </c>
      <c r="G1310">
        <v>0</v>
      </c>
    </row>
    <row r="1311" spans="1:7" ht="21.75" customHeight="1">
      <c r="A1311" t="s">
        <v>2907</v>
      </c>
      <c r="B1311" t="s">
        <v>1</v>
      </c>
      <c r="C1311" t="s">
        <v>2881</v>
      </c>
      <c r="D1311" t="s">
        <v>2</v>
      </c>
      <c r="E1311" t="s">
        <v>87</v>
      </c>
      <c r="F1311" t="s">
        <v>88</v>
      </c>
      <c r="G1311">
        <v>0</v>
      </c>
    </row>
    <row r="1312" spans="1:7" ht="21.75" customHeight="1">
      <c r="A1312" t="s">
        <v>2908</v>
      </c>
      <c r="B1312" t="s">
        <v>1</v>
      </c>
      <c r="C1312" t="s">
        <v>2881</v>
      </c>
      <c r="D1312" t="s">
        <v>2</v>
      </c>
      <c r="E1312" t="s">
        <v>87</v>
      </c>
      <c r="F1312" t="s">
        <v>88</v>
      </c>
      <c r="G1312">
        <v>0</v>
      </c>
    </row>
    <row r="1313" spans="1:7" ht="21.75" customHeight="1">
      <c r="A1313" t="s">
        <v>2909</v>
      </c>
      <c r="B1313" t="s">
        <v>1</v>
      </c>
      <c r="C1313" t="s">
        <v>2881</v>
      </c>
      <c r="D1313" t="s">
        <v>2</v>
      </c>
      <c r="E1313" t="s">
        <v>87</v>
      </c>
      <c r="F1313" t="s">
        <v>88</v>
      </c>
      <c r="G1313">
        <v>0</v>
      </c>
    </row>
    <row r="1314" spans="1:7" ht="21.75" customHeight="1">
      <c r="A1314" t="s">
        <v>2910</v>
      </c>
      <c r="B1314" t="s">
        <v>1</v>
      </c>
      <c r="C1314" t="s">
        <v>2881</v>
      </c>
      <c r="D1314" t="s">
        <v>2</v>
      </c>
      <c r="E1314" t="s">
        <v>87</v>
      </c>
      <c r="F1314" t="s">
        <v>88</v>
      </c>
      <c r="G1314">
        <v>0</v>
      </c>
    </row>
    <row r="1315" spans="1:7" ht="21.75" customHeight="1">
      <c r="A1315" t="s">
        <v>2911</v>
      </c>
      <c r="B1315" t="s">
        <v>1</v>
      </c>
      <c r="C1315" t="s">
        <v>2881</v>
      </c>
      <c r="D1315" t="s">
        <v>2</v>
      </c>
      <c r="E1315" t="s">
        <v>87</v>
      </c>
      <c r="F1315" t="s">
        <v>88</v>
      </c>
      <c r="G1315">
        <v>0</v>
      </c>
    </row>
    <row r="1316" spans="1:7" ht="21.75" customHeight="1">
      <c r="A1316" t="s">
        <v>2912</v>
      </c>
      <c r="B1316" t="s">
        <v>1</v>
      </c>
      <c r="C1316" t="s">
        <v>2881</v>
      </c>
      <c r="D1316" t="s">
        <v>2</v>
      </c>
      <c r="E1316" t="s">
        <v>87</v>
      </c>
      <c r="F1316" t="s">
        <v>88</v>
      </c>
      <c r="G1316">
        <v>0</v>
      </c>
    </row>
    <row r="1317" spans="1:7" ht="21.75" customHeight="1">
      <c r="A1317" t="s">
        <v>2913</v>
      </c>
      <c r="B1317" t="s">
        <v>1</v>
      </c>
      <c r="C1317" t="s">
        <v>2881</v>
      </c>
      <c r="D1317" t="s">
        <v>2</v>
      </c>
      <c r="E1317" t="s">
        <v>87</v>
      </c>
      <c r="F1317" t="s">
        <v>88</v>
      </c>
      <c r="G1317">
        <v>0</v>
      </c>
    </row>
    <row r="1318" spans="1:7" ht="21.75" customHeight="1">
      <c r="A1318" t="s">
        <v>2914</v>
      </c>
      <c r="B1318" t="s">
        <v>1</v>
      </c>
      <c r="C1318" t="s">
        <v>2915</v>
      </c>
      <c r="D1318" t="s">
        <v>2</v>
      </c>
      <c r="E1318" t="s">
        <v>87</v>
      </c>
      <c r="F1318" t="s">
        <v>88</v>
      </c>
      <c r="G1318">
        <v>890</v>
      </c>
    </row>
    <row r="1319" spans="1:7" ht="21.75" customHeight="1">
      <c r="A1319" t="s">
        <v>2916</v>
      </c>
      <c r="B1319" t="s">
        <v>2573</v>
      </c>
      <c r="C1319" t="s">
        <v>2917</v>
      </c>
      <c r="D1319" t="s">
        <v>2</v>
      </c>
      <c r="E1319" t="s">
        <v>87</v>
      </c>
      <c r="F1319" t="s">
        <v>88</v>
      </c>
      <c r="G1319">
        <v>837</v>
      </c>
    </row>
    <row r="1320" spans="1:7" ht="21.75" customHeight="1">
      <c r="A1320" t="s">
        <v>2918</v>
      </c>
      <c r="B1320" t="s">
        <v>1</v>
      </c>
      <c r="C1320" t="s">
        <v>2919</v>
      </c>
      <c r="D1320" t="s">
        <v>2</v>
      </c>
      <c r="E1320" t="s">
        <v>87</v>
      </c>
      <c r="F1320" t="s">
        <v>88</v>
      </c>
      <c r="G1320">
        <v>40</v>
      </c>
    </row>
    <row r="1321" spans="1:7" ht="21.75" customHeight="1">
      <c r="A1321" t="s">
        <v>2920</v>
      </c>
      <c r="B1321" t="s">
        <v>1</v>
      </c>
      <c r="C1321" t="s">
        <v>2921</v>
      </c>
      <c r="D1321" t="s">
        <v>2</v>
      </c>
      <c r="E1321" t="s">
        <v>87</v>
      </c>
      <c r="F1321" t="s">
        <v>88</v>
      </c>
      <c r="G1321">
        <v>1073</v>
      </c>
    </row>
    <row r="1322" spans="1:7" ht="21.75" customHeight="1">
      <c r="A1322" t="s">
        <v>2922</v>
      </c>
      <c r="B1322" t="s">
        <v>1</v>
      </c>
      <c r="C1322" t="s">
        <v>2923</v>
      </c>
      <c r="D1322" t="s">
        <v>2</v>
      </c>
      <c r="E1322" t="s">
        <v>87</v>
      </c>
      <c r="F1322" t="s">
        <v>88</v>
      </c>
      <c r="G1322">
        <v>1772</v>
      </c>
    </row>
    <row r="1323" spans="1:7" ht="21.75" customHeight="1">
      <c r="A1323" t="s">
        <v>2924</v>
      </c>
      <c r="B1323" t="s">
        <v>1</v>
      </c>
      <c r="C1323" t="s">
        <v>2925</v>
      </c>
      <c r="D1323" t="s">
        <v>2</v>
      </c>
      <c r="E1323" t="s">
        <v>87</v>
      </c>
      <c r="F1323" t="s">
        <v>88</v>
      </c>
      <c r="G1323">
        <v>830</v>
      </c>
    </row>
    <row r="1324" spans="1:7" ht="21.75" customHeight="1">
      <c r="A1324" t="s">
        <v>2926</v>
      </c>
      <c r="B1324" t="s">
        <v>1</v>
      </c>
      <c r="C1324" t="s">
        <v>2927</v>
      </c>
      <c r="D1324" t="s">
        <v>2</v>
      </c>
      <c r="E1324" t="s">
        <v>87</v>
      </c>
      <c r="F1324" t="s">
        <v>88</v>
      </c>
      <c r="G1324">
        <v>0</v>
      </c>
    </row>
    <row r="1325" spans="1:7" ht="21.75" customHeight="1">
      <c r="A1325" t="s">
        <v>2928</v>
      </c>
      <c r="B1325" t="s">
        <v>1</v>
      </c>
      <c r="C1325" t="s">
        <v>2929</v>
      </c>
      <c r="D1325" t="s">
        <v>2</v>
      </c>
      <c r="E1325" t="s">
        <v>87</v>
      </c>
      <c r="F1325" t="s">
        <v>88</v>
      </c>
      <c r="G1325">
        <v>28374</v>
      </c>
    </row>
    <row r="1326" spans="1:7" ht="21.75" customHeight="1">
      <c r="A1326" t="s">
        <v>2930</v>
      </c>
      <c r="B1326" t="s">
        <v>1</v>
      </c>
      <c r="C1326" t="s">
        <v>2931</v>
      </c>
      <c r="D1326" t="s">
        <v>2</v>
      </c>
      <c r="E1326" t="s">
        <v>87</v>
      </c>
      <c r="F1326" t="s">
        <v>88</v>
      </c>
      <c r="G1326">
        <v>2394</v>
      </c>
    </row>
    <row r="1327" spans="1:7" ht="21.75" customHeight="1">
      <c r="A1327" t="s">
        <v>2932</v>
      </c>
      <c r="B1327" t="s">
        <v>1</v>
      </c>
      <c r="C1327" t="s">
        <v>2933</v>
      </c>
      <c r="D1327" t="s">
        <v>2</v>
      </c>
      <c r="E1327" t="s">
        <v>87</v>
      </c>
      <c r="F1327" t="s">
        <v>88</v>
      </c>
      <c r="G1327">
        <v>19</v>
      </c>
    </row>
    <row r="1328" spans="1:7" ht="21.75" customHeight="1">
      <c r="A1328" t="s">
        <v>2934</v>
      </c>
      <c r="B1328" t="s">
        <v>1</v>
      </c>
      <c r="C1328" t="s">
        <v>2935</v>
      </c>
      <c r="D1328" t="s">
        <v>2</v>
      </c>
      <c r="E1328" t="s">
        <v>87</v>
      </c>
      <c r="F1328" t="s">
        <v>88</v>
      </c>
      <c r="G1328">
        <v>28</v>
      </c>
    </row>
    <row r="1329" spans="1:7" ht="21.75" customHeight="1">
      <c r="A1329" t="s">
        <v>2936</v>
      </c>
      <c r="B1329" t="s">
        <v>1</v>
      </c>
      <c r="C1329" t="s">
        <v>2937</v>
      </c>
      <c r="D1329" t="s">
        <v>2</v>
      </c>
      <c r="E1329" t="s">
        <v>87</v>
      </c>
      <c r="F1329" t="s">
        <v>88</v>
      </c>
      <c r="G1329">
        <v>35</v>
      </c>
    </row>
    <row r="1330" spans="1:7" ht="21.75" customHeight="1">
      <c r="A1330" t="s">
        <v>2938</v>
      </c>
      <c r="B1330" t="s">
        <v>1</v>
      </c>
      <c r="C1330" t="s">
        <v>2939</v>
      </c>
      <c r="D1330" t="s">
        <v>2</v>
      </c>
      <c r="E1330" t="s">
        <v>87</v>
      </c>
      <c r="F1330" t="s">
        <v>88</v>
      </c>
      <c r="G1330">
        <v>0</v>
      </c>
    </row>
    <row r="1331" spans="1:7" ht="21.75" customHeight="1">
      <c r="A1331" t="s">
        <v>2940</v>
      </c>
      <c r="B1331" t="s">
        <v>1</v>
      </c>
      <c r="C1331" t="s">
        <v>2941</v>
      </c>
      <c r="D1331" t="s">
        <v>2</v>
      </c>
      <c r="E1331" t="s">
        <v>87</v>
      </c>
      <c r="F1331" t="s">
        <v>88</v>
      </c>
      <c r="G1331">
        <v>63</v>
      </c>
    </row>
    <row r="1332" spans="1:7" ht="21.75" customHeight="1">
      <c r="A1332" t="s">
        <v>2942</v>
      </c>
      <c r="B1332" t="s">
        <v>1</v>
      </c>
      <c r="C1332" t="s">
        <v>2943</v>
      </c>
      <c r="D1332" t="s">
        <v>2</v>
      </c>
      <c r="E1332" t="s">
        <v>87</v>
      </c>
      <c r="F1332" t="s">
        <v>88</v>
      </c>
      <c r="G1332">
        <v>8</v>
      </c>
    </row>
    <row r="1333" spans="1:7" ht="21.75" customHeight="1">
      <c r="A1333" t="s">
        <v>2944</v>
      </c>
      <c r="B1333" t="s">
        <v>1</v>
      </c>
      <c r="C1333" t="s">
        <v>2945</v>
      </c>
      <c r="D1333" t="s">
        <v>2</v>
      </c>
      <c r="E1333" t="s">
        <v>87</v>
      </c>
      <c r="F1333" t="s">
        <v>88</v>
      </c>
      <c r="G1333">
        <v>17</v>
      </c>
    </row>
    <row r="1334" spans="1:7" ht="21.75" customHeight="1">
      <c r="A1334" t="s">
        <v>2946</v>
      </c>
      <c r="B1334" t="s">
        <v>1</v>
      </c>
      <c r="C1334" t="s">
        <v>2947</v>
      </c>
      <c r="D1334" t="s">
        <v>2</v>
      </c>
      <c r="E1334" t="s">
        <v>87</v>
      </c>
      <c r="F1334" t="s">
        <v>88</v>
      </c>
      <c r="G1334">
        <v>82</v>
      </c>
    </row>
    <row r="1335" spans="1:7" ht="21.75" customHeight="1">
      <c r="A1335" t="s">
        <v>2948</v>
      </c>
      <c r="B1335" t="s">
        <v>1</v>
      </c>
      <c r="C1335" t="s">
        <v>2949</v>
      </c>
      <c r="D1335" t="s">
        <v>2</v>
      </c>
      <c r="E1335" t="s">
        <v>87</v>
      </c>
      <c r="F1335" t="s">
        <v>88</v>
      </c>
      <c r="G1335">
        <v>309</v>
      </c>
    </row>
    <row r="1336" spans="1:7" ht="21.75" customHeight="1">
      <c r="A1336" t="s">
        <v>2950</v>
      </c>
      <c r="B1336" t="s">
        <v>1</v>
      </c>
      <c r="C1336" t="s">
        <v>2951</v>
      </c>
      <c r="D1336" t="s">
        <v>2</v>
      </c>
      <c r="E1336" t="s">
        <v>87</v>
      </c>
      <c r="F1336" t="s">
        <v>88</v>
      </c>
      <c r="G1336">
        <v>11489</v>
      </c>
    </row>
    <row r="1337" spans="1:7" ht="21.75" customHeight="1">
      <c r="A1337" t="s">
        <v>2952</v>
      </c>
      <c r="B1337" t="s">
        <v>1</v>
      </c>
      <c r="C1337" t="s">
        <v>2953</v>
      </c>
      <c r="D1337" t="s">
        <v>2</v>
      </c>
      <c r="E1337" t="s">
        <v>87</v>
      </c>
      <c r="F1337" t="s">
        <v>88</v>
      </c>
      <c r="G1337">
        <v>145</v>
      </c>
    </row>
    <row r="1338" spans="1:7" ht="21.75" customHeight="1">
      <c r="A1338" t="s">
        <v>2954</v>
      </c>
      <c r="B1338" t="s">
        <v>1</v>
      </c>
      <c r="C1338" t="s">
        <v>2955</v>
      </c>
      <c r="D1338" t="s">
        <v>2</v>
      </c>
      <c r="E1338" t="s">
        <v>87</v>
      </c>
      <c r="F1338" t="s">
        <v>88</v>
      </c>
      <c r="G1338">
        <v>269</v>
      </c>
    </row>
    <row r="1339" spans="1:7" ht="21.75" customHeight="1">
      <c r="A1339" t="s">
        <v>2956</v>
      </c>
      <c r="B1339" t="s">
        <v>1</v>
      </c>
      <c r="C1339" t="s">
        <v>2957</v>
      </c>
      <c r="D1339" t="s">
        <v>2</v>
      </c>
      <c r="E1339" t="s">
        <v>87</v>
      </c>
      <c r="F1339" t="s">
        <v>88</v>
      </c>
      <c r="G1339">
        <v>158</v>
      </c>
    </row>
    <row r="1340" spans="1:7" ht="21.75" customHeight="1">
      <c r="A1340" t="s">
        <v>2958</v>
      </c>
      <c r="B1340" t="s">
        <v>1</v>
      </c>
      <c r="C1340" t="s">
        <v>2959</v>
      </c>
      <c r="D1340" t="s">
        <v>2</v>
      </c>
      <c r="E1340" t="s">
        <v>87</v>
      </c>
      <c r="F1340" t="s">
        <v>88</v>
      </c>
      <c r="G1340">
        <v>25</v>
      </c>
    </row>
    <row r="1341" spans="1:7" ht="21.75" customHeight="1">
      <c r="A1341" t="s">
        <v>2960</v>
      </c>
      <c r="B1341" t="s">
        <v>1</v>
      </c>
      <c r="C1341" t="s">
        <v>2961</v>
      </c>
      <c r="D1341" t="s">
        <v>2</v>
      </c>
      <c r="E1341" t="s">
        <v>87</v>
      </c>
      <c r="F1341" t="s">
        <v>88</v>
      </c>
      <c r="G1341">
        <v>486</v>
      </c>
    </row>
    <row r="1342" spans="1:7" ht="21.75" customHeight="1">
      <c r="A1342" t="s">
        <v>2962</v>
      </c>
      <c r="B1342" t="s">
        <v>1</v>
      </c>
      <c r="C1342" t="s">
        <v>2963</v>
      </c>
      <c r="D1342" t="s">
        <v>2</v>
      </c>
      <c r="E1342" t="s">
        <v>87</v>
      </c>
      <c r="F1342" t="s">
        <v>88</v>
      </c>
      <c r="G1342">
        <v>17</v>
      </c>
    </row>
    <row r="1343" spans="1:7" ht="21.75" customHeight="1">
      <c r="A1343" t="s">
        <v>2964</v>
      </c>
      <c r="B1343" t="s">
        <v>1</v>
      </c>
      <c r="C1343" t="s">
        <v>2965</v>
      </c>
      <c r="D1343" t="s">
        <v>2</v>
      </c>
      <c r="E1343" t="s">
        <v>87</v>
      </c>
      <c r="F1343" t="s">
        <v>88</v>
      </c>
      <c r="G1343">
        <v>918</v>
      </c>
    </row>
    <row r="1344" spans="1:7" ht="21.75" customHeight="1">
      <c r="A1344" t="s">
        <v>2966</v>
      </c>
      <c r="B1344" t="s">
        <v>1</v>
      </c>
      <c r="C1344" t="s">
        <v>2967</v>
      </c>
      <c r="D1344" t="s">
        <v>2</v>
      </c>
      <c r="E1344" t="s">
        <v>87</v>
      </c>
      <c r="F1344" t="s">
        <v>88</v>
      </c>
      <c r="G1344">
        <v>184</v>
      </c>
    </row>
    <row r="1345" spans="1:7" ht="21.75" customHeight="1">
      <c r="A1345" t="s">
        <v>2968</v>
      </c>
      <c r="B1345" t="s">
        <v>1</v>
      </c>
      <c r="C1345" t="s">
        <v>2969</v>
      </c>
      <c r="D1345" t="s">
        <v>2</v>
      </c>
      <c r="E1345" t="s">
        <v>87</v>
      </c>
      <c r="F1345" t="s">
        <v>88</v>
      </c>
      <c r="G1345">
        <v>49</v>
      </c>
    </row>
    <row r="1346" spans="1:7" ht="21.75" customHeight="1">
      <c r="A1346" t="s">
        <v>2970</v>
      </c>
      <c r="B1346" t="s">
        <v>1</v>
      </c>
      <c r="C1346" t="s">
        <v>2971</v>
      </c>
      <c r="D1346" t="s">
        <v>2</v>
      </c>
      <c r="E1346" t="s">
        <v>87</v>
      </c>
      <c r="F1346" t="s">
        <v>88</v>
      </c>
      <c r="G1346">
        <v>19</v>
      </c>
    </row>
    <row r="1347" spans="1:7" ht="21.75" customHeight="1">
      <c r="A1347" t="s">
        <v>2972</v>
      </c>
      <c r="B1347" t="s">
        <v>1</v>
      </c>
      <c r="C1347" t="s">
        <v>2973</v>
      </c>
      <c r="D1347" t="s">
        <v>2</v>
      </c>
      <c r="E1347" t="s">
        <v>87</v>
      </c>
      <c r="F1347" t="s">
        <v>88</v>
      </c>
      <c r="G1347">
        <v>3867</v>
      </c>
    </row>
    <row r="1348" spans="1:7" ht="21.75" customHeight="1">
      <c r="A1348" t="s">
        <v>2974</v>
      </c>
      <c r="B1348" t="s">
        <v>1</v>
      </c>
      <c r="C1348" t="s">
        <v>2975</v>
      </c>
      <c r="D1348" t="s">
        <v>2</v>
      </c>
      <c r="E1348" t="s">
        <v>87</v>
      </c>
      <c r="F1348" t="s">
        <v>88</v>
      </c>
      <c r="G1348">
        <v>98</v>
      </c>
    </row>
    <row r="1349" spans="1:7" ht="21.75" customHeight="1">
      <c r="A1349" t="s">
        <v>2976</v>
      </c>
      <c r="B1349" t="s">
        <v>1</v>
      </c>
      <c r="C1349" t="s">
        <v>2977</v>
      </c>
      <c r="D1349" t="s">
        <v>2</v>
      </c>
      <c r="E1349" t="s">
        <v>87</v>
      </c>
      <c r="F1349" t="s">
        <v>88</v>
      </c>
      <c r="G1349">
        <v>33</v>
      </c>
    </row>
    <row r="1350" spans="1:7" ht="21.75" customHeight="1">
      <c r="A1350" t="s">
        <v>2978</v>
      </c>
      <c r="B1350" t="s">
        <v>1</v>
      </c>
      <c r="C1350" t="s">
        <v>2979</v>
      </c>
      <c r="D1350" t="s">
        <v>2</v>
      </c>
      <c r="E1350" t="s">
        <v>87</v>
      </c>
      <c r="F1350" t="s">
        <v>88</v>
      </c>
      <c r="G1350">
        <v>260</v>
      </c>
    </row>
    <row r="1351" spans="1:7" ht="21.75" customHeight="1">
      <c r="A1351" t="s">
        <v>2980</v>
      </c>
      <c r="B1351" t="s">
        <v>1</v>
      </c>
      <c r="C1351" t="s">
        <v>2981</v>
      </c>
      <c r="D1351" t="s">
        <v>2</v>
      </c>
      <c r="E1351" t="s">
        <v>87</v>
      </c>
      <c r="F1351" t="s">
        <v>88</v>
      </c>
      <c r="G1351">
        <v>280</v>
      </c>
    </row>
    <row r="1352" spans="1:7" ht="21.75" customHeight="1">
      <c r="A1352" t="s">
        <v>2982</v>
      </c>
      <c r="B1352" t="s">
        <v>1</v>
      </c>
      <c r="C1352" t="s">
        <v>2983</v>
      </c>
      <c r="D1352" t="s">
        <v>2</v>
      </c>
      <c r="E1352" t="s">
        <v>87</v>
      </c>
      <c r="F1352" t="s">
        <v>88</v>
      </c>
      <c r="G1352">
        <v>1561</v>
      </c>
    </row>
    <row r="1353" spans="1:7" ht="21.75" customHeight="1">
      <c r="A1353" t="s">
        <v>2984</v>
      </c>
      <c r="B1353" t="s">
        <v>1</v>
      </c>
      <c r="C1353" t="s">
        <v>2985</v>
      </c>
      <c r="D1353" t="s">
        <v>2</v>
      </c>
      <c r="E1353" t="s">
        <v>87</v>
      </c>
      <c r="F1353" t="s">
        <v>88</v>
      </c>
      <c r="G1353">
        <v>31</v>
      </c>
    </row>
    <row r="1354" spans="1:7" ht="21.75" customHeight="1">
      <c r="A1354" t="s">
        <v>2986</v>
      </c>
      <c r="B1354" t="s">
        <v>1</v>
      </c>
      <c r="C1354" t="s">
        <v>2987</v>
      </c>
      <c r="D1354" t="s">
        <v>2</v>
      </c>
      <c r="E1354" t="s">
        <v>87</v>
      </c>
      <c r="F1354" t="s">
        <v>88</v>
      </c>
      <c r="G1354">
        <v>1</v>
      </c>
    </row>
    <row r="1355" spans="1:7" ht="21.75" customHeight="1">
      <c r="A1355" t="s">
        <v>2988</v>
      </c>
      <c r="B1355" t="s">
        <v>1</v>
      </c>
      <c r="C1355" t="s">
        <v>2989</v>
      </c>
      <c r="D1355" t="s">
        <v>2</v>
      </c>
      <c r="E1355" t="s">
        <v>87</v>
      </c>
      <c r="F1355" t="s">
        <v>88</v>
      </c>
      <c r="G1355">
        <v>186</v>
      </c>
    </row>
    <row r="1356" spans="1:7" ht="21.75" customHeight="1">
      <c r="A1356" t="s">
        <v>2990</v>
      </c>
      <c r="B1356" t="s">
        <v>1</v>
      </c>
      <c r="C1356" t="s">
        <v>2991</v>
      </c>
      <c r="D1356" t="s">
        <v>2</v>
      </c>
      <c r="E1356" t="s">
        <v>87</v>
      </c>
      <c r="F1356" t="s">
        <v>88</v>
      </c>
      <c r="G1356">
        <v>117</v>
      </c>
    </row>
    <row r="1357" spans="1:7" ht="21.75" customHeight="1">
      <c r="A1357" t="s">
        <v>2992</v>
      </c>
      <c r="B1357" t="s">
        <v>1</v>
      </c>
      <c r="C1357" t="s">
        <v>2993</v>
      </c>
      <c r="D1357" t="s">
        <v>2</v>
      </c>
      <c r="E1357" t="s">
        <v>87</v>
      </c>
      <c r="F1357" t="s">
        <v>88</v>
      </c>
      <c r="G1357">
        <v>4</v>
      </c>
    </row>
    <row r="1358" spans="1:7" ht="21.75" customHeight="1">
      <c r="A1358" t="s">
        <v>2994</v>
      </c>
      <c r="B1358" t="s">
        <v>1</v>
      </c>
      <c r="C1358" t="s">
        <v>2995</v>
      </c>
      <c r="D1358" t="s">
        <v>2</v>
      </c>
      <c r="E1358" t="s">
        <v>87</v>
      </c>
      <c r="F1358" t="s">
        <v>88</v>
      </c>
      <c r="G1358">
        <v>8</v>
      </c>
    </row>
    <row r="1359" spans="1:7" ht="21.75" customHeight="1">
      <c r="A1359" t="s">
        <v>2996</v>
      </c>
      <c r="B1359" t="s">
        <v>1</v>
      </c>
      <c r="C1359" t="s">
        <v>2997</v>
      </c>
      <c r="D1359" t="s">
        <v>2</v>
      </c>
      <c r="E1359" t="s">
        <v>87</v>
      </c>
      <c r="F1359" t="s">
        <v>88</v>
      </c>
      <c r="G1359">
        <v>6</v>
      </c>
    </row>
    <row r="1360" spans="1:7" ht="21.75" customHeight="1">
      <c r="A1360" t="s">
        <v>2998</v>
      </c>
      <c r="B1360" t="s">
        <v>1</v>
      </c>
      <c r="C1360" t="s">
        <v>2999</v>
      </c>
      <c r="D1360" t="s">
        <v>2</v>
      </c>
      <c r="E1360" t="s">
        <v>87</v>
      </c>
      <c r="F1360" t="s">
        <v>88</v>
      </c>
      <c r="G1360">
        <v>255</v>
      </c>
    </row>
    <row r="1361" spans="1:7" ht="21.75" customHeight="1">
      <c r="A1361" t="s">
        <v>3000</v>
      </c>
      <c r="B1361" t="s">
        <v>1</v>
      </c>
      <c r="C1361" t="s">
        <v>3001</v>
      </c>
      <c r="D1361" t="s">
        <v>2</v>
      </c>
      <c r="E1361" t="s">
        <v>87</v>
      </c>
      <c r="F1361" t="s">
        <v>88</v>
      </c>
      <c r="G1361">
        <v>0</v>
      </c>
    </row>
    <row r="1362" spans="1:7" ht="21.75" customHeight="1">
      <c r="A1362" t="s">
        <v>3002</v>
      </c>
      <c r="B1362" t="s">
        <v>1</v>
      </c>
      <c r="C1362" t="s">
        <v>3003</v>
      </c>
      <c r="D1362" t="s">
        <v>2</v>
      </c>
      <c r="E1362" t="s">
        <v>87</v>
      </c>
      <c r="F1362" t="s">
        <v>88</v>
      </c>
      <c r="G1362">
        <v>18</v>
      </c>
    </row>
    <row r="1363" spans="1:7" ht="21.75" customHeight="1">
      <c r="A1363" t="s">
        <v>3004</v>
      </c>
      <c r="B1363" t="s">
        <v>1</v>
      </c>
      <c r="C1363" t="s">
        <v>3005</v>
      </c>
      <c r="D1363" t="s">
        <v>2</v>
      </c>
      <c r="E1363" t="s">
        <v>87</v>
      </c>
      <c r="F1363" t="s">
        <v>88</v>
      </c>
      <c r="G1363">
        <v>0</v>
      </c>
    </row>
    <row r="1364" spans="1:7" ht="21.75" customHeight="1">
      <c r="A1364" t="s">
        <v>3006</v>
      </c>
      <c r="B1364" t="s">
        <v>1</v>
      </c>
      <c r="C1364" t="s">
        <v>3007</v>
      </c>
      <c r="D1364" t="s">
        <v>2</v>
      </c>
      <c r="E1364" t="s">
        <v>87</v>
      </c>
      <c r="F1364" t="s">
        <v>88</v>
      </c>
      <c r="G1364">
        <v>23</v>
      </c>
    </row>
    <row r="1365" spans="1:7" ht="21.75" customHeight="1">
      <c r="A1365" t="s">
        <v>3008</v>
      </c>
      <c r="B1365" t="s">
        <v>1</v>
      </c>
      <c r="C1365" t="s">
        <v>3009</v>
      </c>
      <c r="D1365" t="s">
        <v>2</v>
      </c>
      <c r="E1365" t="s">
        <v>87</v>
      </c>
      <c r="F1365" t="s">
        <v>88</v>
      </c>
      <c r="G1365">
        <v>3</v>
      </c>
    </row>
    <row r="1366" spans="1:7" ht="21.75" customHeight="1">
      <c r="A1366" t="s">
        <v>3010</v>
      </c>
      <c r="B1366" t="s">
        <v>1</v>
      </c>
      <c r="C1366" t="s">
        <v>3011</v>
      </c>
      <c r="D1366" t="s">
        <v>2</v>
      </c>
      <c r="E1366" t="s">
        <v>87</v>
      </c>
      <c r="F1366" t="s">
        <v>88</v>
      </c>
      <c r="G1366">
        <v>13039</v>
      </c>
    </row>
    <row r="1367" spans="1:7" ht="21.75" customHeight="1">
      <c r="A1367" t="s">
        <v>3012</v>
      </c>
      <c r="B1367" t="s">
        <v>1</v>
      </c>
      <c r="C1367" t="s">
        <v>3013</v>
      </c>
      <c r="D1367" t="s">
        <v>2</v>
      </c>
      <c r="E1367" t="s">
        <v>87</v>
      </c>
      <c r="F1367" t="s">
        <v>88</v>
      </c>
      <c r="G1367">
        <v>1568</v>
      </c>
    </row>
    <row r="1368" spans="1:7" ht="21.75" customHeight="1">
      <c r="A1368" t="s">
        <v>3014</v>
      </c>
      <c r="B1368" t="s">
        <v>1</v>
      </c>
      <c r="C1368" t="s">
        <v>3015</v>
      </c>
      <c r="D1368" t="s">
        <v>2</v>
      </c>
      <c r="E1368" t="s">
        <v>87</v>
      </c>
      <c r="F1368" t="s">
        <v>88</v>
      </c>
      <c r="G1368">
        <v>249</v>
      </c>
    </row>
    <row r="1369" spans="1:7" ht="21.75" customHeight="1">
      <c r="A1369" t="s">
        <v>3016</v>
      </c>
      <c r="B1369" t="s">
        <v>1</v>
      </c>
      <c r="C1369" t="s">
        <v>3017</v>
      </c>
      <c r="D1369" t="s">
        <v>2</v>
      </c>
      <c r="E1369" t="s">
        <v>87</v>
      </c>
      <c r="F1369" t="s">
        <v>88</v>
      </c>
      <c r="G1369">
        <v>4934</v>
      </c>
    </row>
    <row r="1370" spans="1:7" ht="21.75" customHeight="1">
      <c r="A1370" t="s">
        <v>3018</v>
      </c>
      <c r="B1370" t="s">
        <v>1</v>
      </c>
      <c r="C1370" t="s">
        <v>3019</v>
      </c>
      <c r="D1370" t="s">
        <v>2</v>
      </c>
      <c r="E1370" t="s">
        <v>87</v>
      </c>
      <c r="F1370" t="s">
        <v>88</v>
      </c>
      <c r="G1370">
        <v>953</v>
      </c>
    </row>
    <row r="1371" spans="1:7" ht="21.75" customHeight="1">
      <c r="A1371" t="s">
        <v>3020</v>
      </c>
      <c r="B1371" t="s">
        <v>1</v>
      </c>
      <c r="C1371" t="s">
        <v>3021</v>
      </c>
      <c r="D1371" t="s">
        <v>2</v>
      </c>
      <c r="E1371" t="s">
        <v>87</v>
      </c>
      <c r="F1371" t="s">
        <v>88</v>
      </c>
      <c r="G1371">
        <v>38</v>
      </c>
    </row>
    <row r="1372" spans="1:7" ht="21.75" customHeight="1">
      <c r="A1372" t="s">
        <v>3022</v>
      </c>
      <c r="B1372" t="s">
        <v>1</v>
      </c>
      <c r="C1372" t="s">
        <v>3023</v>
      </c>
      <c r="D1372" t="s">
        <v>2</v>
      </c>
      <c r="E1372" t="s">
        <v>87</v>
      </c>
      <c r="F1372" t="s">
        <v>88</v>
      </c>
      <c r="G1372">
        <v>32</v>
      </c>
    </row>
    <row r="1373" spans="1:7" ht="21.75" customHeight="1">
      <c r="A1373" t="s">
        <v>3024</v>
      </c>
      <c r="B1373" t="s">
        <v>1</v>
      </c>
      <c r="C1373" t="s">
        <v>3025</v>
      </c>
      <c r="D1373" t="s">
        <v>2</v>
      </c>
      <c r="E1373" t="s">
        <v>87</v>
      </c>
      <c r="F1373" t="s">
        <v>88</v>
      </c>
      <c r="G1373">
        <v>14</v>
      </c>
    </row>
    <row r="1374" spans="1:7" ht="21.75" customHeight="1">
      <c r="A1374" t="s">
        <v>3026</v>
      </c>
      <c r="B1374" t="s">
        <v>1</v>
      </c>
      <c r="C1374" t="s">
        <v>3027</v>
      </c>
      <c r="D1374" t="s">
        <v>2</v>
      </c>
      <c r="E1374" t="s">
        <v>87</v>
      </c>
      <c r="F1374" t="s">
        <v>88</v>
      </c>
      <c r="G1374">
        <v>5</v>
      </c>
    </row>
    <row r="1375" spans="1:7" ht="21.75" customHeight="1">
      <c r="A1375" t="s">
        <v>3028</v>
      </c>
      <c r="B1375" t="s">
        <v>1</v>
      </c>
      <c r="C1375" t="s">
        <v>3029</v>
      </c>
      <c r="D1375" t="s">
        <v>2</v>
      </c>
      <c r="E1375" t="s">
        <v>87</v>
      </c>
      <c r="F1375" t="s">
        <v>88</v>
      </c>
      <c r="G1375">
        <v>19</v>
      </c>
    </row>
    <row r="1376" spans="1:7" ht="21.75" customHeight="1">
      <c r="A1376" t="s">
        <v>3030</v>
      </c>
      <c r="B1376" t="s">
        <v>1</v>
      </c>
      <c r="C1376" t="s">
        <v>3031</v>
      </c>
      <c r="D1376" t="s">
        <v>2</v>
      </c>
      <c r="E1376" t="s">
        <v>87</v>
      </c>
      <c r="F1376" t="s">
        <v>88</v>
      </c>
      <c r="G1376">
        <v>59</v>
      </c>
    </row>
    <row r="1377" spans="1:7" ht="21.75" customHeight="1">
      <c r="A1377" t="s">
        <v>3032</v>
      </c>
      <c r="B1377" t="s">
        <v>1</v>
      </c>
      <c r="C1377" t="s">
        <v>3033</v>
      </c>
      <c r="D1377" t="s">
        <v>2</v>
      </c>
      <c r="E1377" t="s">
        <v>87</v>
      </c>
      <c r="F1377" t="s">
        <v>88</v>
      </c>
      <c r="G1377">
        <v>0</v>
      </c>
    </row>
    <row r="1378" spans="1:7" ht="21.75" customHeight="1">
      <c r="A1378" t="s">
        <v>3034</v>
      </c>
      <c r="B1378" t="s">
        <v>1</v>
      </c>
      <c r="C1378" t="s">
        <v>3035</v>
      </c>
      <c r="D1378" t="s">
        <v>2</v>
      </c>
      <c r="E1378" t="s">
        <v>87</v>
      </c>
      <c r="F1378" t="s">
        <v>88</v>
      </c>
      <c r="G1378">
        <v>5433</v>
      </c>
    </row>
    <row r="1379" spans="1:7" ht="21.75" customHeight="1">
      <c r="A1379" t="s">
        <v>3036</v>
      </c>
      <c r="B1379" t="s">
        <v>1</v>
      </c>
      <c r="C1379" t="s">
        <v>3037</v>
      </c>
      <c r="D1379" t="s">
        <v>2</v>
      </c>
      <c r="E1379" t="s">
        <v>87</v>
      </c>
      <c r="F1379" t="s">
        <v>88</v>
      </c>
      <c r="G1379">
        <v>14262</v>
      </c>
    </row>
    <row r="1380" spans="1:7" ht="21.75" customHeight="1">
      <c r="A1380" t="s">
        <v>3038</v>
      </c>
      <c r="B1380" t="s">
        <v>1</v>
      </c>
      <c r="C1380" t="s">
        <v>3039</v>
      </c>
      <c r="D1380" t="s">
        <v>2</v>
      </c>
      <c r="E1380" t="s">
        <v>87</v>
      </c>
      <c r="F1380" t="s">
        <v>88</v>
      </c>
      <c r="G1380">
        <v>58</v>
      </c>
    </row>
    <row r="1381" spans="1:7" ht="21.75" customHeight="1">
      <c r="A1381" t="s">
        <v>3040</v>
      </c>
      <c r="B1381" t="s">
        <v>1</v>
      </c>
      <c r="C1381" t="s">
        <v>3041</v>
      </c>
      <c r="D1381" t="s">
        <v>2</v>
      </c>
      <c r="E1381" t="s">
        <v>87</v>
      </c>
      <c r="F1381" t="s">
        <v>88</v>
      </c>
      <c r="G1381">
        <v>0</v>
      </c>
    </row>
    <row r="1382" spans="1:7" ht="21.75" customHeight="1">
      <c r="A1382" t="s">
        <v>3042</v>
      </c>
      <c r="B1382" t="s">
        <v>1</v>
      </c>
      <c r="C1382" t="s">
        <v>3043</v>
      </c>
      <c r="D1382" t="s">
        <v>2</v>
      </c>
      <c r="E1382" t="s">
        <v>87</v>
      </c>
      <c r="F1382" t="s">
        <v>88</v>
      </c>
      <c r="G1382">
        <v>86</v>
      </c>
    </row>
    <row r="1383" spans="1:7" ht="21.75" customHeight="1">
      <c r="A1383" t="s">
        <v>3044</v>
      </c>
      <c r="B1383" t="s">
        <v>1</v>
      </c>
      <c r="C1383" t="s">
        <v>3045</v>
      </c>
      <c r="D1383" t="s">
        <v>2</v>
      </c>
      <c r="E1383" t="s">
        <v>87</v>
      </c>
      <c r="F1383" t="s">
        <v>88</v>
      </c>
      <c r="G1383">
        <v>538</v>
      </c>
    </row>
    <row r="1384" spans="1:7" ht="21.75" customHeight="1">
      <c r="A1384" t="s">
        <v>3046</v>
      </c>
      <c r="B1384" t="s">
        <v>1</v>
      </c>
      <c r="C1384" t="s">
        <v>3045</v>
      </c>
      <c r="D1384" t="s">
        <v>2</v>
      </c>
      <c r="E1384" t="s">
        <v>87</v>
      </c>
      <c r="F1384" t="s">
        <v>88</v>
      </c>
      <c r="G1384">
        <v>0</v>
      </c>
    </row>
    <row r="1385" spans="1:7" ht="21.75" customHeight="1">
      <c r="A1385" t="s">
        <v>3047</v>
      </c>
      <c r="B1385" t="s">
        <v>1</v>
      </c>
      <c r="C1385" t="s">
        <v>3045</v>
      </c>
      <c r="D1385" t="s">
        <v>2</v>
      </c>
      <c r="E1385" t="s">
        <v>87</v>
      </c>
      <c r="F1385" t="s">
        <v>88</v>
      </c>
      <c r="G1385">
        <v>0</v>
      </c>
    </row>
    <row r="1386" spans="1:7" ht="21.75" customHeight="1">
      <c r="A1386" t="s">
        <v>3048</v>
      </c>
      <c r="B1386" t="s">
        <v>1</v>
      </c>
      <c r="C1386" t="s">
        <v>3049</v>
      </c>
      <c r="D1386" t="s">
        <v>2</v>
      </c>
      <c r="E1386" t="s">
        <v>87</v>
      </c>
      <c r="F1386" t="s">
        <v>88</v>
      </c>
      <c r="G1386">
        <v>4727</v>
      </c>
    </row>
    <row r="1387" spans="1:7" ht="21.75" customHeight="1">
      <c r="A1387" t="s">
        <v>3050</v>
      </c>
      <c r="B1387" t="s">
        <v>1</v>
      </c>
      <c r="C1387" t="s">
        <v>3051</v>
      </c>
      <c r="D1387" t="s">
        <v>2</v>
      </c>
      <c r="E1387" t="s">
        <v>87</v>
      </c>
      <c r="F1387" t="s">
        <v>88</v>
      </c>
      <c r="G1387">
        <v>386</v>
      </c>
    </row>
    <row r="1388" spans="1:7" ht="21.75" customHeight="1">
      <c r="A1388" t="s">
        <v>3052</v>
      </c>
      <c r="B1388" t="s">
        <v>1</v>
      </c>
      <c r="C1388" t="s">
        <v>3053</v>
      </c>
      <c r="D1388" t="s">
        <v>2</v>
      </c>
      <c r="E1388" t="s">
        <v>87</v>
      </c>
      <c r="F1388" t="s">
        <v>88</v>
      </c>
      <c r="G1388">
        <v>428</v>
      </c>
    </row>
    <row r="1389" spans="1:7" ht="21.75" customHeight="1">
      <c r="A1389" t="s">
        <v>3054</v>
      </c>
      <c r="B1389" t="s">
        <v>1</v>
      </c>
      <c r="C1389" t="s">
        <v>3055</v>
      </c>
      <c r="D1389" t="s">
        <v>2</v>
      </c>
      <c r="E1389" t="s">
        <v>87</v>
      </c>
      <c r="F1389" t="s">
        <v>88</v>
      </c>
      <c r="G1389">
        <v>90</v>
      </c>
    </row>
    <row r="1390" spans="1:7" ht="21.75" customHeight="1">
      <c r="A1390" t="s">
        <v>3056</v>
      </c>
      <c r="B1390" t="s">
        <v>1</v>
      </c>
      <c r="C1390" t="s">
        <v>3057</v>
      </c>
      <c r="D1390" t="s">
        <v>2</v>
      </c>
      <c r="E1390" t="s">
        <v>87</v>
      </c>
      <c r="F1390" t="s">
        <v>88</v>
      </c>
      <c r="G1390">
        <v>78</v>
      </c>
    </row>
    <row r="1391" spans="1:7" ht="21.75" customHeight="1">
      <c r="A1391" t="s">
        <v>3058</v>
      </c>
      <c r="B1391" t="s">
        <v>1</v>
      </c>
      <c r="C1391" t="s">
        <v>3059</v>
      </c>
      <c r="D1391" t="s">
        <v>2</v>
      </c>
      <c r="E1391" t="s">
        <v>87</v>
      </c>
      <c r="F1391" t="s">
        <v>88</v>
      </c>
      <c r="G1391">
        <v>371</v>
      </c>
    </row>
    <row r="1392" spans="1:7" ht="21.75" customHeight="1">
      <c r="A1392" t="s">
        <v>3060</v>
      </c>
      <c r="B1392" t="s">
        <v>1</v>
      </c>
      <c r="C1392" t="s">
        <v>3061</v>
      </c>
      <c r="D1392" t="s">
        <v>2</v>
      </c>
      <c r="E1392" t="s">
        <v>87</v>
      </c>
      <c r="F1392" t="s">
        <v>88</v>
      </c>
      <c r="G1392">
        <v>324</v>
      </c>
    </row>
    <row r="1393" spans="1:7" ht="21.75" customHeight="1">
      <c r="A1393" t="s">
        <v>3062</v>
      </c>
      <c r="B1393" t="s">
        <v>1</v>
      </c>
      <c r="C1393" t="s">
        <v>3063</v>
      </c>
      <c r="D1393" t="s">
        <v>2</v>
      </c>
      <c r="E1393" t="s">
        <v>87</v>
      </c>
      <c r="F1393" t="s">
        <v>88</v>
      </c>
      <c r="G1393">
        <v>859</v>
      </c>
    </row>
    <row r="1394" spans="1:7" ht="21.75" customHeight="1">
      <c r="A1394" t="s">
        <v>3064</v>
      </c>
      <c r="B1394" t="s">
        <v>1</v>
      </c>
      <c r="C1394" t="s">
        <v>3065</v>
      </c>
      <c r="D1394" t="s">
        <v>2</v>
      </c>
      <c r="E1394" t="s">
        <v>87</v>
      </c>
      <c r="F1394" t="s">
        <v>88</v>
      </c>
      <c r="G1394">
        <v>56</v>
      </c>
    </row>
    <row r="1395" spans="1:7" ht="21.75" customHeight="1">
      <c r="A1395" t="s">
        <v>3066</v>
      </c>
      <c r="B1395" t="s">
        <v>1</v>
      </c>
      <c r="C1395" t="s">
        <v>3067</v>
      </c>
      <c r="D1395" t="s">
        <v>2</v>
      </c>
      <c r="E1395" t="s">
        <v>87</v>
      </c>
      <c r="F1395" t="s">
        <v>88</v>
      </c>
      <c r="G1395">
        <v>0</v>
      </c>
    </row>
    <row r="1396" spans="1:7" ht="21.75" customHeight="1">
      <c r="A1396" t="s">
        <v>3068</v>
      </c>
      <c r="B1396" t="s">
        <v>1</v>
      </c>
      <c r="C1396" t="s">
        <v>3069</v>
      </c>
      <c r="D1396" t="s">
        <v>2</v>
      </c>
      <c r="E1396" t="s">
        <v>87</v>
      </c>
      <c r="F1396" t="s">
        <v>88</v>
      </c>
      <c r="G1396">
        <v>2930</v>
      </c>
    </row>
    <row r="1397" spans="1:7" ht="21.75" customHeight="1">
      <c r="A1397" t="s">
        <v>3070</v>
      </c>
      <c r="B1397" t="s">
        <v>1</v>
      </c>
      <c r="C1397" t="s">
        <v>3071</v>
      </c>
      <c r="D1397" t="s">
        <v>2</v>
      </c>
      <c r="E1397" t="s">
        <v>87</v>
      </c>
      <c r="F1397" t="s">
        <v>88</v>
      </c>
      <c r="G1397">
        <v>560</v>
      </c>
    </row>
    <row r="1398" spans="1:7" ht="21.75" customHeight="1">
      <c r="A1398" t="s">
        <v>3072</v>
      </c>
      <c r="B1398" t="s">
        <v>1</v>
      </c>
      <c r="C1398" t="s">
        <v>3073</v>
      </c>
      <c r="D1398" t="s">
        <v>2</v>
      </c>
      <c r="E1398" t="s">
        <v>87</v>
      </c>
      <c r="F1398" t="s">
        <v>88</v>
      </c>
      <c r="G1398">
        <v>92</v>
      </c>
    </row>
    <row r="1399" spans="1:7" ht="21.75" customHeight="1">
      <c r="A1399" t="s">
        <v>3074</v>
      </c>
      <c r="B1399" t="s">
        <v>1</v>
      </c>
      <c r="C1399" t="s">
        <v>3075</v>
      </c>
      <c r="D1399" t="s">
        <v>2</v>
      </c>
      <c r="E1399" t="s">
        <v>87</v>
      </c>
      <c r="F1399" t="s">
        <v>88</v>
      </c>
      <c r="G1399">
        <v>162</v>
      </c>
    </row>
    <row r="1400" spans="1:7" ht="21.75" customHeight="1">
      <c r="A1400" t="s">
        <v>3076</v>
      </c>
      <c r="B1400" t="s">
        <v>1</v>
      </c>
      <c r="C1400" t="s">
        <v>3077</v>
      </c>
      <c r="D1400" t="s">
        <v>2</v>
      </c>
      <c r="E1400" t="s">
        <v>87</v>
      </c>
      <c r="F1400" t="s">
        <v>88</v>
      </c>
      <c r="G1400">
        <v>133</v>
      </c>
    </row>
    <row r="1401" spans="1:7" ht="21.75" customHeight="1">
      <c r="A1401" t="s">
        <v>3078</v>
      </c>
      <c r="B1401" t="s">
        <v>1</v>
      </c>
      <c r="C1401" t="s">
        <v>3079</v>
      </c>
      <c r="D1401" t="s">
        <v>2</v>
      </c>
      <c r="E1401" t="s">
        <v>87</v>
      </c>
      <c r="F1401" t="s">
        <v>88</v>
      </c>
      <c r="G1401">
        <v>1</v>
      </c>
    </row>
    <row r="1402" spans="1:7" ht="21.75" customHeight="1">
      <c r="A1402" t="s">
        <v>3080</v>
      </c>
      <c r="B1402" t="s">
        <v>1</v>
      </c>
      <c r="C1402" t="s">
        <v>3081</v>
      </c>
      <c r="D1402" t="s">
        <v>2</v>
      </c>
      <c r="E1402" t="s">
        <v>87</v>
      </c>
      <c r="F1402" t="s">
        <v>88</v>
      </c>
      <c r="G1402">
        <v>2754</v>
      </c>
    </row>
    <row r="1403" spans="1:7" ht="21.75" customHeight="1">
      <c r="A1403" t="s">
        <v>3082</v>
      </c>
      <c r="B1403" t="s">
        <v>1</v>
      </c>
      <c r="C1403" t="s">
        <v>3083</v>
      </c>
      <c r="D1403" t="s">
        <v>2</v>
      </c>
      <c r="E1403" t="s">
        <v>87</v>
      </c>
      <c r="F1403" t="s">
        <v>88</v>
      </c>
      <c r="G1403">
        <v>189</v>
      </c>
    </row>
    <row r="1404" spans="1:7" ht="21.75" customHeight="1">
      <c r="A1404" t="s">
        <v>3084</v>
      </c>
      <c r="B1404" t="s">
        <v>1</v>
      </c>
      <c r="C1404" t="s">
        <v>3085</v>
      </c>
      <c r="D1404" t="s">
        <v>2</v>
      </c>
      <c r="E1404" t="s">
        <v>87</v>
      </c>
      <c r="F1404" t="s">
        <v>88</v>
      </c>
      <c r="G1404">
        <v>342</v>
      </c>
    </row>
    <row r="1405" spans="1:7" ht="21.75" customHeight="1">
      <c r="A1405" t="s">
        <v>3086</v>
      </c>
      <c r="B1405" t="s">
        <v>1</v>
      </c>
      <c r="C1405" t="s">
        <v>3087</v>
      </c>
      <c r="D1405" t="s">
        <v>2</v>
      </c>
      <c r="E1405" t="s">
        <v>87</v>
      </c>
      <c r="F1405" t="s">
        <v>88</v>
      </c>
      <c r="G1405">
        <v>383</v>
      </c>
    </row>
    <row r="1406" spans="1:7" ht="21.75" customHeight="1">
      <c r="A1406" t="s">
        <v>3088</v>
      </c>
      <c r="B1406" t="s">
        <v>1</v>
      </c>
      <c r="C1406" t="s">
        <v>3089</v>
      </c>
      <c r="D1406" t="s">
        <v>2</v>
      </c>
      <c r="E1406" t="s">
        <v>87</v>
      </c>
      <c r="F1406" t="s">
        <v>88</v>
      </c>
      <c r="G1406">
        <v>5</v>
      </c>
    </row>
    <row r="1407" spans="1:7" ht="21.75" customHeight="1">
      <c r="A1407" t="s">
        <v>3090</v>
      </c>
      <c r="B1407" t="s">
        <v>1</v>
      </c>
      <c r="C1407" t="s">
        <v>3091</v>
      </c>
      <c r="D1407" t="s">
        <v>2</v>
      </c>
      <c r="E1407" t="s">
        <v>87</v>
      </c>
      <c r="F1407" t="s">
        <v>88</v>
      </c>
      <c r="G1407">
        <v>0</v>
      </c>
    </row>
    <row r="1408" spans="1:7" ht="21.75" customHeight="1">
      <c r="A1408" t="s">
        <v>3092</v>
      </c>
      <c r="B1408" t="s">
        <v>1</v>
      </c>
      <c r="C1408" t="s">
        <v>3093</v>
      </c>
      <c r="D1408" t="s">
        <v>2</v>
      </c>
      <c r="E1408" t="s">
        <v>87</v>
      </c>
      <c r="F1408" t="s">
        <v>88</v>
      </c>
      <c r="G1408">
        <v>2279</v>
      </c>
    </row>
    <row r="1409" spans="1:7" ht="21.75" customHeight="1">
      <c r="A1409" t="s">
        <v>3094</v>
      </c>
      <c r="B1409" t="s">
        <v>1</v>
      </c>
      <c r="C1409" t="s">
        <v>3095</v>
      </c>
      <c r="D1409" t="s">
        <v>2</v>
      </c>
      <c r="E1409" t="s">
        <v>87</v>
      </c>
      <c r="F1409" t="s">
        <v>88</v>
      </c>
      <c r="G1409">
        <v>34</v>
      </c>
    </row>
    <row r="1410" spans="1:7" ht="21.75" customHeight="1">
      <c r="A1410" t="s">
        <v>3096</v>
      </c>
      <c r="B1410" t="s">
        <v>1</v>
      </c>
      <c r="C1410" t="s">
        <v>3097</v>
      </c>
      <c r="D1410" t="s">
        <v>2</v>
      </c>
      <c r="E1410" t="s">
        <v>87</v>
      </c>
      <c r="F1410" t="s">
        <v>88</v>
      </c>
      <c r="G1410">
        <v>50</v>
      </c>
    </row>
    <row r="1411" spans="1:7" ht="21.75" customHeight="1">
      <c r="A1411" t="s">
        <v>3098</v>
      </c>
      <c r="B1411" t="s">
        <v>1</v>
      </c>
      <c r="C1411" t="s">
        <v>3099</v>
      </c>
      <c r="D1411" t="s">
        <v>2</v>
      </c>
      <c r="E1411" t="s">
        <v>87</v>
      </c>
      <c r="F1411" t="s">
        <v>88</v>
      </c>
      <c r="G1411">
        <v>27</v>
      </c>
    </row>
    <row r="1412" spans="1:7" ht="21.75" customHeight="1">
      <c r="A1412" t="s">
        <v>3100</v>
      </c>
      <c r="B1412" t="s">
        <v>1</v>
      </c>
      <c r="C1412" t="s">
        <v>3101</v>
      </c>
      <c r="D1412" t="s">
        <v>2</v>
      </c>
      <c r="E1412" t="s">
        <v>87</v>
      </c>
      <c r="F1412" t="s">
        <v>88</v>
      </c>
      <c r="G1412">
        <v>1883</v>
      </c>
    </row>
    <row r="1413" spans="1:7" ht="21.75" customHeight="1">
      <c r="A1413" t="s">
        <v>3102</v>
      </c>
      <c r="B1413" t="s">
        <v>1</v>
      </c>
      <c r="C1413" t="s">
        <v>3103</v>
      </c>
      <c r="D1413" t="s">
        <v>2</v>
      </c>
      <c r="E1413" t="s">
        <v>87</v>
      </c>
      <c r="F1413" t="s">
        <v>88</v>
      </c>
      <c r="G1413">
        <v>663</v>
      </c>
    </row>
    <row r="1414" spans="1:7" ht="21.75" customHeight="1">
      <c r="A1414" t="s">
        <v>3104</v>
      </c>
      <c r="B1414" t="s">
        <v>1</v>
      </c>
      <c r="C1414" t="s">
        <v>3105</v>
      </c>
      <c r="D1414" t="s">
        <v>2</v>
      </c>
      <c r="E1414" t="s">
        <v>87</v>
      </c>
      <c r="F1414" t="s">
        <v>88</v>
      </c>
      <c r="G1414">
        <v>0</v>
      </c>
    </row>
    <row r="1415" spans="1:7" ht="21.75" customHeight="1">
      <c r="A1415" t="s">
        <v>3106</v>
      </c>
      <c r="B1415" t="s">
        <v>1</v>
      </c>
      <c r="C1415" t="s">
        <v>3107</v>
      </c>
      <c r="D1415" t="s">
        <v>2</v>
      </c>
      <c r="E1415" t="s">
        <v>87</v>
      </c>
      <c r="F1415" t="s">
        <v>88</v>
      </c>
      <c r="G1415">
        <v>554</v>
      </c>
    </row>
    <row r="1416" spans="1:7" ht="21.75" customHeight="1">
      <c r="A1416" t="s">
        <v>3108</v>
      </c>
      <c r="B1416" t="s">
        <v>1</v>
      </c>
      <c r="C1416" t="s">
        <v>3109</v>
      </c>
      <c r="D1416" t="s">
        <v>2</v>
      </c>
      <c r="E1416" t="s">
        <v>87</v>
      </c>
      <c r="F1416" t="s">
        <v>88</v>
      </c>
      <c r="G1416">
        <v>336</v>
      </c>
    </row>
    <row r="1417" spans="1:7" ht="21.75" customHeight="1">
      <c r="A1417" t="s">
        <v>3110</v>
      </c>
      <c r="B1417" t="s">
        <v>1</v>
      </c>
      <c r="C1417" t="s">
        <v>3111</v>
      </c>
      <c r="D1417" t="s">
        <v>2</v>
      </c>
      <c r="E1417" t="s">
        <v>87</v>
      </c>
      <c r="F1417" t="s">
        <v>88</v>
      </c>
      <c r="G1417">
        <v>10159</v>
      </c>
    </row>
    <row r="1418" spans="1:7" ht="21.75" customHeight="1">
      <c r="A1418" t="s">
        <v>3112</v>
      </c>
      <c r="B1418" t="s">
        <v>1</v>
      </c>
      <c r="C1418" t="s">
        <v>3113</v>
      </c>
      <c r="D1418" t="s">
        <v>2</v>
      </c>
      <c r="E1418" t="s">
        <v>87</v>
      </c>
      <c r="F1418" t="s">
        <v>88</v>
      </c>
      <c r="G1418">
        <v>2666</v>
      </c>
    </row>
    <row r="1419" spans="1:7" ht="21.75" customHeight="1">
      <c r="A1419" t="s">
        <v>3114</v>
      </c>
      <c r="B1419" t="s">
        <v>1</v>
      </c>
      <c r="C1419" t="s">
        <v>3115</v>
      </c>
      <c r="D1419" t="s">
        <v>2</v>
      </c>
      <c r="E1419" t="s">
        <v>87</v>
      </c>
      <c r="F1419" t="s">
        <v>88</v>
      </c>
      <c r="G1419">
        <v>521</v>
      </c>
    </row>
    <row r="1420" spans="1:7" ht="21.75" customHeight="1">
      <c r="A1420" t="s">
        <v>3116</v>
      </c>
      <c r="B1420" t="s">
        <v>1</v>
      </c>
      <c r="C1420" t="s">
        <v>3117</v>
      </c>
      <c r="D1420" t="s">
        <v>2</v>
      </c>
      <c r="E1420" t="s">
        <v>87</v>
      </c>
      <c r="F1420" t="s">
        <v>88</v>
      </c>
      <c r="G1420">
        <v>6111</v>
      </c>
    </row>
    <row r="1421" spans="1:7" ht="21.75" customHeight="1">
      <c r="A1421" t="s">
        <v>3118</v>
      </c>
      <c r="B1421" t="s">
        <v>1</v>
      </c>
      <c r="C1421" t="s">
        <v>3119</v>
      </c>
      <c r="D1421" t="s">
        <v>2</v>
      </c>
      <c r="E1421" t="s">
        <v>87</v>
      </c>
      <c r="F1421" t="s">
        <v>88</v>
      </c>
      <c r="G1421">
        <v>4493</v>
      </c>
    </row>
    <row r="1422" spans="1:7" ht="21.75" customHeight="1">
      <c r="A1422" t="s">
        <v>3120</v>
      </c>
      <c r="B1422" t="s">
        <v>1</v>
      </c>
      <c r="C1422" t="s">
        <v>3121</v>
      </c>
      <c r="D1422" t="s">
        <v>2</v>
      </c>
      <c r="E1422" t="s">
        <v>87</v>
      </c>
      <c r="F1422" t="s">
        <v>88</v>
      </c>
      <c r="G1422">
        <v>2040</v>
      </c>
    </row>
    <row r="1423" spans="1:7" ht="21.75" customHeight="1">
      <c r="A1423" t="s">
        <v>3122</v>
      </c>
      <c r="B1423" t="s">
        <v>1</v>
      </c>
      <c r="C1423" t="s">
        <v>3123</v>
      </c>
      <c r="D1423" t="s">
        <v>2</v>
      </c>
      <c r="E1423" t="s">
        <v>87</v>
      </c>
      <c r="F1423" t="s">
        <v>88</v>
      </c>
      <c r="G1423">
        <v>990</v>
      </c>
    </row>
    <row r="1424" spans="1:7" ht="21.75" customHeight="1">
      <c r="A1424" t="s">
        <v>3124</v>
      </c>
      <c r="B1424" t="s">
        <v>1</v>
      </c>
      <c r="C1424" t="s">
        <v>3125</v>
      </c>
      <c r="D1424" t="s">
        <v>2</v>
      </c>
      <c r="E1424" t="s">
        <v>87</v>
      </c>
      <c r="F1424" t="s">
        <v>88</v>
      </c>
      <c r="G1424">
        <v>5697</v>
      </c>
    </row>
    <row r="1425" spans="1:7" ht="21.75" customHeight="1">
      <c r="A1425" t="s">
        <v>3126</v>
      </c>
      <c r="B1425" t="s">
        <v>1</v>
      </c>
      <c r="C1425" t="s">
        <v>3127</v>
      </c>
      <c r="D1425" t="s">
        <v>2</v>
      </c>
      <c r="E1425" t="s">
        <v>87</v>
      </c>
      <c r="F1425" t="s">
        <v>88</v>
      </c>
      <c r="G1425">
        <v>52</v>
      </c>
    </row>
    <row r="1426" spans="1:7" ht="21.75" customHeight="1">
      <c r="A1426" t="s">
        <v>3128</v>
      </c>
      <c r="B1426" t="s">
        <v>1</v>
      </c>
      <c r="C1426" t="s">
        <v>3129</v>
      </c>
      <c r="D1426" t="s">
        <v>2</v>
      </c>
      <c r="E1426" t="s">
        <v>87</v>
      </c>
      <c r="F1426" t="s">
        <v>88</v>
      </c>
      <c r="G1426">
        <v>12911</v>
      </c>
    </row>
    <row r="1427" spans="1:7" ht="21.75" customHeight="1">
      <c r="A1427" t="s">
        <v>3130</v>
      </c>
      <c r="B1427" t="s">
        <v>1</v>
      </c>
      <c r="C1427" t="s">
        <v>3131</v>
      </c>
      <c r="D1427" t="s">
        <v>2</v>
      </c>
      <c r="E1427" t="s">
        <v>87</v>
      </c>
      <c r="F1427" t="s">
        <v>88</v>
      </c>
      <c r="G1427">
        <v>566</v>
      </c>
    </row>
    <row r="1428" spans="1:7" ht="21.75" customHeight="1">
      <c r="A1428" t="s">
        <v>3132</v>
      </c>
      <c r="B1428" t="s">
        <v>1</v>
      </c>
      <c r="C1428" t="s">
        <v>3133</v>
      </c>
      <c r="D1428" t="s">
        <v>2</v>
      </c>
      <c r="E1428" t="s">
        <v>87</v>
      </c>
      <c r="F1428" t="s">
        <v>88</v>
      </c>
      <c r="G1428">
        <v>1096</v>
      </c>
    </row>
    <row r="1429" spans="1:7" ht="21.75" customHeight="1">
      <c r="A1429" t="s">
        <v>3134</v>
      </c>
      <c r="B1429" t="s">
        <v>1</v>
      </c>
      <c r="C1429" t="s">
        <v>3135</v>
      </c>
      <c r="D1429" t="s">
        <v>2</v>
      </c>
      <c r="E1429" t="s">
        <v>87</v>
      </c>
      <c r="F1429" t="s">
        <v>88</v>
      </c>
      <c r="G1429">
        <v>4167</v>
      </c>
    </row>
    <row r="1430" spans="1:7" ht="21.75" customHeight="1">
      <c r="A1430" t="s">
        <v>3136</v>
      </c>
      <c r="B1430" t="s">
        <v>1</v>
      </c>
      <c r="C1430" t="s">
        <v>3137</v>
      </c>
      <c r="D1430" t="s">
        <v>2</v>
      </c>
      <c r="E1430" t="s">
        <v>87</v>
      </c>
      <c r="F1430" t="s">
        <v>88</v>
      </c>
      <c r="G1430">
        <v>1706</v>
      </c>
    </row>
    <row r="1431" spans="1:7" ht="21.75" customHeight="1">
      <c r="A1431" t="s">
        <v>3138</v>
      </c>
      <c r="B1431" t="s">
        <v>1</v>
      </c>
      <c r="C1431" t="s">
        <v>3139</v>
      </c>
      <c r="D1431" t="s">
        <v>2</v>
      </c>
      <c r="E1431" t="s">
        <v>87</v>
      </c>
      <c r="F1431" t="s">
        <v>88</v>
      </c>
      <c r="G1431">
        <v>3</v>
      </c>
    </row>
    <row r="1432" spans="1:7" ht="21.75" customHeight="1">
      <c r="A1432" t="s">
        <v>3140</v>
      </c>
      <c r="B1432" t="s">
        <v>1</v>
      </c>
      <c r="C1432" t="s">
        <v>3141</v>
      </c>
      <c r="D1432" t="s">
        <v>2</v>
      </c>
      <c r="E1432" t="s">
        <v>87</v>
      </c>
      <c r="F1432" t="s">
        <v>88</v>
      </c>
      <c r="G1432">
        <v>1155</v>
      </c>
    </row>
    <row r="1433" spans="1:7" ht="21.75" customHeight="1">
      <c r="A1433" t="s">
        <v>3142</v>
      </c>
      <c r="B1433" t="s">
        <v>1</v>
      </c>
      <c r="C1433" t="s">
        <v>3143</v>
      </c>
      <c r="D1433" t="s">
        <v>2</v>
      </c>
      <c r="E1433" t="s">
        <v>87</v>
      </c>
      <c r="F1433" t="s">
        <v>88</v>
      </c>
      <c r="G1433">
        <v>1903</v>
      </c>
    </row>
    <row r="1434" spans="1:7" ht="21.75" customHeight="1">
      <c r="A1434" t="s">
        <v>3144</v>
      </c>
      <c r="B1434" t="s">
        <v>1</v>
      </c>
      <c r="C1434" t="s">
        <v>3145</v>
      </c>
      <c r="D1434" t="s">
        <v>2</v>
      </c>
      <c r="E1434" t="s">
        <v>87</v>
      </c>
      <c r="F1434" t="s">
        <v>88</v>
      </c>
      <c r="G1434">
        <v>1441</v>
      </c>
    </row>
    <row r="1435" spans="1:7" ht="21.75" customHeight="1">
      <c r="A1435" t="s">
        <v>3146</v>
      </c>
      <c r="B1435" t="s">
        <v>1</v>
      </c>
      <c r="C1435" t="s">
        <v>3147</v>
      </c>
      <c r="D1435" t="s">
        <v>2</v>
      </c>
      <c r="E1435" t="s">
        <v>87</v>
      </c>
      <c r="F1435" t="s">
        <v>88</v>
      </c>
      <c r="G1435">
        <v>385</v>
      </c>
    </row>
    <row r="1436" spans="1:7" ht="21.75" customHeight="1">
      <c r="A1436" t="s">
        <v>3148</v>
      </c>
      <c r="B1436" t="s">
        <v>1</v>
      </c>
      <c r="C1436" t="s">
        <v>3149</v>
      </c>
      <c r="D1436" t="s">
        <v>2</v>
      </c>
      <c r="E1436" t="s">
        <v>87</v>
      </c>
      <c r="F1436" t="s">
        <v>88</v>
      </c>
      <c r="G1436">
        <v>6765</v>
      </c>
    </row>
    <row r="1437" spans="1:7" ht="21.75" customHeight="1">
      <c r="A1437" t="s">
        <v>3150</v>
      </c>
      <c r="B1437" t="s">
        <v>1</v>
      </c>
      <c r="C1437" t="s">
        <v>3151</v>
      </c>
      <c r="D1437" t="s">
        <v>2</v>
      </c>
      <c r="E1437" t="s">
        <v>87</v>
      </c>
      <c r="F1437" t="s">
        <v>88</v>
      </c>
      <c r="G1437">
        <v>1262</v>
      </c>
    </row>
    <row r="1438" spans="1:7" ht="21.75" customHeight="1">
      <c r="A1438" t="s">
        <v>3152</v>
      </c>
      <c r="B1438" t="s">
        <v>1</v>
      </c>
      <c r="C1438" t="s">
        <v>3153</v>
      </c>
      <c r="D1438" t="s">
        <v>2</v>
      </c>
      <c r="E1438" t="s">
        <v>87</v>
      </c>
      <c r="F1438" t="s">
        <v>88</v>
      </c>
      <c r="G1438">
        <v>0</v>
      </c>
    </row>
    <row r="1439" spans="1:7" ht="21.75" customHeight="1">
      <c r="A1439" t="s">
        <v>3154</v>
      </c>
      <c r="B1439" t="s">
        <v>1</v>
      </c>
      <c r="C1439" t="s">
        <v>3155</v>
      </c>
      <c r="D1439" t="s">
        <v>2</v>
      </c>
      <c r="E1439" t="s">
        <v>87</v>
      </c>
      <c r="F1439" t="s">
        <v>88</v>
      </c>
      <c r="G1439">
        <v>17</v>
      </c>
    </row>
    <row r="1440" spans="1:7" ht="21.75" customHeight="1">
      <c r="A1440" t="s">
        <v>3156</v>
      </c>
      <c r="B1440" t="s">
        <v>1</v>
      </c>
      <c r="C1440" t="s">
        <v>3157</v>
      </c>
      <c r="D1440" t="s">
        <v>2</v>
      </c>
      <c r="E1440" t="s">
        <v>87</v>
      </c>
      <c r="F1440" t="s">
        <v>88</v>
      </c>
      <c r="G1440">
        <v>1177</v>
      </c>
    </row>
    <row r="1441" spans="1:7" ht="21.75" customHeight="1">
      <c r="A1441" t="s">
        <v>3158</v>
      </c>
      <c r="B1441" t="s">
        <v>1</v>
      </c>
      <c r="C1441" t="s">
        <v>3159</v>
      </c>
      <c r="D1441" t="s">
        <v>2</v>
      </c>
      <c r="E1441" t="s">
        <v>87</v>
      </c>
      <c r="F1441" t="s">
        <v>88</v>
      </c>
      <c r="G1441">
        <v>360</v>
      </c>
    </row>
    <row r="1442" spans="1:7" ht="21.75" customHeight="1">
      <c r="A1442" t="s">
        <v>3160</v>
      </c>
      <c r="B1442" t="s">
        <v>1</v>
      </c>
      <c r="C1442" t="s">
        <v>3161</v>
      </c>
      <c r="D1442" t="s">
        <v>2</v>
      </c>
      <c r="E1442" t="s">
        <v>87</v>
      </c>
      <c r="F1442" t="s">
        <v>88</v>
      </c>
      <c r="G1442">
        <v>5447</v>
      </c>
    </row>
    <row r="1443" spans="1:7" ht="21.75" customHeight="1">
      <c r="A1443" t="s">
        <v>3162</v>
      </c>
      <c r="B1443" t="s">
        <v>1</v>
      </c>
      <c r="C1443" t="s">
        <v>3163</v>
      </c>
      <c r="D1443" t="s">
        <v>2</v>
      </c>
      <c r="E1443" t="s">
        <v>87</v>
      </c>
      <c r="F1443" t="s">
        <v>88</v>
      </c>
      <c r="G1443">
        <v>55</v>
      </c>
    </row>
    <row r="1444" spans="1:7" ht="21.75" customHeight="1">
      <c r="A1444" t="s">
        <v>3164</v>
      </c>
      <c r="B1444" t="s">
        <v>1</v>
      </c>
      <c r="C1444" t="s">
        <v>3165</v>
      </c>
      <c r="D1444" t="s">
        <v>2</v>
      </c>
      <c r="E1444" t="s">
        <v>87</v>
      </c>
      <c r="F1444" t="s">
        <v>88</v>
      </c>
      <c r="G1444">
        <v>1905</v>
      </c>
    </row>
    <row r="1445" spans="1:7" ht="21.75" customHeight="1">
      <c r="A1445" t="s">
        <v>3166</v>
      </c>
      <c r="B1445" t="s">
        <v>1</v>
      </c>
      <c r="C1445" t="s">
        <v>3167</v>
      </c>
      <c r="D1445" t="s">
        <v>2</v>
      </c>
      <c r="E1445" t="s">
        <v>87</v>
      </c>
      <c r="F1445" t="s">
        <v>88</v>
      </c>
      <c r="G1445">
        <v>1934</v>
      </c>
    </row>
    <row r="1446" spans="1:7" ht="21.75" customHeight="1">
      <c r="A1446" t="s">
        <v>3168</v>
      </c>
      <c r="B1446" t="s">
        <v>1</v>
      </c>
      <c r="C1446" t="s">
        <v>3169</v>
      </c>
      <c r="D1446" t="s">
        <v>2</v>
      </c>
      <c r="E1446" t="s">
        <v>87</v>
      </c>
      <c r="F1446" t="s">
        <v>88</v>
      </c>
      <c r="G1446">
        <v>2310</v>
      </c>
    </row>
    <row r="1447" spans="1:7" ht="21.75" customHeight="1">
      <c r="A1447" t="s">
        <v>3170</v>
      </c>
      <c r="B1447" t="s">
        <v>1</v>
      </c>
      <c r="C1447" t="s">
        <v>3171</v>
      </c>
      <c r="D1447" t="s">
        <v>2</v>
      </c>
      <c r="E1447" t="s">
        <v>87</v>
      </c>
      <c r="F1447" t="s">
        <v>88</v>
      </c>
      <c r="G1447">
        <v>2568</v>
      </c>
    </row>
    <row r="1448" spans="1:7" ht="21.75" customHeight="1">
      <c r="A1448" t="s">
        <v>3172</v>
      </c>
      <c r="B1448" t="s">
        <v>1</v>
      </c>
      <c r="C1448" t="s">
        <v>3173</v>
      </c>
      <c r="D1448" t="s">
        <v>2</v>
      </c>
      <c r="E1448" t="s">
        <v>87</v>
      </c>
      <c r="F1448" t="s">
        <v>88</v>
      </c>
      <c r="G1448">
        <v>1938</v>
      </c>
    </row>
    <row r="1449" spans="1:7" ht="21.75" customHeight="1">
      <c r="A1449" t="s">
        <v>3174</v>
      </c>
      <c r="B1449" t="s">
        <v>1</v>
      </c>
      <c r="C1449" t="s">
        <v>3175</v>
      </c>
      <c r="D1449" t="s">
        <v>2</v>
      </c>
      <c r="E1449" t="s">
        <v>87</v>
      </c>
      <c r="F1449" t="s">
        <v>88</v>
      </c>
      <c r="G1449">
        <v>1940</v>
      </c>
    </row>
    <row r="1450" spans="1:7" ht="21.75" customHeight="1">
      <c r="A1450" t="s">
        <v>3176</v>
      </c>
      <c r="B1450" t="s">
        <v>1</v>
      </c>
      <c r="C1450" t="s">
        <v>3177</v>
      </c>
      <c r="D1450" t="s">
        <v>2</v>
      </c>
      <c r="E1450" t="s">
        <v>87</v>
      </c>
      <c r="F1450" t="s">
        <v>88</v>
      </c>
      <c r="G1450">
        <v>623</v>
      </c>
    </row>
    <row r="1451" spans="1:7" ht="21.75" customHeight="1">
      <c r="A1451" t="s">
        <v>3178</v>
      </c>
      <c r="B1451" t="s">
        <v>2573</v>
      </c>
      <c r="C1451" t="s">
        <v>3179</v>
      </c>
      <c r="D1451" t="s">
        <v>2</v>
      </c>
      <c r="E1451" t="s">
        <v>87</v>
      </c>
      <c r="F1451" t="s">
        <v>88</v>
      </c>
      <c r="G1451">
        <v>19</v>
      </c>
    </row>
    <row r="1452" spans="1:7" ht="21.75" customHeight="1">
      <c r="A1452" t="s">
        <v>3180</v>
      </c>
      <c r="B1452" t="s">
        <v>1</v>
      </c>
      <c r="C1452" t="s">
        <v>3181</v>
      </c>
      <c r="D1452" t="s">
        <v>2</v>
      </c>
      <c r="E1452" t="s">
        <v>87</v>
      </c>
      <c r="F1452" t="s">
        <v>88</v>
      </c>
      <c r="G1452">
        <v>60</v>
      </c>
    </row>
    <row r="1453" spans="1:7" ht="21.75" customHeight="1">
      <c r="A1453" t="s">
        <v>3182</v>
      </c>
      <c r="B1453" t="s">
        <v>1</v>
      </c>
      <c r="C1453" t="s">
        <v>3183</v>
      </c>
      <c r="D1453" t="s">
        <v>2</v>
      </c>
      <c r="E1453" t="s">
        <v>87</v>
      </c>
      <c r="F1453" t="s">
        <v>88</v>
      </c>
      <c r="G1453">
        <v>56</v>
      </c>
    </row>
    <row r="1454" spans="1:7" ht="21.75" customHeight="1">
      <c r="A1454" t="s">
        <v>3184</v>
      </c>
      <c r="B1454" t="s">
        <v>1</v>
      </c>
      <c r="C1454" t="s">
        <v>3185</v>
      </c>
      <c r="D1454" t="s">
        <v>2</v>
      </c>
      <c r="E1454" t="s">
        <v>87</v>
      </c>
      <c r="F1454" t="s">
        <v>88</v>
      </c>
      <c r="G1454">
        <v>10</v>
      </c>
    </row>
    <row r="1455" spans="1:7" ht="21.75" customHeight="1">
      <c r="A1455" t="s">
        <v>3186</v>
      </c>
      <c r="B1455" t="s">
        <v>1</v>
      </c>
      <c r="C1455" t="s">
        <v>3187</v>
      </c>
      <c r="D1455" t="s">
        <v>2</v>
      </c>
      <c r="E1455" t="s">
        <v>87</v>
      </c>
      <c r="F1455" t="s">
        <v>88</v>
      </c>
      <c r="G1455">
        <v>2520</v>
      </c>
    </row>
    <row r="1456" spans="1:7" ht="21.75" customHeight="1">
      <c r="A1456" t="s">
        <v>3188</v>
      </c>
      <c r="B1456" t="s">
        <v>1</v>
      </c>
      <c r="C1456" t="s">
        <v>3189</v>
      </c>
      <c r="D1456" t="s">
        <v>2</v>
      </c>
      <c r="E1456" t="s">
        <v>87</v>
      </c>
      <c r="F1456" t="s">
        <v>88</v>
      </c>
      <c r="G1456">
        <v>16</v>
      </c>
    </row>
    <row r="1457" spans="1:7" ht="21.75" customHeight="1">
      <c r="A1457" t="s">
        <v>3190</v>
      </c>
      <c r="B1457" t="s">
        <v>1</v>
      </c>
      <c r="C1457" t="s">
        <v>3191</v>
      </c>
      <c r="D1457" t="s">
        <v>2</v>
      </c>
      <c r="E1457" t="s">
        <v>87</v>
      </c>
      <c r="F1457" t="s">
        <v>88</v>
      </c>
      <c r="G1457">
        <v>10</v>
      </c>
    </row>
    <row r="1458" spans="1:7" ht="21.75" customHeight="1">
      <c r="A1458" t="s">
        <v>3192</v>
      </c>
      <c r="B1458" t="s">
        <v>1</v>
      </c>
      <c r="C1458" t="s">
        <v>3193</v>
      </c>
      <c r="D1458" t="s">
        <v>2</v>
      </c>
      <c r="E1458" t="s">
        <v>87</v>
      </c>
      <c r="F1458" t="s">
        <v>88</v>
      </c>
      <c r="G1458">
        <v>7</v>
      </c>
    </row>
    <row r="1459" spans="1:7" ht="21.75" customHeight="1">
      <c r="A1459" t="s">
        <v>3194</v>
      </c>
      <c r="B1459" t="s">
        <v>1</v>
      </c>
      <c r="C1459" t="s">
        <v>3195</v>
      </c>
      <c r="D1459" t="s">
        <v>2</v>
      </c>
      <c r="E1459" t="s">
        <v>87</v>
      </c>
      <c r="F1459" t="s">
        <v>88</v>
      </c>
      <c r="G1459">
        <v>16</v>
      </c>
    </row>
    <row r="1460" spans="1:7" ht="21.75" customHeight="1">
      <c r="A1460" t="s">
        <v>3196</v>
      </c>
      <c r="B1460" t="s">
        <v>1</v>
      </c>
      <c r="C1460" t="s">
        <v>3197</v>
      </c>
      <c r="D1460" t="s">
        <v>2</v>
      </c>
      <c r="E1460" t="s">
        <v>87</v>
      </c>
      <c r="F1460" t="s">
        <v>88</v>
      </c>
      <c r="G1460">
        <v>16</v>
      </c>
    </row>
    <row r="1461" spans="1:7" ht="21.75" customHeight="1">
      <c r="A1461" t="s">
        <v>3198</v>
      </c>
      <c r="B1461" t="s">
        <v>1</v>
      </c>
      <c r="C1461" t="s">
        <v>3199</v>
      </c>
      <c r="D1461" t="s">
        <v>2</v>
      </c>
      <c r="E1461" t="s">
        <v>87</v>
      </c>
      <c r="F1461" t="s">
        <v>88</v>
      </c>
      <c r="G1461">
        <v>4772</v>
      </c>
    </row>
    <row r="1462" spans="1:7" ht="21.75" customHeight="1">
      <c r="A1462" t="s">
        <v>3200</v>
      </c>
      <c r="B1462" t="s">
        <v>1</v>
      </c>
      <c r="C1462" t="s">
        <v>3201</v>
      </c>
      <c r="D1462" t="s">
        <v>2</v>
      </c>
      <c r="E1462" t="s">
        <v>87</v>
      </c>
      <c r="F1462" t="s">
        <v>88</v>
      </c>
      <c r="G1462">
        <v>4</v>
      </c>
    </row>
    <row r="1463" spans="1:7" ht="21.75" customHeight="1">
      <c r="A1463" t="s">
        <v>3202</v>
      </c>
      <c r="B1463" t="s">
        <v>1</v>
      </c>
      <c r="C1463" t="s">
        <v>3201</v>
      </c>
      <c r="D1463" t="s">
        <v>2</v>
      </c>
      <c r="E1463" t="s">
        <v>87</v>
      </c>
      <c r="F1463" t="s">
        <v>88</v>
      </c>
      <c r="G1463">
        <v>0</v>
      </c>
    </row>
    <row r="1464" spans="1:7" ht="21.75" customHeight="1">
      <c r="A1464" t="s">
        <v>3203</v>
      </c>
      <c r="B1464" t="s">
        <v>1</v>
      </c>
      <c r="C1464" t="s">
        <v>3201</v>
      </c>
      <c r="D1464" t="s">
        <v>2</v>
      </c>
      <c r="E1464" t="s">
        <v>87</v>
      </c>
      <c r="F1464" t="s">
        <v>88</v>
      </c>
      <c r="G1464">
        <v>0</v>
      </c>
    </row>
    <row r="1465" spans="1:7" ht="21.75" customHeight="1">
      <c r="A1465" t="s">
        <v>3204</v>
      </c>
      <c r="B1465" t="s">
        <v>1</v>
      </c>
      <c r="C1465" t="s">
        <v>3205</v>
      </c>
      <c r="D1465" t="s">
        <v>2</v>
      </c>
      <c r="E1465" t="s">
        <v>87</v>
      </c>
      <c r="F1465" t="s">
        <v>88</v>
      </c>
      <c r="G1465">
        <v>8</v>
      </c>
    </row>
    <row r="1466" spans="1:7" ht="21.75" customHeight="1">
      <c r="A1466" t="s">
        <v>3206</v>
      </c>
      <c r="B1466" t="s">
        <v>1</v>
      </c>
      <c r="C1466" t="s">
        <v>3207</v>
      </c>
      <c r="D1466" t="s">
        <v>2</v>
      </c>
      <c r="E1466" t="s">
        <v>87</v>
      </c>
      <c r="F1466" t="s">
        <v>88</v>
      </c>
      <c r="G1466">
        <v>8</v>
      </c>
    </row>
    <row r="1467" spans="1:7" ht="21.75" customHeight="1">
      <c r="A1467" t="s">
        <v>3208</v>
      </c>
      <c r="B1467" t="s">
        <v>1</v>
      </c>
      <c r="C1467" t="s">
        <v>3209</v>
      </c>
      <c r="D1467" t="s">
        <v>2</v>
      </c>
      <c r="E1467" t="s">
        <v>87</v>
      </c>
      <c r="F1467" t="s">
        <v>88</v>
      </c>
      <c r="G1467">
        <v>3007</v>
      </c>
    </row>
    <row r="1468" spans="1:7" ht="21.75" customHeight="1">
      <c r="A1468" t="s">
        <v>3210</v>
      </c>
      <c r="B1468" t="s">
        <v>1</v>
      </c>
      <c r="C1468" t="s">
        <v>3211</v>
      </c>
      <c r="D1468" t="s">
        <v>2</v>
      </c>
      <c r="E1468" t="s">
        <v>87</v>
      </c>
      <c r="F1468" t="s">
        <v>88</v>
      </c>
      <c r="G1468">
        <v>3152</v>
      </c>
    </row>
    <row r="1469" spans="1:7" ht="21.75" customHeight="1">
      <c r="A1469" t="s">
        <v>3212</v>
      </c>
      <c r="B1469" t="s">
        <v>1</v>
      </c>
      <c r="C1469" t="s">
        <v>3213</v>
      </c>
      <c r="D1469" t="s">
        <v>2</v>
      </c>
      <c r="E1469" t="s">
        <v>87</v>
      </c>
      <c r="F1469" t="s">
        <v>88</v>
      </c>
      <c r="G1469">
        <v>1793</v>
      </c>
    </row>
    <row r="1470" spans="1:7" ht="21.75" customHeight="1">
      <c r="A1470" t="s">
        <v>3214</v>
      </c>
      <c r="B1470" t="s">
        <v>1</v>
      </c>
      <c r="C1470" t="s">
        <v>3215</v>
      </c>
      <c r="D1470" t="s">
        <v>2</v>
      </c>
      <c r="E1470" t="s">
        <v>87</v>
      </c>
      <c r="F1470" t="s">
        <v>88</v>
      </c>
      <c r="G1470">
        <v>550</v>
      </c>
    </row>
    <row r="1471" spans="1:7" ht="21.75" customHeight="1">
      <c r="A1471" t="s">
        <v>3216</v>
      </c>
      <c r="B1471" t="s">
        <v>1</v>
      </c>
      <c r="C1471" t="s">
        <v>3217</v>
      </c>
      <c r="D1471" t="s">
        <v>2</v>
      </c>
      <c r="E1471" t="s">
        <v>87</v>
      </c>
      <c r="F1471" t="s">
        <v>88</v>
      </c>
      <c r="G1471">
        <v>43</v>
      </c>
    </row>
    <row r="1472" spans="1:7" ht="21.75" customHeight="1">
      <c r="A1472" t="s">
        <v>3218</v>
      </c>
      <c r="B1472" t="s">
        <v>1</v>
      </c>
      <c r="C1472" t="s">
        <v>3219</v>
      </c>
      <c r="D1472" t="s">
        <v>2</v>
      </c>
      <c r="E1472" t="s">
        <v>87</v>
      </c>
      <c r="F1472" t="s">
        <v>88</v>
      </c>
      <c r="G1472">
        <v>4800</v>
      </c>
    </row>
    <row r="1473" spans="1:7" ht="21.75" customHeight="1">
      <c r="A1473" t="s">
        <v>3220</v>
      </c>
      <c r="B1473" t="s">
        <v>1</v>
      </c>
      <c r="C1473" t="s">
        <v>3221</v>
      </c>
      <c r="D1473" t="s">
        <v>2</v>
      </c>
      <c r="E1473" t="s">
        <v>87</v>
      </c>
      <c r="F1473" t="s">
        <v>88</v>
      </c>
      <c r="G1473">
        <v>0</v>
      </c>
    </row>
    <row r="1474" spans="1:7" ht="21.75" customHeight="1">
      <c r="A1474" t="s">
        <v>3222</v>
      </c>
      <c r="B1474" t="s">
        <v>1</v>
      </c>
      <c r="C1474" t="s">
        <v>3221</v>
      </c>
      <c r="D1474" t="s">
        <v>2</v>
      </c>
      <c r="E1474" t="s">
        <v>87</v>
      </c>
      <c r="F1474" t="s">
        <v>88</v>
      </c>
      <c r="G1474">
        <v>0</v>
      </c>
    </row>
    <row r="1475" spans="1:7" ht="21.75" customHeight="1">
      <c r="A1475" t="s">
        <v>3223</v>
      </c>
      <c r="B1475" t="s">
        <v>1</v>
      </c>
      <c r="C1475" t="s">
        <v>32</v>
      </c>
      <c r="D1475" t="s">
        <v>2</v>
      </c>
      <c r="E1475" t="s">
        <v>87</v>
      </c>
      <c r="F1475" t="s">
        <v>88</v>
      </c>
      <c r="G1475">
        <v>219</v>
      </c>
    </row>
    <row r="1476" spans="1:7" ht="21.75" customHeight="1">
      <c r="A1476" t="s">
        <v>3224</v>
      </c>
      <c r="B1476" t="s">
        <v>1</v>
      </c>
      <c r="C1476" t="s">
        <v>3225</v>
      </c>
      <c r="D1476" t="s">
        <v>2</v>
      </c>
      <c r="E1476" t="s">
        <v>87</v>
      </c>
      <c r="F1476" t="s">
        <v>88</v>
      </c>
      <c r="G1476">
        <v>83</v>
      </c>
    </row>
    <row r="1477" spans="1:7" ht="21.75" customHeight="1">
      <c r="A1477" t="s">
        <v>3226</v>
      </c>
      <c r="B1477" t="s">
        <v>1</v>
      </c>
      <c r="C1477" t="s">
        <v>3227</v>
      </c>
      <c r="D1477" t="s">
        <v>2</v>
      </c>
      <c r="E1477" t="s">
        <v>87</v>
      </c>
      <c r="F1477" t="s">
        <v>88</v>
      </c>
      <c r="G1477">
        <v>438</v>
      </c>
    </row>
    <row r="1478" spans="1:7" ht="21.75" customHeight="1">
      <c r="A1478" t="s">
        <v>3228</v>
      </c>
      <c r="B1478" t="s">
        <v>1</v>
      </c>
      <c r="C1478" t="s">
        <v>3229</v>
      </c>
      <c r="D1478" t="s">
        <v>2</v>
      </c>
      <c r="E1478" t="s">
        <v>87</v>
      </c>
      <c r="F1478" t="s">
        <v>88</v>
      </c>
      <c r="G1478">
        <v>650</v>
      </c>
    </row>
    <row r="1479" spans="1:7" ht="21.75" customHeight="1">
      <c r="A1479" t="s">
        <v>3230</v>
      </c>
      <c r="B1479" t="s">
        <v>1</v>
      </c>
      <c r="C1479" t="s">
        <v>3231</v>
      </c>
      <c r="D1479" t="s">
        <v>2</v>
      </c>
      <c r="E1479" t="s">
        <v>87</v>
      </c>
      <c r="F1479" t="s">
        <v>88</v>
      </c>
      <c r="G1479">
        <v>0</v>
      </c>
    </row>
    <row r="1480" spans="1:7" ht="21.75" customHeight="1">
      <c r="A1480" t="s">
        <v>3232</v>
      </c>
      <c r="B1480" t="s">
        <v>1</v>
      </c>
      <c r="C1480" t="s">
        <v>3233</v>
      </c>
      <c r="D1480" t="s">
        <v>2</v>
      </c>
      <c r="E1480" t="s">
        <v>87</v>
      </c>
      <c r="F1480" t="s">
        <v>88</v>
      </c>
      <c r="G1480">
        <v>0</v>
      </c>
    </row>
    <row r="1481" spans="1:7" ht="21.75" customHeight="1">
      <c r="A1481" t="s">
        <v>3234</v>
      </c>
      <c r="B1481" t="s">
        <v>1</v>
      </c>
      <c r="C1481" t="s">
        <v>3235</v>
      </c>
      <c r="D1481" t="s">
        <v>2</v>
      </c>
      <c r="E1481" t="s">
        <v>87</v>
      </c>
      <c r="F1481" t="s">
        <v>88</v>
      </c>
      <c r="G1481">
        <v>912</v>
      </c>
    </row>
    <row r="1482" spans="1:7" ht="21.75" customHeight="1">
      <c r="A1482" t="s">
        <v>3236</v>
      </c>
      <c r="B1482" t="s">
        <v>1</v>
      </c>
      <c r="C1482" t="s">
        <v>3235</v>
      </c>
      <c r="D1482" t="s">
        <v>2</v>
      </c>
      <c r="E1482" t="s">
        <v>87</v>
      </c>
      <c r="F1482" t="s">
        <v>88</v>
      </c>
      <c r="G1482">
        <v>0</v>
      </c>
    </row>
    <row r="1483" spans="1:7" ht="21.75" customHeight="1">
      <c r="A1483" t="s">
        <v>3237</v>
      </c>
      <c r="B1483" t="s">
        <v>1</v>
      </c>
      <c r="C1483" t="s">
        <v>3235</v>
      </c>
      <c r="D1483" t="s">
        <v>2</v>
      </c>
      <c r="E1483" t="s">
        <v>87</v>
      </c>
      <c r="F1483" t="s">
        <v>88</v>
      </c>
      <c r="G1483">
        <v>0</v>
      </c>
    </row>
    <row r="1484" spans="1:7" ht="21.75" customHeight="1">
      <c r="A1484" t="s">
        <v>3238</v>
      </c>
      <c r="B1484" t="s">
        <v>1</v>
      </c>
      <c r="C1484" t="s">
        <v>3235</v>
      </c>
      <c r="D1484" t="s">
        <v>2</v>
      </c>
      <c r="E1484" t="s">
        <v>87</v>
      </c>
      <c r="F1484" t="s">
        <v>88</v>
      </c>
      <c r="G1484">
        <v>0</v>
      </c>
    </row>
    <row r="1485" spans="1:7" ht="21.75" customHeight="1">
      <c r="A1485" t="s">
        <v>3239</v>
      </c>
      <c r="B1485" t="s">
        <v>1</v>
      </c>
      <c r="C1485" t="s">
        <v>3235</v>
      </c>
      <c r="D1485" t="s">
        <v>2</v>
      </c>
      <c r="E1485" t="s">
        <v>87</v>
      </c>
      <c r="F1485" t="s">
        <v>88</v>
      </c>
      <c r="G1485">
        <v>0</v>
      </c>
    </row>
    <row r="1486" spans="1:7" ht="21.75" customHeight="1">
      <c r="A1486" t="s">
        <v>3240</v>
      </c>
      <c r="B1486" t="s">
        <v>1</v>
      </c>
      <c r="C1486" t="s">
        <v>3235</v>
      </c>
      <c r="D1486" t="s">
        <v>2</v>
      </c>
      <c r="E1486" t="s">
        <v>87</v>
      </c>
      <c r="F1486" t="s">
        <v>88</v>
      </c>
      <c r="G1486">
        <v>0</v>
      </c>
    </row>
    <row r="1487" spans="1:7" ht="21.75" customHeight="1">
      <c r="A1487" t="s">
        <v>3241</v>
      </c>
      <c r="B1487" t="s">
        <v>1</v>
      </c>
      <c r="C1487" t="s">
        <v>3235</v>
      </c>
      <c r="D1487" t="s">
        <v>2</v>
      </c>
      <c r="E1487" t="s">
        <v>87</v>
      </c>
      <c r="F1487" t="s">
        <v>88</v>
      </c>
      <c r="G1487">
        <v>0</v>
      </c>
    </row>
    <row r="1488" spans="1:7" ht="21.75" customHeight="1">
      <c r="A1488" t="s">
        <v>3242</v>
      </c>
      <c r="B1488" t="s">
        <v>1</v>
      </c>
      <c r="C1488" t="s">
        <v>3243</v>
      </c>
      <c r="D1488" t="s">
        <v>2</v>
      </c>
      <c r="E1488" t="s">
        <v>87</v>
      </c>
      <c r="F1488" t="s">
        <v>88</v>
      </c>
      <c r="G1488">
        <v>450</v>
      </c>
    </row>
    <row r="1489" spans="1:7" ht="21.75" customHeight="1">
      <c r="A1489" t="s">
        <v>3244</v>
      </c>
      <c r="B1489" t="s">
        <v>1</v>
      </c>
      <c r="C1489" t="s">
        <v>3245</v>
      </c>
      <c r="D1489" t="s">
        <v>2</v>
      </c>
      <c r="E1489" t="s">
        <v>87</v>
      </c>
      <c r="F1489" t="s">
        <v>88</v>
      </c>
      <c r="G1489">
        <v>1966</v>
      </c>
    </row>
    <row r="1490" spans="1:7" ht="21.75" customHeight="1">
      <c r="A1490" t="s">
        <v>3246</v>
      </c>
      <c r="B1490" t="s">
        <v>1</v>
      </c>
      <c r="C1490" t="s">
        <v>3247</v>
      </c>
      <c r="D1490" t="s">
        <v>2</v>
      </c>
      <c r="E1490" t="s">
        <v>87</v>
      </c>
      <c r="F1490" t="s">
        <v>88</v>
      </c>
      <c r="G1490">
        <v>359</v>
      </c>
    </row>
    <row r="1491" spans="1:7" ht="21.75" customHeight="1">
      <c r="A1491" t="s">
        <v>3248</v>
      </c>
      <c r="B1491" t="s">
        <v>1</v>
      </c>
      <c r="C1491" t="s">
        <v>3249</v>
      </c>
      <c r="D1491" t="s">
        <v>2</v>
      </c>
      <c r="E1491" t="s">
        <v>87</v>
      </c>
      <c r="F1491" t="s">
        <v>88</v>
      </c>
      <c r="G1491">
        <v>498</v>
      </c>
    </row>
    <row r="1492" spans="1:7" ht="21.75" customHeight="1">
      <c r="A1492" t="s">
        <v>3250</v>
      </c>
      <c r="B1492" t="s">
        <v>1</v>
      </c>
      <c r="C1492" t="s">
        <v>3251</v>
      </c>
      <c r="D1492" t="s">
        <v>2</v>
      </c>
      <c r="E1492" t="s">
        <v>87</v>
      </c>
      <c r="F1492" t="s">
        <v>88</v>
      </c>
      <c r="G1492">
        <v>87</v>
      </c>
    </row>
    <row r="1493" spans="1:7" ht="21.75" customHeight="1">
      <c r="A1493" t="s">
        <v>3252</v>
      </c>
      <c r="B1493" t="s">
        <v>1</v>
      </c>
      <c r="C1493" t="s">
        <v>3253</v>
      </c>
      <c r="D1493" t="s">
        <v>2</v>
      </c>
      <c r="E1493" t="s">
        <v>87</v>
      </c>
      <c r="F1493" t="s">
        <v>88</v>
      </c>
      <c r="G1493">
        <v>16</v>
      </c>
    </row>
    <row r="1494" spans="1:7" ht="21.75" customHeight="1">
      <c r="A1494" t="s">
        <v>3254</v>
      </c>
      <c r="B1494" t="s">
        <v>1</v>
      </c>
      <c r="C1494" t="s">
        <v>3255</v>
      </c>
      <c r="D1494" t="s">
        <v>2</v>
      </c>
      <c r="E1494" t="s">
        <v>87</v>
      </c>
      <c r="F1494" t="s">
        <v>88</v>
      </c>
      <c r="G1494">
        <v>345</v>
      </c>
    </row>
    <row r="1495" spans="1:7" ht="21.75" customHeight="1">
      <c r="A1495" t="s">
        <v>3256</v>
      </c>
      <c r="B1495" t="s">
        <v>1</v>
      </c>
      <c r="C1495" t="s">
        <v>3257</v>
      </c>
      <c r="D1495" t="s">
        <v>2</v>
      </c>
      <c r="E1495" t="s">
        <v>87</v>
      </c>
      <c r="F1495" t="s">
        <v>88</v>
      </c>
      <c r="G1495">
        <v>310</v>
      </c>
    </row>
    <row r="1496" spans="1:7" ht="21.75" customHeight="1">
      <c r="A1496" t="s">
        <v>3258</v>
      </c>
      <c r="B1496" t="s">
        <v>2573</v>
      </c>
      <c r="C1496" t="s">
        <v>3259</v>
      </c>
      <c r="D1496" t="s">
        <v>2</v>
      </c>
      <c r="E1496" t="s">
        <v>87</v>
      </c>
      <c r="F1496" t="s">
        <v>88</v>
      </c>
      <c r="G1496">
        <v>200</v>
      </c>
    </row>
    <row r="1497" spans="1:7" ht="21.75" customHeight="1">
      <c r="A1497" t="s">
        <v>3260</v>
      </c>
      <c r="B1497" t="s">
        <v>1</v>
      </c>
      <c r="C1497" t="s">
        <v>3261</v>
      </c>
      <c r="D1497" t="s">
        <v>2</v>
      </c>
      <c r="E1497" t="s">
        <v>87</v>
      </c>
      <c r="F1497" t="s">
        <v>88</v>
      </c>
      <c r="G1497">
        <v>205</v>
      </c>
    </row>
    <row r="1498" spans="1:7" ht="21.75" customHeight="1">
      <c r="A1498" t="s">
        <v>3262</v>
      </c>
      <c r="B1498" t="s">
        <v>1</v>
      </c>
      <c r="C1498" t="s">
        <v>3263</v>
      </c>
      <c r="D1498" t="s">
        <v>2</v>
      </c>
      <c r="E1498" t="s">
        <v>87</v>
      </c>
      <c r="F1498" t="s">
        <v>88</v>
      </c>
      <c r="G1498">
        <v>205</v>
      </c>
    </row>
    <row r="1499" spans="1:7" ht="21.75" customHeight="1">
      <c r="A1499" t="s">
        <v>3264</v>
      </c>
      <c r="B1499" t="s">
        <v>1</v>
      </c>
      <c r="C1499" t="s">
        <v>3265</v>
      </c>
      <c r="D1499" t="s">
        <v>2</v>
      </c>
      <c r="E1499" t="s">
        <v>87</v>
      </c>
      <c r="F1499" t="s">
        <v>88</v>
      </c>
      <c r="G1499">
        <v>1605</v>
      </c>
    </row>
    <row r="1500" spans="1:7" ht="21.75" customHeight="1">
      <c r="A1500" t="s">
        <v>3266</v>
      </c>
      <c r="B1500" t="s">
        <v>1</v>
      </c>
      <c r="C1500" t="s">
        <v>3267</v>
      </c>
      <c r="D1500" t="s">
        <v>2</v>
      </c>
      <c r="E1500" t="s">
        <v>87</v>
      </c>
      <c r="F1500" t="s">
        <v>88</v>
      </c>
      <c r="G1500">
        <v>351</v>
      </c>
    </row>
    <row r="1501" spans="1:7" ht="21.75" customHeight="1">
      <c r="A1501" t="s">
        <v>3268</v>
      </c>
      <c r="B1501" t="s">
        <v>1</v>
      </c>
      <c r="C1501" t="s">
        <v>3269</v>
      </c>
      <c r="D1501" t="s">
        <v>2</v>
      </c>
      <c r="E1501" t="s">
        <v>87</v>
      </c>
      <c r="F1501" t="s">
        <v>88</v>
      </c>
      <c r="G1501">
        <v>1370</v>
      </c>
    </row>
    <row r="1502" spans="1:7" ht="21.75" customHeight="1">
      <c r="A1502" t="s">
        <v>3270</v>
      </c>
      <c r="B1502" t="s">
        <v>1</v>
      </c>
      <c r="C1502" t="s">
        <v>3271</v>
      </c>
      <c r="D1502" t="s">
        <v>2</v>
      </c>
      <c r="E1502" t="s">
        <v>87</v>
      </c>
      <c r="F1502" t="s">
        <v>88</v>
      </c>
      <c r="G1502">
        <v>39</v>
      </c>
    </row>
    <row r="1503" spans="1:7" ht="21.75" customHeight="1">
      <c r="A1503" t="s">
        <v>3272</v>
      </c>
      <c r="B1503" t="s">
        <v>1</v>
      </c>
      <c r="C1503" t="s">
        <v>3273</v>
      </c>
      <c r="D1503" t="s">
        <v>2</v>
      </c>
      <c r="E1503" t="s">
        <v>87</v>
      </c>
      <c r="F1503" t="s">
        <v>88</v>
      </c>
      <c r="G1503">
        <v>14</v>
      </c>
    </row>
    <row r="1504" spans="1:7" ht="21.75" customHeight="1">
      <c r="A1504" t="s">
        <v>3274</v>
      </c>
      <c r="B1504" t="s">
        <v>1</v>
      </c>
      <c r="C1504" t="s">
        <v>3275</v>
      </c>
      <c r="D1504" t="s">
        <v>2</v>
      </c>
      <c r="E1504" t="s">
        <v>87</v>
      </c>
      <c r="F1504" t="s">
        <v>88</v>
      </c>
      <c r="G1504">
        <v>47</v>
      </c>
    </row>
    <row r="1505" spans="1:7" ht="21.75" customHeight="1">
      <c r="A1505" t="s">
        <v>3276</v>
      </c>
      <c r="B1505" t="s">
        <v>1</v>
      </c>
      <c r="C1505" t="s">
        <v>3277</v>
      </c>
      <c r="D1505" t="s">
        <v>2</v>
      </c>
      <c r="E1505" t="s">
        <v>87</v>
      </c>
      <c r="F1505" t="s">
        <v>88</v>
      </c>
      <c r="G1505">
        <v>40</v>
      </c>
    </row>
    <row r="1506" spans="1:7" ht="21.75" customHeight="1">
      <c r="A1506" t="s">
        <v>3278</v>
      </c>
      <c r="B1506" t="s">
        <v>1</v>
      </c>
      <c r="C1506" t="s">
        <v>3279</v>
      </c>
      <c r="D1506" t="s">
        <v>2</v>
      </c>
      <c r="E1506" t="s">
        <v>87</v>
      </c>
      <c r="F1506" t="s">
        <v>88</v>
      </c>
      <c r="G1506">
        <v>55</v>
      </c>
    </row>
    <row r="1507" spans="1:7" ht="21.75" customHeight="1">
      <c r="A1507" t="s">
        <v>3280</v>
      </c>
      <c r="B1507" t="s">
        <v>1</v>
      </c>
      <c r="C1507" t="s">
        <v>3281</v>
      </c>
      <c r="D1507" t="s">
        <v>2</v>
      </c>
      <c r="E1507" t="s">
        <v>87</v>
      </c>
      <c r="F1507" t="s">
        <v>88</v>
      </c>
      <c r="G1507">
        <v>55</v>
      </c>
    </row>
    <row r="1508" spans="1:7" ht="21.75" customHeight="1">
      <c r="A1508" t="s">
        <v>3282</v>
      </c>
      <c r="B1508" t="s">
        <v>1</v>
      </c>
      <c r="C1508" t="s">
        <v>3283</v>
      </c>
      <c r="D1508" t="s">
        <v>2</v>
      </c>
      <c r="E1508" t="s">
        <v>87</v>
      </c>
      <c r="F1508" t="s">
        <v>88</v>
      </c>
      <c r="G1508">
        <v>2107</v>
      </c>
    </row>
    <row r="1509" spans="1:7" ht="21.75" customHeight="1">
      <c r="A1509" t="s">
        <v>3284</v>
      </c>
      <c r="B1509" t="s">
        <v>1</v>
      </c>
      <c r="C1509" t="s">
        <v>3285</v>
      </c>
      <c r="D1509" t="s">
        <v>2</v>
      </c>
      <c r="E1509" t="s">
        <v>87</v>
      </c>
      <c r="F1509" t="s">
        <v>88</v>
      </c>
      <c r="G1509">
        <v>860</v>
      </c>
    </row>
    <row r="1510" spans="1:7" ht="21.75" customHeight="1">
      <c r="A1510" t="s">
        <v>3286</v>
      </c>
      <c r="B1510" t="s">
        <v>1</v>
      </c>
      <c r="C1510" t="s">
        <v>3287</v>
      </c>
      <c r="D1510" t="s">
        <v>2</v>
      </c>
      <c r="E1510" t="s">
        <v>87</v>
      </c>
      <c r="F1510" t="s">
        <v>88</v>
      </c>
      <c r="G1510">
        <v>1907</v>
      </c>
    </row>
    <row r="1511" spans="1:7" ht="21.75" customHeight="1">
      <c r="A1511" t="s">
        <v>3288</v>
      </c>
      <c r="B1511" t="s">
        <v>1</v>
      </c>
      <c r="C1511" t="s">
        <v>3289</v>
      </c>
      <c r="D1511" t="s">
        <v>2</v>
      </c>
      <c r="E1511" t="s">
        <v>87</v>
      </c>
      <c r="F1511" t="s">
        <v>88</v>
      </c>
      <c r="G1511">
        <v>930</v>
      </c>
    </row>
    <row r="1512" spans="1:7" ht="21.75" customHeight="1">
      <c r="A1512" t="s">
        <v>3290</v>
      </c>
      <c r="B1512" t="s">
        <v>1</v>
      </c>
      <c r="C1512" t="s">
        <v>33</v>
      </c>
      <c r="D1512" t="s">
        <v>2</v>
      </c>
      <c r="E1512" t="s">
        <v>87</v>
      </c>
      <c r="F1512" t="s">
        <v>88</v>
      </c>
      <c r="G1512">
        <v>150</v>
      </c>
    </row>
    <row r="1513" spans="1:7" ht="21.75" customHeight="1">
      <c r="A1513" t="s">
        <v>3291</v>
      </c>
      <c r="B1513" t="s">
        <v>1</v>
      </c>
      <c r="C1513" t="s">
        <v>34</v>
      </c>
      <c r="D1513" t="s">
        <v>2</v>
      </c>
      <c r="E1513" t="s">
        <v>87</v>
      </c>
      <c r="F1513" t="s">
        <v>88</v>
      </c>
      <c r="G1513">
        <v>150</v>
      </c>
    </row>
    <row r="1514" spans="1:7" ht="21.75" customHeight="1">
      <c r="A1514" t="s">
        <v>51</v>
      </c>
      <c r="B1514" t="s">
        <v>1</v>
      </c>
      <c r="C1514" t="s">
        <v>22</v>
      </c>
      <c r="D1514" t="s">
        <v>2</v>
      </c>
      <c r="E1514" t="s">
        <v>87</v>
      </c>
      <c r="F1514" t="s">
        <v>88</v>
      </c>
      <c r="G1514">
        <v>26</v>
      </c>
    </row>
    <row r="1515" spans="1:7" ht="21.75" customHeight="1">
      <c r="A1515" t="s">
        <v>3292</v>
      </c>
      <c r="B1515" t="s">
        <v>1</v>
      </c>
      <c r="C1515" t="s">
        <v>3293</v>
      </c>
      <c r="D1515" t="s">
        <v>2</v>
      </c>
      <c r="E1515" t="s">
        <v>87</v>
      </c>
      <c r="F1515" t="s">
        <v>88</v>
      </c>
      <c r="G1515">
        <v>32</v>
      </c>
    </row>
    <row r="1516" spans="1:7" ht="21.75" customHeight="1">
      <c r="A1516" t="s">
        <v>3294</v>
      </c>
      <c r="B1516" t="s">
        <v>1</v>
      </c>
      <c r="C1516" t="s">
        <v>3293</v>
      </c>
      <c r="D1516" t="s">
        <v>2</v>
      </c>
      <c r="E1516" t="s">
        <v>87</v>
      </c>
      <c r="F1516" t="s">
        <v>88</v>
      </c>
      <c r="G1516">
        <v>0</v>
      </c>
    </row>
    <row r="1517" spans="1:7" ht="21.75" customHeight="1">
      <c r="A1517" t="s">
        <v>3295</v>
      </c>
      <c r="B1517" t="s">
        <v>1</v>
      </c>
      <c r="C1517" t="s">
        <v>3296</v>
      </c>
      <c r="D1517" t="s">
        <v>2</v>
      </c>
      <c r="E1517" t="s">
        <v>87</v>
      </c>
      <c r="F1517" t="s">
        <v>88</v>
      </c>
      <c r="G1517">
        <v>2493</v>
      </c>
    </row>
    <row r="1518" spans="1:7" ht="21.75" customHeight="1">
      <c r="A1518" t="s">
        <v>3297</v>
      </c>
      <c r="B1518" t="s">
        <v>1</v>
      </c>
      <c r="C1518" t="s">
        <v>3298</v>
      </c>
      <c r="D1518" t="s">
        <v>2</v>
      </c>
      <c r="E1518" t="s">
        <v>87</v>
      </c>
      <c r="F1518" t="s">
        <v>88</v>
      </c>
      <c r="G1518">
        <v>4</v>
      </c>
    </row>
    <row r="1519" spans="1:7" ht="21.75" customHeight="1">
      <c r="A1519" t="s">
        <v>3299</v>
      </c>
      <c r="B1519" t="s">
        <v>1</v>
      </c>
      <c r="C1519" t="s">
        <v>3300</v>
      </c>
      <c r="D1519" t="s">
        <v>2</v>
      </c>
      <c r="E1519" t="s">
        <v>87</v>
      </c>
      <c r="F1519" t="s">
        <v>88</v>
      </c>
      <c r="G1519">
        <v>292</v>
      </c>
    </row>
    <row r="1520" spans="1:7" ht="21.75" customHeight="1">
      <c r="A1520" t="s">
        <v>3301</v>
      </c>
      <c r="B1520" t="s">
        <v>1</v>
      </c>
      <c r="C1520" t="s">
        <v>3300</v>
      </c>
      <c r="D1520" t="s">
        <v>2</v>
      </c>
      <c r="E1520" t="s">
        <v>87</v>
      </c>
      <c r="F1520" t="s">
        <v>88</v>
      </c>
      <c r="G1520">
        <v>0</v>
      </c>
    </row>
    <row r="1521" spans="1:7" ht="21.75" customHeight="1">
      <c r="A1521" t="s">
        <v>3302</v>
      </c>
      <c r="B1521" t="s">
        <v>1</v>
      </c>
      <c r="C1521" t="s">
        <v>3303</v>
      </c>
      <c r="D1521" t="s">
        <v>2</v>
      </c>
      <c r="E1521" t="s">
        <v>87</v>
      </c>
      <c r="F1521" t="s">
        <v>88</v>
      </c>
      <c r="G1521">
        <v>985</v>
      </c>
    </row>
    <row r="1522" spans="1:7" ht="21.75" customHeight="1">
      <c r="A1522" t="s">
        <v>3304</v>
      </c>
      <c r="B1522" t="s">
        <v>3305</v>
      </c>
      <c r="C1522" t="s">
        <v>3306</v>
      </c>
      <c r="D1522" t="s">
        <v>2</v>
      </c>
      <c r="E1522" t="s">
        <v>87</v>
      </c>
      <c r="F1522" t="s">
        <v>88</v>
      </c>
      <c r="G1522">
        <v>70000</v>
      </c>
    </row>
    <row r="1523" spans="1:7" ht="21.75" customHeight="1">
      <c r="A1523" t="s">
        <v>3307</v>
      </c>
      <c r="B1523" t="s">
        <v>3305</v>
      </c>
      <c r="C1523" t="s">
        <v>3308</v>
      </c>
      <c r="D1523" t="s">
        <v>2</v>
      </c>
      <c r="E1523" t="s">
        <v>87</v>
      </c>
      <c r="F1523" t="s">
        <v>88</v>
      </c>
      <c r="G1523">
        <v>10000</v>
      </c>
    </row>
    <row r="1524" spans="1:7" ht="21.75" customHeight="1">
      <c r="A1524" t="s">
        <v>3309</v>
      </c>
      <c r="B1524" t="s">
        <v>3305</v>
      </c>
      <c r="C1524" t="s">
        <v>3310</v>
      </c>
      <c r="D1524" t="s">
        <v>2</v>
      </c>
      <c r="E1524" t="s">
        <v>87</v>
      </c>
      <c r="F1524" t="s">
        <v>88</v>
      </c>
      <c r="G1524">
        <v>210000</v>
      </c>
    </row>
    <row r="1525" spans="1:7" ht="21.75" customHeight="1">
      <c r="A1525" t="s">
        <v>3311</v>
      </c>
      <c r="B1525" t="s">
        <v>3305</v>
      </c>
      <c r="C1525" t="s">
        <v>3312</v>
      </c>
      <c r="D1525" t="s">
        <v>2</v>
      </c>
      <c r="E1525" t="s">
        <v>87</v>
      </c>
      <c r="F1525" t="s">
        <v>88</v>
      </c>
      <c r="G1525">
        <v>585000</v>
      </c>
    </row>
    <row r="1526" spans="1:7" ht="21.75" customHeight="1">
      <c r="A1526" t="s">
        <v>3313</v>
      </c>
      <c r="B1526" t="s">
        <v>3305</v>
      </c>
      <c r="C1526" t="s">
        <v>3314</v>
      </c>
      <c r="D1526" t="s">
        <v>2</v>
      </c>
      <c r="E1526" t="s">
        <v>87</v>
      </c>
      <c r="F1526" t="s">
        <v>88</v>
      </c>
      <c r="G1526">
        <v>10000</v>
      </c>
    </row>
    <row r="1527" spans="1:7" ht="21.75" customHeight="1">
      <c r="A1527" t="s">
        <v>3315</v>
      </c>
      <c r="B1527" t="s">
        <v>3305</v>
      </c>
      <c r="C1527" t="s">
        <v>3316</v>
      </c>
      <c r="D1527" t="s">
        <v>2</v>
      </c>
      <c r="E1527" t="s">
        <v>87</v>
      </c>
      <c r="F1527" t="s">
        <v>88</v>
      </c>
      <c r="G1527">
        <v>15000</v>
      </c>
    </row>
    <row r="1528" spans="1:7" ht="21.75" customHeight="1">
      <c r="A1528" t="s">
        <v>3317</v>
      </c>
      <c r="B1528" t="s">
        <v>3305</v>
      </c>
      <c r="C1528" t="s">
        <v>3318</v>
      </c>
      <c r="D1528" t="s">
        <v>2</v>
      </c>
      <c r="E1528" t="s">
        <v>87</v>
      </c>
      <c r="F1528" t="s">
        <v>88</v>
      </c>
      <c r="G1528">
        <v>130000</v>
      </c>
    </row>
    <row r="1529" spans="1:7" ht="21.75" customHeight="1">
      <c r="A1529" t="s">
        <v>3319</v>
      </c>
      <c r="B1529" t="s">
        <v>3305</v>
      </c>
      <c r="C1529" t="s">
        <v>3320</v>
      </c>
      <c r="D1529" t="s">
        <v>2</v>
      </c>
      <c r="E1529" t="s">
        <v>87</v>
      </c>
      <c r="F1529" t="s">
        <v>88</v>
      </c>
      <c r="G1529">
        <v>15000</v>
      </c>
    </row>
    <row r="1530" spans="1:7" ht="21.75" customHeight="1">
      <c r="A1530" t="s">
        <v>3321</v>
      </c>
      <c r="B1530" t="s">
        <v>3305</v>
      </c>
      <c r="C1530" t="s">
        <v>3322</v>
      </c>
      <c r="D1530" t="s">
        <v>2</v>
      </c>
      <c r="E1530" t="s">
        <v>87</v>
      </c>
      <c r="F1530" t="s">
        <v>88</v>
      </c>
      <c r="G1530">
        <v>19700</v>
      </c>
    </row>
    <row r="1531" spans="1:7" ht="21.75" customHeight="1">
      <c r="A1531" t="s">
        <v>3323</v>
      </c>
      <c r="B1531" t="s">
        <v>3305</v>
      </c>
      <c r="C1531" t="s">
        <v>3324</v>
      </c>
      <c r="D1531" t="s">
        <v>2</v>
      </c>
      <c r="E1531" t="s">
        <v>87</v>
      </c>
      <c r="F1531" t="s">
        <v>88</v>
      </c>
      <c r="G1531">
        <v>115000</v>
      </c>
    </row>
    <row r="1532" spans="1:7" ht="21.75" customHeight="1">
      <c r="A1532" t="s">
        <v>3325</v>
      </c>
      <c r="B1532" t="s">
        <v>3305</v>
      </c>
      <c r="C1532" t="s">
        <v>3326</v>
      </c>
      <c r="D1532" t="s">
        <v>2</v>
      </c>
      <c r="E1532" t="s">
        <v>87</v>
      </c>
      <c r="F1532" t="s">
        <v>88</v>
      </c>
      <c r="G1532">
        <v>45000</v>
      </c>
    </row>
    <row r="1533" spans="1:7" ht="21.75" customHeight="1">
      <c r="A1533" t="s">
        <v>3327</v>
      </c>
      <c r="B1533" t="s">
        <v>3305</v>
      </c>
      <c r="C1533" t="s">
        <v>3328</v>
      </c>
      <c r="D1533" t="s">
        <v>2</v>
      </c>
      <c r="E1533" t="s">
        <v>87</v>
      </c>
      <c r="F1533" t="s">
        <v>88</v>
      </c>
      <c r="G1533">
        <v>8000</v>
      </c>
    </row>
    <row r="1534" spans="1:7" ht="21.75" customHeight="1">
      <c r="A1534" t="s">
        <v>3329</v>
      </c>
      <c r="B1534" t="s">
        <v>3305</v>
      </c>
      <c r="C1534" t="s">
        <v>3330</v>
      </c>
      <c r="D1534" t="s">
        <v>2</v>
      </c>
      <c r="E1534" t="s">
        <v>87</v>
      </c>
      <c r="F1534" t="s">
        <v>88</v>
      </c>
      <c r="G1534">
        <v>40000</v>
      </c>
    </row>
    <row r="1535" spans="1:7" ht="21.75" customHeight="1">
      <c r="A1535" t="s">
        <v>3331</v>
      </c>
      <c r="B1535" t="s">
        <v>3305</v>
      </c>
      <c r="C1535" t="s">
        <v>3332</v>
      </c>
      <c r="D1535" t="s">
        <v>2</v>
      </c>
      <c r="E1535" t="s">
        <v>87</v>
      </c>
      <c r="F1535" t="s">
        <v>88</v>
      </c>
      <c r="G1535">
        <v>24950</v>
      </c>
    </row>
    <row r="1536" spans="1:7" ht="21.75" customHeight="1">
      <c r="A1536" t="s">
        <v>3333</v>
      </c>
      <c r="B1536" t="s">
        <v>3305</v>
      </c>
      <c r="C1536" t="s">
        <v>3334</v>
      </c>
      <c r="D1536" t="s">
        <v>2</v>
      </c>
      <c r="E1536" t="s">
        <v>87</v>
      </c>
      <c r="F1536" t="s">
        <v>88</v>
      </c>
      <c r="G1536">
        <v>5000</v>
      </c>
    </row>
    <row r="1537" spans="1:7" ht="21.75" customHeight="1">
      <c r="A1537" t="s">
        <v>3335</v>
      </c>
      <c r="B1537" t="s">
        <v>3305</v>
      </c>
      <c r="C1537" t="s">
        <v>3336</v>
      </c>
      <c r="D1537" t="s">
        <v>2</v>
      </c>
      <c r="E1537" t="s">
        <v>87</v>
      </c>
      <c r="F1537" t="s">
        <v>88</v>
      </c>
      <c r="G1537">
        <v>175000</v>
      </c>
    </row>
    <row r="1538" spans="1:7" ht="21.75" customHeight="1">
      <c r="A1538" t="s">
        <v>3337</v>
      </c>
      <c r="B1538" t="s">
        <v>3305</v>
      </c>
      <c r="C1538" t="s">
        <v>3338</v>
      </c>
      <c r="D1538" t="s">
        <v>2</v>
      </c>
      <c r="E1538" t="s">
        <v>87</v>
      </c>
      <c r="F1538" t="s">
        <v>88</v>
      </c>
      <c r="G1538">
        <v>4580</v>
      </c>
    </row>
    <row r="1539" spans="1:7" ht="21.75" customHeight="1">
      <c r="A1539" t="s">
        <v>3339</v>
      </c>
      <c r="B1539" t="s">
        <v>3305</v>
      </c>
      <c r="C1539" t="s">
        <v>3340</v>
      </c>
      <c r="D1539" t="s">
        <v>2</v>
      </c>
      <c r="E1539" t="s">
        <v>87</v>
      </c>
      <c r="F1539" t="s">
        <v>88</v>
      </c>
      <c r="G1539">
        <v>155000</v>
      </c>
    </row>
    <row r="1540" spans="1:7" ht="21.75" customHeight="1">
      <c r="A1540" t="s">
        <v>3341</v>
      </c>
      <c r="B1540" t="s">
        <v>3305</v>
      </c>
      <c r="C1540" t="s">
        <v>3342</v>
      </c>
      <c r="D1540" t="s">
        <v>2</v>
      </c>
      <c r="E1540" t="s">
        <v>87</v>
      </c>
      <c r="F1540" t="s">
        <v>88</v>
      </c>
      <c r="G1540">
        <v>40000</v>
      </c>
    </row>
    <row r="1541" spans="1:7" ht="21.75" customHeight="1">
      <c r="A1541" t="s">
        <v>3343</v>
      </c>
      <c r="B1541" t="s">
        <v>3305</v>
      </c>
      <c r="C1541" t="s">
        <v>3344</v>
      </c>
      <c r="D1541" t="s">
        <v>2</v>
      </c>
      <c r="E1541" t="s">
        <v>87</v>
      </c>
      <c r="F1541" t="s">
        <v>88</v>
      </c>
      <c r="G1541">
        <v>25000</v>
      </c>
    </row>
    <row r="1542" spans="1:7" ht="21.75" customHeight="1">
      <c r="A1542" t="s">
        <v>3345</v>
      </c>
      <c r="B1542" t="s">
        <v>3305</v>
      </c>
      <c r="C1542" t="s">
        <v>3346</v>
      </c>
      <c r="D1542" t="s">
        <v>2</v>
      </c>
      <c r="E1542" t="s">
        <v>87</v>
      </c>
      <c r="F1542" t="s">
        <v>88</v>
      </c>
      <c r="G1542">
        <v>105000</v>
      </c>
    </row>
    <row r="1543" spans="1:7" ht="21.75" customHeight="1">
      <c r="A1543" t="s">
        <v>3347</v>
      </c>
      <c r="B1543" t="s">
        <v>3305</v>
      </c>
      <c r="C1543" t="s">
        <v>3348</v>
      </c>
      <c r="D1543" t="s">
        <v>2</v>
      </c>
      <c r="E1543" t="s">
        <v>87</v>
      </c>
      <c r="F1543" t="s">
        <v>88</v>
      </c>
      <c r="G1543">
        <v>25000</v>
      </c>
    </row>
    <row r="1544" spans="1:7" ht="21.75" customHeight="1">
      <c r="A1544" t="s">
        <v>3349</v>
      </c>
      <c r="B1544" t="s">
        <v>3305</v>
      </c>
      <c r="C1544" t="s">
        <v>3350</v>
      </c>
      <c r="D1544" t="s">
        <v>2</v>
      </c>
      <c r="E1544" t="s">
        <v>87</v>
      </c>
      <c r="F1544" t="s">
        <v>88</v>
      </c>
      <c r="G1544">
        <v>14500</v>
      </c>
    </row>
    <row r="1545" spans="1:7" ht="21.75" customHeight="1">
      <c r="A1545" t="s">
        <v>3351</v>
      </c>
      <c r="B1545" t="s">
        <v>3305</v>
      </c>
      <c r="C1545" t="s">
        <v>3352</v>
      </c>
      <c r="D1545" t="s">
        <v>2</v>
      </c>
      <c r="E1545" t="s">
        <v>87</v>
      </c>
      <c r="F1545" t="s">
        <v>88</v>
      </c>
      <c r="G1545">
        <v>30000</v>
      </c>
    </row>
    <row r="1546" spans="1:7" ht="21.75" customHeight="1">
      <c r="A1546" t="s">
        <v>3353</v>
      </c>
      <c r="B1546" t="s">
        <v>3305</v>
      </c>
      <c r="C1546" t="s">
        <v>3354</v>
      </c>
      <c r="D1546" t="s">
        <v>2</v>
      </c>
      <c r="E1546" t="s">
        <v>87</v>
      </c>
      <c r="F1546" t="s">
        <v>88</v>
      </c>
      <c r="G1546">
        <v>85000</v>
      </c>
    </row>
    <row r="1547" spans="1:7" ht="21.75" customHeight="1">
      <c r="A1547" t="s">
        <v>3355</v>
      </c>
      <c r="B1547" t="s">
        <v>3305</v>
      </c>
      <c r="C1547" t="s">
        <v>3356</v>
      </c>
      <c r="D1547" t="s">
        <v>2</v>
      </c>
      <c r="E1547" t="s">
        <v>87</v>
      </c>
      <c r="F1547" t="s">
        <v>88</v>
      </c>
      <c r="G1547">
        <v>40000</v>
      </c>
    </row>
    <row r="1548" spans="1:7" ht="21.75" customHeight="1">
      <c r="A1548" t="s">
        <v>3357</v>
      </c>
      <c r="B1548" t="s">
        <v>3305</v>
      </c>
      <c r="C1548" t="s">
        <v>3358</v>
      </c>
      <c r="D1548" t="s">
        <v>2</v>
      </c>
      <c r="E1548" t="s">
        <v>87</v>
      </c>
      <c r="F1548" t="s">
        <v>88</v>
      </c>
      <c r="G1548">
        <v>20000</v>
      </c>
    </row>
    <row r="1549" spans="1:7" ht="21.75" customHeight="1">
      <c r="A1549" t="s">
        <v>3359</v>
      </c>
      <c r="B1549" t="s">
        <v>3305</v>
      </c>
      <c r="C1549" t="s">
        <v>3360</v>
      </c>
      <c r="D1549" t="s">
        <v>2</v>
      </c>
      <c r="E1549" t="s">
        <v>87</v>
      </c>
      <c r="F1549" t="s">
        <v>88</v>
      </c>
      <c r="G1549">
        <v>10000</v>
      </c>
    </row>
    <row r="1550" spans="1:7" ht="21.75" customHeight="1">
      <c r="A1550" t="s">
        <v>3361</v>
      </c>
      <c r="B1550" t="s">
        <v>3305</v>
      </c>
      <c r="C1550" t="s">
        <v>3362</v>
      </c>
      <c r="D1550" t="s">
        <v>2</v>
      </c>
      <c r="E1550" t="s">
        <v>87</v>
      </c>
      <c r="F1550" t="s">
        <v>88</v>
      </c>
      <c r="G1550">
        <v>35000</v>
      </c>
    </row>
    <row r="1551" spans="1:7" ht="21.75" customHeight="1">
      <c r="A1551" t="s">
        <v>3363</v>
      </c>
      <c r="B1551" t="s">
        <v>3305</v>
      </c>
      <c r="C1551" t="s">
        <v>3364</v>
      </c>
      <c r="D1551" t="s">
        <v>2</v>
      </c>
      <c r="E1551" t="s">
        <v>87</v>
      </c>
      <c r="F1551" t="s">
        <v>88</v>
      </c>
      <c r="G1551">
        <v>30000</v>
      </c>
    </row>
    <row r="1552" spans="1:7" ht="21.75" customHeight="1">
      <c r="A1552" t="s">
        <v>3365</v>
      </c>
      <c r="B1552" t="s">
        <v>3305</v>
      </c>
      <c r="C1552" t="s">
        <v>3366</v>
      </c>
      <c r="D1552" t="s">
        <v>2</v>
      </c>
      <c r="E1552" t="s">
        <v>87</v>
      </c>
      <c r="F1552" t="s">
        <v>88</v>
      </c>
      <c r="G1552">
        <v>10000</v>
      </c>
    </row>
    <row r="1553" spans="1:7" ht="21.75" customHeight="1">
      <c r="A1553" t="s">
        <v>3367</v>
      </c>
      <c r="B1553" t="s">
        <v>3305</v>
      </c>
      <c r="C1553" t="s">
        <v>3368</v>
      </c>
      <c r="D1553" t="s">
        <v>2</v>
      </c>
      <c r="E1553" t="s">
        <v>87</v>
      </c>
      <c r="F1553" t="s">
        <v>88</v>
      </c>
      <c r="G1553">
        <v>4000</v>
      </c>
    </row>
    <row r="1554" spans="1:7" ht="21.75" customHeight="1">
      <c r="A1554" t="s">
        <v>3369</v>
      </c>
      <c r="B1554" t="s">
        <v>3305</v>
      </c>
      <c r="C1554" t="s">
        <v>3370</v>
      </c>
      <c r="D1554" t="s">
        <v>2</v>
      </c>
      <c r="E1554" t="s">
        <v>87</v>
      </c>
      <c r="F1554" t="s">
        <v>88</v>
      </c>
      <c r="G1554">
        <v>10000</v>
      </c>
    </row>
    <row r="1555" spans="1:7" ht="21.75" customHeight="1">
      <c r="A1555" t="s">
        <v>3371</v>
      </c>
      <c r="B1555" t="s">
        <v>3305</v>
      </c>
      <c r="C1555" t="s">
        <v>3372</v>
      </c>
      <c r="D1555" t="s">
        <v>2</v>
      </c>
      <c r="E1555" t="s">
        <v>87</v>
      </c>
      <c r="F1555" t="s">
        <v>88</v>
      </c>
      <c r="G1555">
        <v>270000</v>
      </c>
    </row>
    <row r="1556" spans="1:7" ht="21.75" customHeight="1">
      <c r="A1556" t="s">
        <v>3373</v>
      </c>
      <c r="B1556" t="s">
        <v>3305</v>
      </c>
      <c r="C1556" t="s">
        <v>3374</v>
      </c>
      <c r="D1556" t="s">
        <v>2</v>
      </c>
      <c r="E1556" t="s">
        <v>87</v>
      </c>
      <c r="F1556" t="s">
        <v>88</v>
      </c>
      <c r="G1556">
        <v>29000</v>
      </c>
    </row>
    <row r="1557" spans="1:7" ht="21.75" customHeight="1">
      <c r="A1557" t="s">
        <v>3375</v>
      </c>
      <c r="B1557" t="s">
        <v>3305</v>
      </c>
      <c r="C1557" t="s">
        <v>3376</v>
      </c>
      <c r="D1557" t="s">
        <v>2</v>
      </c>
      <c r="E1557" t="s">
        <v>87</v>
      </c>
      <c r="F1557" t="s">
        <v>88</v>
      </c>
      <c r="G1557">
        <v>25000</v>
      </c>
    </row>
    <row r="1558" spans="1:7" ht="21.75" customHeight="1">
      <c r="A1558" t="s">
        <v>3377</v>
      </c>
      <c r="B1558" t="s">
        <v>3305</v>
      </c>
      <c r="C1558" t="s">
        <v>3378</v>
      </c>
      <c r="D1558" t="s">
        <v>2</v>
      </c>
      <c r="E1558" t="s">
        <v>87</v>
      </c>
      <c r="F1558" t="s">
        <v>88</v>
      </c>
      <c r="G1558">
        <v>35000</v>
      </c>
    </row>
    <row r="1559" spans="1:7" ht="21.75" customHeight="1">
      <c r="A1559" t="s">
        <v>3379</v>
      </c>
      <c r="B1559" t="s">
        <v>3305</v>
      </c>
      <c r="C1559" t="s">
        <v>3380</v>
      </c>
      <c r="D1559" t="s">
        <v>2</v>
      </c>
      <c r="E1559" t="s">
        <v>87</v>
      </c>
      <c r="F1559" t="s">
        <v>88</v>
      </c>
      <c r="G1559">
        <v>75000</v>
      </c>
    </row>
    <row r="1560" spans="1:7" ht="21.75" customHeight="1">
      <c r="A1560" t="s">
        <v>3381</v>
      </c>
      <c r="B1560" t="s">
        <v>3305</v>
      </c>
      <c r="C1560" t="s">
        <v>3382</v>
      </c>
      <c r="D1560" t="s">
        <v>2</v>
      </c>
      <c r="E1560" t="s">
        <v>87</v>
      </c>
      <c r="F1560" t="s">
        <v>88</v>
      </c>
      <c r="G1560">
        <v>30000</v>
      </c>
    </row>
    <row r="1561" spans="1:7" ht="21.75" customHeight="1">
      <c r="A1561" t="s">
        <v>3383</v>
      </c>
      <c r="B1561" t="s">
        <v>3305</v>
      </c>
      <c r="C1561" t="s">
        <v>3384</v>
      </c>
      <c r="D1561" t="s">
        <v>2</v>
      </c>
      <c r="E1561" t="s">
        <v>87</v>
      </c>
      <c r="F1561" t="s">
        <v>88</v>
      </c>
      <c r="G1561">
        <v>20000</v>
      </c>
    </row>
    <row r="1562" spans="1:7" ht="21.75" customHeight="1">
      <c r="A1562" t="s">
        <v>3385</v>
      </c>
      <c r="B1562" t="s">
        <v>3305</v>
      </c>
      <c r="C1562" t="s">
        <v>3386</v>
      </c>
      <c r="D1562" t="s">
        <v>2</v>
      </c>
      <c r="E1562" t="s">
        <v>87</v>
      </c>
      <c r="F1562" t="s">
        <v>88</v>
      </c>
      <c r="G1562">
        <v>30000</v>
      </c>
    </row>
    <row r="1563" spans="1:7" ht="21.75" customHeight="1">
      <c r="A1563" t="s">
        <v>3387</v>
      </c>
      <c r="B1563" t="s">
        <v>3305</v>
      </c>
      <c r="C1563" t="s">
        <v>3388</v>
      </c>
      <c r="D1563" t="s">
        <v>2</v>
      </c>
      <c r="E1563" t="s">
        <v>87</v>
      </c>
      <c r="F1563" t="s">
        <v>88</v>
      </c>
      <c r="G1563">
        <v>10000</v>
      </c>
    </row>
    <row r="1564" spans="1:7" ht="21.75" customHeight="1">
      <c r="A1564" t="s">
        <v>3389</v>
      </c>
      <c r="B1564" t="s">
        <v>3305</v>
      </c>
      <c r="C1564" t="s">
        <v>3390</v>
      </c>
      <c r="D1564" t="s">
        <v>2</v>
      </c>
      <c r="E1564" t="s">
        <v>87</v>
      </c>
      <c r="F1564" t="s">
        <v>88</v>
      </c>
      <c r="G1564">
        <v>10000</v>
      </c>
    </row>
    <row r="1565" spans="1:7" ht="21.75" customHeight="1">
      <c r="A1565" t="s">
        <v>3391</v>
      </c>
      <c r="B1565" t="s">
        <v>3305</v>
      </c>
      <c r="C1565" t="s">
        <v>3392</v>
      </c>
      <c r="D1565" t="s">
        <v>2</v>
      </c>
      <c r="E1565" t="s">
        <v>87</v>
      </c>
      <c r="F1565" t="s">
        <v>88</v>
      </c>
      <c r="G1565">
        <v>20000</v>
      </c>
    </row>
    <row r="1566" spans="1:7" ht="21.75" customHeight="1">
      <c r="A1566" t="s">
        <v>3393</v>
      </c>
      <c r="B1566" t="s">
        <v>3305</v>
      </c>
      <c r="C1566" t="s">
        <v>3394</v>
      </c>
      <c r="D1566" t="s">
        <v>2</v>
      </c>
      <c r="E1566" t="s">
        <v>87</v>
      </c>
      <c r="F1566" t="s">
        <v>88</v>
      </c>
      <c r="G1566">
        <v>220000</v>
      </c>
    </row>
    <row r="1567" spans="1:7" ht="21.75" customHeight="1">
      <c r="A1567" t="s">
        <v>3395</v>
      </c>
      <c r="B1567" t="s">
        <v>3305</v>
      </c>
      <c r="C1567" t="s">
        <v>3396</v>
      </c>
      <c r="D1567" t="s">
        <v>2</v>
      </c>
      <c r="E1567" t="s">
        <v>87</v>
      </c>
      <c r="F1567" t="s">
        <v>88</v>
      </c>
      <c r="G1567">
        <v>90000</v>
      </c>
    </row>
    <row r="1568" spans="1:7" ht="21.75" customHeight="1">
      <c r="A1568" t="s">
        <v>3397</v>
      </c>
      <c r="B1568" t="s">
        <v>3305</v>
      </c>
      <c r="C1568" t="s">
        <v>3398</v>
      </c>
      <c r="D1568" t="s">
        <v>2</v>
      </c>
      <c r="E1568" t="s">
        <v>87</v>
      </c>
      <c r="F1568" t="s">
        <v>88</v>
      </c>
      <c r="G1568">
        <v>10000</v>
      </c>
    </row>
    <row r="1569" spans="1:7" ht="21.75" customHeight="1">
      <c r="A1569" t="s">
        <v>3399</v>
      </c>
      <c r="B1569" t="s">
        <v>3305</v>
      </c>
      <c r="C1569" t="s">
        <v>3400</v>
      </c>
      <c r="D1569" t="s">
        <v>2</v>
      </c>
      <c r="E1569" t="s">
        <v>87</v>
      </c>
      <c r="F1569" t="s">
        <v>88</v>
      </c>
      <c r="G1569">
        <v>35000</v>
      </c>
    </row>
    <row r="1570" spans="1:7" ht="21.75" customHeight="1">
      <c r="A1570" t="s">
        <v>3401</v>
      </c>
      <c r="B1570" t="s">
        <v>3305</v>
      </c>
      <c r="C1570" t="s">
        <v>3402</v>
      </c>
      <c r="D1570" t="s">
        <v>2</v>
      </c>
      <c r="E1570" t="s">
        <v>87</v>
      </c>
      <c r="F1570" t="s">
        <v>88</v>
      </c>
      <c r="G1570">
        <v>510000</v>
      </c>
    </row>
    <row r="1571" spans="1:7" ht="21.75" customHeight="1">
      <c r="A1571" t="s">
        <v>3403</v>
      </c>
      <c r="B1571" t="s">
        <v>3305</v>
      </c>
      <c r="C1571" t="s">
        <v>3404</v>
      </c>
      <c r="D1571" t="s">
        <v>2</v>
      </c>
      <c r="E1571" t="s">
        <v>87</v>
      </c>
      <c r="F1571" t="s">
        <v>88</v>
      </c>
      <c r="G1571">
        <v>25000</v>
      </c>
    </row>
    <row r="1572" spans="1:7" ht="21.75" customHeight="1">
      <c r="A1572" t="s">
        <v>3405</v>
      </c>
      <c r="B1572" t="s">
        <v>3305</v>
      </c>
      <c r="C1572" t="s">
        <v>3406</v>
      </c>
      <c r="D1572" t="s">
        <v>2</v>
      </c>
      <c r="E1572" t="s">
        <v>87</v>
      </c>
      <c r="F1572" t="s">
        <v>88</v>
      </c>
      <c r="G1572">
        <v>35000</v>
      </c>
    </row>
    <row r="1573" spans="1:7" ht="21.75" customHeight="1">
      <c r="A1573" t="s">
        <v>3407</v>
      </c>
      <c r="B1573" t="s">
        <v>3305</v>
      </c>
      <c r="C1573" t="s">
        <v>3408</v>
      </c>
      <c r="D1573" t="s">
        <v>2</v>
      </c>
      <c r="E1573" t="s">
        <v>87</v>
      </c>
      <c r="F1573" t="s">
        <v>88</v>
      </c>
      <c r="G1573">
        <v>4680</v>
      </c>
    </row>
    <row r="1574" spans="1:7" ht="21.75" customHeight="1">
      <c r="A1574" t="s">
        <v>3409</v>
      </c>
      <c r="B1574" t="s">
        <v>3305</v>
      </c>
      <c r="C1574" t="s">
        <v>3410</v>
      </c>
      <c r="D1574" t="s">
        <v>2</v>
      </c>
      <c r="E1574" t="s">
        <v>87</v>
      </c>
      <c r="F1574" t="s">
        <v>88</v>
      </c>
      <c r="G1574">
        <v>0</v>
      </c>
    </row>
    <row r="1575" spans="1:7" ht="21.75" customHeight="1">
      <c r="A1575" t="s">
        <v>3411</v>
      </c>
      <c r="B1575" t="s">
        <v>3305</v>
      </c>
      <c r="C1575" t="s">
        <v>3412</v>
      </c>
      <c r="D1575" t="s">
        <v>2</v>
      </c>
      <c r="E1575" t="s">
        <v>87</v>
      </c>
      <c r="F1575" t="s">
        <v>88</v>
      </c>
      <c r="G1575">
        <v>60000</v>
      </c>
    </row>
    <row r="1576" spans="1:7" ht="21.75" customHeight="1">
      <c r="A1576" t="s">
        <v>3413</v>
      </c>
      <c r="B1576" t="s">
        <v>3305</v>
      </c>
      <c r="C1576" t="s">
        <v>3414</v>
      </c>
      <c r="D1576" t="s">
        <v>2</v>
      </c>
      <c r="E1576" t="s">
        <v>87</v>
      </c>
      <c r="F1576" t="s">
        <v>88</v>
      </c>
      <c r="G1576">
        <v>35000</v>
      </c>
    </row>
    <row r="1577" spans="1:7" ht="21.75" customHeight="1">
      <c r="A1577" t="s">
        <v>3415</v>
      </c>
      <c r="B1577" t="s">
        <v>3305</v>
      </c>
      <c r="C1577" t="s">
        <v>3416</v>
      </c>
      <c r="D1577" t="s">
        <v>2</v>
      </c>
      <c r="E1577" t="s">
        <v>87</v>
      </c>
      <c r="F1577" t="s">
        <v>88</v>
      </c>
      <c r="G1577">
        <v>19880</v>
      </c>
    </row>
    <row r="1578" spans="1:7" ht="21.75" customHeight="1">
      <c r="A1578" t="s">
        <v>3417</v>
      </c>
      <c r="B1578" t="s">
        <v>3305</v>
      </c>
      <c r="C1578" t="s">
        <v>3418</v>
      </c>
      <c r="D1578" t="s">
        <v>2</v>
      </c>
      <c r="E1578" t="s">
        <v>87</v>
      </c>
      <c r="F1578" t="s">
        <v>88</v>
      </c>
      <c r="G1578">
        <v>20000</v>
      </c>
    </row>
    <row r="1579" spans="1:7" ht="21.75" customHeight="1">
      <c r="A1579" t="s">
        <v>3419</v>
      </c>
      <c r="B1579" t="s">
        <v>3305</v>
      </c>
      <c r="C1579" t="s">
        <v>3420</v>
      </c>
      <c r="D1579" t="s">
        <v>2</v>
      </c>
      <c r="E1579" t="s">
        <v>87</v>
      </c>
      <c r="F1579" t="s">
        <v>88</v>
      </c>
      <c r="G1579">
        <v>75000</v>
      </c>
    </row>
    <row r="1580" spans="1:7" ht="21.75" customHeight="1">
      <c r="A1580" t="s">
        <v>3421</v>
      </c>
      <c r="B1580" t="s">
        <v>3305</v>
      </c>
      <c r="C1580" t="s">
        <v>3422</v>
      </c>
      <c r="D1580" t="s">
        <v>2</v>
      </c>
      <c r="E1580" t="s">
        <v>87</v>
      </c>
      <c r="F1580" t="s">
        <v>88</v>
      </c>
      <c r="G1580">
        <v>60000</v>
      </c>
    </row>
    <row r="1581" spans="1:7" ht="21.75" customHeight="1">
      <c r="A1581" t="s">
        <v>3423</v>
      </c>
      <c r="B1581" t="s">
        <v>3305</v>
      </c>
      <c r="C1581" t="s">
        <v>3424</v>
      </c>
      <c r="D1581" t="s">
        <v>2</v>
      </c>
      <c r="E1581" t="s">
        <v>87</v>
      </c>
      <c r="F1581" t="s">
        <v>88</v>
      </c>
      <c r="G1581">
        <v>5000</v>
      </c>
    </row>
    <row r="1582" spans="1:7" ht="21.75" customHeight="1">
      <c r="A1582" t="s">
        <v>3425</v>
      </c>
      <c r="B1582" t="s">
        <v>3305</v>
      </c>
      <c r="C1582" t="s">
        <v>3426</v>
      </c>
      <c r="D1582" t="s">
        <v>2</v>
      </c>
      <c r="E1582" t="s">
        <v>87</v>
      </c>
      <c r="F1582" t="s">
        <v>88</v>
      </c>
      <c r="G1582">
        <v>10000</v>
      </c>
    </row>
    <row r="1583" spans="1:7" ht="21.75" customHeight="1">
      <c r="A1583" t="s">
        <v>3427</v>
      </c>
      <c r="B1583" t="s">
        <v>3305</v>
      </c>
      <c r="C1583" t="s">
        <v>3428</v>
      </c>
      <c r="D1583" t="s">
        <v>2</v>
      </c>
      <c r="E1583" t="s">
        <v>87</v>
      </c>
      <c r="F1583" t="s">
        <v>88</v>
      </c>
      <c r="G1583">
        <v>9970</v>
      </c>
    </row>
    <row r="1584" spans="1:7" ht="21.75" customHeight="1">
      <c r="A1584" t="s">
        <v>3429</v>
      </c>
      <c r="B1584" t="s">
        <v>3305</v>
      </c>
      <c r="C1584" t="s">
        <v>3430</v>
      </c>
      <c r="D1584" t="s">
        <v>2</v>
      </c>
      <c r="E1584" t="s">
        <v>87</v>
      </c>
      <c r="F1584" t="s">
        <v>88</v>
      </c>
      <c r="G1584">
        <v>90000</v>
      </c>
    </row>
    <row r="1585" spans="1:7" ht="21.75" customHeight="1">
      <c r="A1585" t="s">
        <v>3431</v>
      </c>
      <c r="B1585" t="s">
        <v>3305</v>
      </c>
      <c r="C1585" t="s">
        <v>3432</v>
      </c>
      <c r="D1585" t="s">
        <v>2</v>
      </c>
      <c r="E1585" t="s">
        <v>87</v>
      </c>
      <c r="F1585" t="s">
        <v>88</v>
      </c>
      <c r="G1585">
        <v>110000</v>
      </c>
    </row>
    <row r="1586" spans="1:7" ht="21.75" customHeight="1">
      <c r="A1586" t="s">
        <v>3433</v>
      </c>
      <c r="B1586" t="s">
        <v>3305</v>
      </c>
      <c r="C1586" t="s">
        <v>3434</v>
      </c>
      <c r="D1586" t="s">
        <v>2</v>
      </c>
      <c r="E1586" t="s">
        <v>87</v>
      </c>
      <c r="F1586" t="s">
        <v>88</v>
      </c>
      <c r="G1586">
        <v>35000</v>
      </c>
    </row>
    <row r="1587" spans="1:7" ht="21.75" customHeight="1">
      <c r="A1587" t="s">
        <v>3435</v>
      </c>
      <c r="B1587" t="s">
        <v>3305</v>
      </c>
      <c r="C1587" t="s">
        <v>3436</v>
      </c>
      <c r="D1587" t="s">
        <v>2</v>
      </c>
      <c r="E1587" t="s">
        <v>87</v>
      </c>
      <c r="F1587" t="s">
        <v>88</v>
      </c>
      <c r="G1587">
        <v>30000</v>
      </c>
    </row>
    <row r="1588" spans="1:7" ht="21.75" customHeight="1">
      <c r="A1588" t="s">
        <v>3437</v>
      </c>
      <c r="B1588" t="s">
        <v>3305</v>
      </c>
      <c r="C1588" t="s">
        <v>3438</v>
      </c>
      <c r="D1588" t="s">
        <v>2</v>
      </c>
      <c r="E1588" t="s">
        <v>87</v>
      </c>
      <c r="F1588" t="s">
        <v>88</v>
      </c>
      <c r="G1588">
        <v>145000</v>
      </c>
    </row>
    <row r="1589" spans="1:7" ht="21.75" customHeight="1">
      <c r="A1589" t="s">
        <v>3439</v>
      </c>
      <c r="B1589" t="s">
        <v>3305</v>
      </c>
      <c r="C1589" t="s">
        <v>3440</v>
      </c>
      <c r="D1589" t="s">
        <v>2</v>
      </c>
      <c r="E1589" t="s">
        <v>87</v>
      </c>
      <c r="F1589" t="s">
        <v>88</v>
      </c>
      <c r="G1589">
        <v>615000</v>
      </c>
    </row>
    <row r="1590" spans="1:7" ht="21.75" customHeight="1">
      <c r="A1590" t="s">
        <v>3441</v>
      </c>
      <c r="B1590" t="s">
        <v>3305</v>
      </c>
      <c r="C1590" t="s">
        <v>3442</v>
      </c>
      <c r="D1590" t="s">
        <v>2</v>
      </c>
      <c r="E1590" t="s">
        <v>87</v>
      </c>
      <c r="F1590" t="s">
        <v>88</v>
      </c>
      <c r="G1590">
        <v>40000</v>
      </c>
    </row>
    <row r="1591" spans="1:7" ht="21.75" customHeight="1">
      <c r="A1591" t="s">
        <v>3443</v>
      </c>
      <c r="B1591" t="s">
        <v>3305</v>
      </c>
      <c r="C1591" t="s">
        <v>3444</v>
      </c>
      <c r="D1591" t="s">
        <v>2</v>
      </c>
      <c r="E1591" t="s">
        <v>87</v>
      </c>
      <c r="F1591" t="s">
        <v>88</v>
      </c>
      <c r="G1591">
        <v>30000</v>
      </c>
    </row>
    <row r="1592" spans="1:7" ht="21.75" customHeight="1">
      <c r="A1592" t="s">
        <v>3445</v>
      </c>
      <c r="B1592" t="s">
        <v>3305</v>
      </c>
      <c r="C1592" t="s">
        <v>3446</v>
      </c>
      <c r="D1592" t="s">
        <v>2</v>
      </c>
      <c r="E1592" t="s">
        <v>87</v>
      </c>
      <c r="F1592" t="s">
        <v>88</v>
      </c>
      <c r="G1592">
        <v>8040</v>
      </c>
    </row>
    <row r="1593" spans="1:7" ht="21.75" customHeight="1">
      <c r="A1593" t="s">
        <v>3447</v>
      </c>
      <c r="B1593" t="s">
        <v>3305</v>
      </c>
      <c r="C1593" t="s">
        <v>3448</v>
      </c>
      <c r="D1593" t="s">
        <v>2</v>
      </c>
      <c r="E1593" t="s">
        <v>87</v>
      </c>
      <c r="F1593" t="s">
        <v>88</v>
      </c>
      <c r="G1593">
        <v>50000</v>
      </c>
    </row>
    <row r="1594" spans="1:7" ht="21.75" customHeight="1">
      <c r="A1594" t="s">
        <v>3449</v>
      </c>
      <c r="B1594" t="s">
        <v>3305</v>
      </c>
      <c r="C1594" t="s">
        <v>3450</v>
      </c>
      <c r="D1594" t="s">
        <v>2</v>
      </c>
      <c r="E1594" t="s">
        <v>87</v>
      </c>
      <c r="F1594" t="s">
        <v>88</v>
      </c>
      <c r="G1594">
        <v>5000</v>
      </c>
    </row>
    <row r="1595" spans="1:7" ht="21.75" customHeight="1">
      <c r="A1595" t="s">
        <v>3451</v>
      </c>
      <c r="B1595" t="s">
        <v>3305</v>
      </c>
      <c r="C1595" t="s">
        <v>3452</v>
      </c>
      <c r="D1595" t="s">
        <v>2</v>
      </c>
      <c r="E1595" t="s">
        <v>87</v>
      </c>
      <c r="F1595" t="s">
        <v>88</v>
      </c>
      <c r="G1595">
        <v>4700</v>
      </c>
    </row>
    <row r="1596" spans="1:7" ht="21.75" customHeight="1">
      <c r="A1596" t="s">
        <v>3453</v>
      </c>
      <c r="B1596" t="s">
        <v>3305</v>
      </c>
      <c r="C1596" t="s">
        <v>3454</v>
      </c>
      <c r="D1596" t="s">
        <v>2</v>
      </c>
      <c r="E1596" t="s">
        <v>87</v>
      </c>
      <c r="F1596" t="s">
        <v>88</v>
      </c>
      <c r="G1596">
        <v>100000</v>
      </c>
    </row>
    <row r="1597" spans="1:7" ht="21.75" customHeight="1">
      <c r="A1597" t="s">
        <v>3455</v>
      </c>
      <c r="B1597" t="s">
        <v>3305</v>
      </c>
      <c r="C1597" t="s">
        <v>3456</v>
      </c>
      <c r="D1597" t="s">
        <v>2</v>
      </c>
      <c r="E1597" t="s">
        <v>87</v>
      </c>
      <c r="F1597" t="s">
        <v>88</v>
      </c>
      <c r="G1597">
        <v>5000</v>
      </c>
    </row>
    <row r="1598" spans="1:7" ht="21.75" customHeight="1">
      <c r="A1598" t="s">
        <v>3457</v>
      </c>
      <c r="B1598" t="s">
        <v>3305</v>
      </c>
      <c r="C1598" t="s">
        <v>3458</v>
      </c>
      <c r="D1598" t="s">
        <v>2</v>
      </c>
      <c r="E1598" t="s">
        <v>87</v>
      </c>
      <c r="F1598" t="s">
        <v>88</v>
      </c>
      <c r="G1598">
        <v>13790</v>
      </c>
    </row>
    <row r="1599" spans="1:7" ht="21.75" customHeight="1">
      <c r="A1599" t="s">
        <v>3459</v>
      </c>
      <c r="B1599" t="s">
        <v>3305</v>
      </c>
      <c r="C1599" t="s">
        <v>3460</v>
      </c>
      <c r="D1599" t="s">
        <v>2</v>
      </c>
      <c r="E1599" t="s">
        <v>87</v>
      </c>
      <c r="F1599" t="s">
        <v>88</v>
      </c>
      <c r="G1599">
        <v>20000</v>
      </c>
    </row>
    <row r="1600" spans="1:7" ht="21.75" customHeight="1">
      <c r="A1600" t="s">
        <v>3461</v>
      </c>
      <c r="B1600" t="s">
        <v>3305</v>
      </c>
      <c r="C1600" t="s">
        <v>3462</v>
      </c>
      <c r="D1600" t="s">
        <v>2</v>
      </c>
      <c r="E1600" t="s">
        <v>87</v>
      </c>
      <c r="F1600" t="s">
        <v>88</v>
      </c>
      <c r="G1600">
        <v>9500</v>
      </c>
    </row>
    <row r="1601" spans="1:7" ht="21.75" customHeight="1">
      <c r="A1601" t="s">
        <v>3463</v>
      </c>
      <c r="B1601" t="s">
        <v>3305</v>
      </c>
      <c r="C1601" t="s">
        <v>3464</v>
      </c>
      <c r="D1601" t="s">
        <v>2</v>
      </c>
      <c r="E1601" t="s">
        <v>87</v>
      </c>
      <c r="F1601" t="s">
        <v>88</v>
      </c>
      <c r="G1601">
        <v>9975</v>
      </c>
    </row>
    <row r="1602" spans="1:7" ht="21.75" customHeight="1">
      <c r="A1602" t="s">
        <v>3465</v>
      </c>
      <c r="B1602" t="s">
        <v>3305</v>
      </c>
      <c r="C1602" t="s">
        <v>3466</v>
      </c>
      <c r="D1602" t="s">
        <v>2</v>
      </c>
      <c r="E1602" t="s">
        <v>87</v>
      </c>
      <c r="F1602" t="s">
        <v>88</v>
      </c>
      <c r="G1602">
        <v>17580</v>
      </c>
    </row>
    <row r="1603" spans="1:7" ht="21.75" customHeight="1">
      <c r="A1603" t="s">
        <v>3467</v>
      </c>
      <c r="B1603" t="s">
        <v>3305</v>
      </c>
      <c r="C1603" t="s">
        <v>3468</v>
      </c>
      <c r="D1603" t="s">
        <v>2</v>
      </c>
      <c r="E1603" t="s">
        <v>87</v>
      </c>
      <c r="F1603" t="s">
        <v>88</v>
      </c>
      <c r="G1603">
        <v>13895</v>
      </c>
    </row>
    <row r="1604" spans="1:7" ht="21.75" customHeight="1">
      <c r="A1604" t="s">
        <v>3469</v>
      </c>
      <c r="B1604" t="s">
        <v>3305</v>
      </c>
      <c r="C1604" t="s">
        <v>3470</v>
      </c>
      <c r="D1604" t="s">
        <v>2</v>
      </c>
      <c r="E1604" t="s">
        <v>87</v>
      </c>
      <c r="F1604" t="s">
        <v>88</v>
      </c>
      <c r="G1604">
        <v>19500</v>
      </c>
    </row>
    <row r="1605" spans="1:7" ht="21.75" customHeight="1">
      <c r="A1605" t="s">
        <v>3471</v>
      </c>
      <c r="B1605" t="s">
        <v>3305</v>
      </c>
      <c r="C1605" t="s">
        <v>3472</v>
      </c>
      <c r="D1605" t="s">
        <v>2</v>
      </c>
      <c r="E1605" t="s">
        <v>87</v>
      </c>
      <c r="F1605" t="s">
        <v>88</v>
      </c>
      <c r="G1605">
        <v>0</v>
      </c>
    </row>
    <row r="1606" spans="1:7" ht="21.75" customHeight="1">
      <c r="A1606" t="s">
        <v>3473</v>
      </c>
      <c r="B1606" t="s">
        <v>3305</v>
      </c>
      <c r="C1606" t="s">
        <v>3474</v>
      </c>
      <c r="D1606" t="s">
        <v>2</v>
      </c>
      <c r="E1606" t="s">
        <v>87</v>
      </c>
      <c r="F1606" t="s">
        <v>88</v>
      </c>
      <c r="G1606">
        <v>4500</v>
      </c>
    </row>
    <row r="1607" spans="1:7" ht="21.75" customHeight="1">
      <c r="A1607" t="s">
        <v>3475</v>
      </c>
      <c r="B1607" t="s">
        <v>3305</v>
      </c>
      <c r="C1607" t="s">
        <v>3476</v>
      </c>
      <c r="D1607" t="s">
        <v>2</v>
      </c>
      <c r="E1607" t="s">
        <v>87</v>
      </c>
      <c r="F1607" t="s">
        <v>88</v>
      </c>
      <c r="G1607">
        <v>30000</v>
      </c>
    </row>
    <row r="1608" spans="1:7" ht="21.75" customHeight="1">
      <c r="A1608" t="s">
        <v>3477</v>
      </c>
      <c r="B1608" t="s">
        <v>3305</v>
      </c>
      <c r="C1608" t="s">
        <v>3478</v>
      </c>
      <c r="D1608" t="s">
        <v>2</v>
      </c>
      <c r="E1608" t="s">
        <v>87</v>
      </c>
      <c r="F1608" t="s">
        <v>88</v>
      </c>
      <c r="G1608">
        <v>10000</v>
      </c>
    </row>
    <row r="1609" spans="1:7" ht="21.75" customHeight="1">
      <c r="A1609" t="s">
        <v>3479</v>
      </c>
      <c r="B1609" t="s">
        <v>3305</v>
      </c>
      <c r="C1609" t="s">
        <v>3480</v>
      </c>
      <c r="D1609" t="s">
        <v>2</v>
      </c>
      <c r="E1609" t="s">
        <v>87</v>
      </c>
      <c r="F1609" t="s">
        <v>88</v>
      </c>
      <c r="G1609">
        <v>5000</v>
      </c>
    </row>
    <row r="1610" spans="1:7" ht="21.75" customHeight="1">
      <c r="A1610" t="s">
        <v>3481</v>
      </c>
      <c r="B1610" t="s">
        <v>3305</v>
      </c>
      <c r="C1610" t="s">
        <v>3482</v>
      </c>
      <c r="D1610" t="s">
        <v>2</v>
      </c>
      <c r="E1610" t="s">
        <v>87</v>
      </c>
      <c r="F1610" t="s">
        <v>88</v>
      </c>
      <c r="G1610">
        <v>18780</v>
      </c>
    </row>
    <row r="1611" spans="1:7" ht="21.75" customHeight="1">
      <c r="A1611" t="s">
        <v>3483</v>
      </c>
      <c r="B1611" t="s">
        <v>3305</v>
      </c>
      <c r="C1611" t="s">
        <v>3484</v>
      </c>
      <c r="D1611" t="s">
        <v>2</v>
      </c>
      <c r="E1611" t="s">
        <v>87</v>
      </c>
      <c r="F1611" t="s">
        <v>88</v>
      </c>
      <c r="G1611">
        <v>44584</v>
      </c>
    </row>
    <row r="1612" spans="1:7" ht="21.75" customHeight="1">
      <c r="A1612" t="s">
        <v>3485</v>
      </c>
      <c r="B1612" t="s">
        <v>3305</v>
      </c>
      <c r="C1612" t="s">
        <v>3486</v>
      </c>
      <c r="D1612" t="s">
        <v>2</v>
      </c>
      <c r="E1612" t="s">
        <v>87</v>
      </c>
      <c r="F1612" t="s">
        <v>88</v>
      </c>
      <c r="G1612">
        <v>20000</v>
      </c>
    </row>
    <row r="1613" spans="1:7" ht="21.75" customHeight="1">
      <c r="A1613" t="s">
        <v>3487</v>
      </c>
      <c r="B1613" t="s">
        <v>3305</v>
      </c>
      <c r="C1613" t="s">
        <v>3488</v>
      </c>
      <c r="D1613" t="s">
        <v>2</v>
      </c>
      <c r="E1613" t="s">
        <v>87</v>
      </c>
      <c r="F1613" t="s">
        <v>88</v>
      </c>
      <c r="G1613">
        <v>4000</v>
      </c>
    </row>
    <row r="1614" spans="1:7" ht="21.75" customHeight="1">
      <c r="A1614" t="s">
        <v>3489</v>
      </c>
      <c r="B1614" t="s">
        <v>3305</v>
      </c>
      <c r="C1614" t="s">
        <v>3490</v>
      </c>
      <c r="D1614" t="s">
        <v>2</v>
      </c>
      <c r="E1614" t="s">
        <v>87</v>
      </c>
      <c r="F1614" t="s">
        <v>88</v>
      </c>
      <c r="G1614">
        <v>15000</v>
      </c>
    </row>
    <row r="1615" spans="1:7" ht="21.75" customHeight="1">
      <c r="A1615" t="s">
        <v>3491</v>
      </c>
      <c r="B1615" t="s">
        <v>3305</v>
      </c>
      <c r="C1615" t="s">
        <v>3492</v>
      </c>
      <c r="D1615" t="s">
        <v>2</v>
      </c>
      <c r="E1615" t="s">
        <v>87</v>
      </c>
      <c r="F1615" t="s">
        <v>88</v>
      </c>
      <c r="G1615">
        <v>9000</v>
      </c>
    </row>
    <row r="1616" spans="1:7" ht="21.75" customHeight="1">
      <c r="A1616" t="s">
        <v>3493</v>
      </c>
      <c r="B1616" t="s">
        <v>3305</v>
      </c>
      <c r="C1616" t="s">
        <v>3494</v>
      </c>
      <c r="D1616" t="s">
        <v>2</v>
      </c>
      <c r="E1616" t="s">
        <v>87</v>
      </c>
      <c r="F1616" t="s">
        <v>88</v>
      </c>
      <c r="G1616">
        <v>20000</v>
      </c>
    </row>
    <row r="1617" spans="1:7" ht="21.75" customHeight="1">
      <c r="A1617" t="s">
        <v>3495</v>
      </c>
      <c r="B1617" t="s">
        <v>3305</v>
      </c>
      <c r="C1617" t="s">
        <v>3496</v>
      </c>
      <c r="D1617" t="s">
        <v>2</v>
      </c>
      <c r="E1617" t="s">
        <v>87</v>
      </c>
      <c r="F1617" t="s">
        <v>88</v>
      </c>
      <c r="G1617">
        <v>10000</v>
      </c>
    </row>
    <row r="1618" spans="1:7" ht="21.75" customHeight="1">
      <c r="A1618" t="s">
        <v>3497</v>
      </c>
      <c r="B1618" t="s">
        <v>3305</v>
      </c>
      <c r="C1618" t="s">
        <v>3498</v>
      </c>
      <c r="D1618" t="s">
        <v>2</v>
      </c>
      <c r="E1618" t="s">
        <v>87</v>
      </c>
      <c r="F1618" t="s">
        <v>88</v>
      </c>
      <c r="G1618">
        <v>15895</v>
      </c>
    </row>
    <row r="1619" spans="1:7" ht="21.75" customHeight="1">
      <c r="A1619" t="s">
        <v>3499</v>
      </c>
      <c r="B1619" t="s">
        <v>3305</v>
      </c>
      <c r="C1619" t="s">
        <v>3500</v>
      </c>
      <c r="D1619" t="s">
        <v>2</v>
      </c>
      <c r="E1619" t="s">
        <v>87</v>
      </c>
      <c r="F1619" t="s">
        <v>88</v>
      </c>
      <c r="G1619">
        <v>8975</v>
      </c>
    </row>
    <row r="1620" spans="1:7" ht="21.75" customHeight="1">
      <c r="A1620" t="s">
        <v>3501</v>
      </c>
      <c r="B1620" t="s">
        <v>3305</v>
      </c>
      <c r="C1620" t="s">
        <v>3502</v>
      </c>
      <c r="D1620" t="s">
        <v>2</v>
      </c>
      <c r="E1620" t="s">
        <v>87</v>
      </c>
      <c r="F1620" t="s">
        <v>88</v>
      </c>
      <c r="G1620">
        <v>25000</v>
      </c>
    </row>
    <row r="1621" spans="1:7" ht="21.75" customHeight="1">
      <c r="A1621" t="s">
        <v>3503</v>
      </c>
      <c r="B1621" t="s">
        <v>3305</v>
      </c>
      <c r="C1621" t="s">
        <v>3504</v>
      </c>
      <c r="D1621" t="s">
        <v>2</v>
      </c>
      <c r="E1621" t="s">
        <v>87</v>
      </c>
      <c r="F1621" t="s">
        <v>88</v>
      </c>
      <c r="G1621">
        <v>24615</v>
      </c>
    </row>
    <row r="1622" spans="1:7" ht="21.75" customHeight="1">
      <c r="A1622" t="s">
        <v>3505</v>
      </c>
      <c r="B1622" t="s">
        <v>3305</v>
      </c>
      <c r="C1622" t="s">
        <v>3506</v>
      </c>
      <c r="D1622" t="s">
        <v>2</v>
      </c>
      <c r="E1622" t="s">
        <v>87</v>
      </c>
      <c r="F1622" t="s">
        <v>88</v>
      </c>
      <c r="G1622">
        <v>5000</v>
      </c>
    </row>
    <row r="1623" spans="1:7" ht="21.75" customHeight="1">
      <c r="A1623" t="s">
        <v>3507</v>
      </c>
      <c r="B1623" t="s">
        <v>3305</v>
      </c>
      <c r="C1623" t="s">
        <v>3508</v>
      </c>
      <c r="D1623" t="s">
        <v>2</v>
      </c>
      <c r="E1623" t="s">
        <v>87</v>
      </c>
      <c r="F1623" t="s">
        <v>88</v>
      </c>
      <c r="G1623">
        <v>24450</v>
      </c>
    </row>
    <row r="1624" spans="1:7" ht="21.75" customHeight="1">
      <c r="A1624" t="s">
        <v>3509</v>
      </c>
      <c r="B1624" t="s">
        <v>3305</v>
      </c>
      <c r="C1624" t="s">
        <v>3510</v>
      </c>
      <c r="D1624" t="s">
        <v>2</v>
      </c>
      <c r="E1624" t="s">
        <v>87</v>
      </c>
      <c r="F1624" t="s">
        <v>88</v>
      </c>
      <c r="G1624">
        <v>25000</v>
      </c>
    </row>
    <row r="1625" spans="1:7" ht="21.75" customHeight="1">
      <c r="A1625" t="s">
        <v>3511</v>
      </c>
      <c r="B1625" t="s">
        <v>3305</v>
      </c>
      <c r="C1625" t="s">
        <v>3512</v>
      </c>
      <c r="D1625" t="s">
        <v>2</v>
      </c>
      <c r="E1625" t="s">
        <v>87</v>
      </c>
      <c r="F1625" t="s">
        <v>88</v>
      </c>
      <c r="G1625">
        <v>16485</v>
      </c>
    </row>
    <row r="1626" spans="1:7" ht="21.75" customHeight="1">
      <c r="A1626" t="s">
        <v>3513</v>
      </c>
      <c r="B1626" t="s">
        <v>3305</v>
      </c>
      <c r="C1626" t="s">
        <v>3514</v>
      </c>
      <c r="D1626" t="s">
        <v>2</v>
      </c>
      <c r="E1626" t="s">
        <v>87</v>
      </c>
      <c r="F1626" t="s">
        <v>88</v>
      </c>
      <c r="G1626">
        <v>15000</v>
      </c>
    </row>
    <row r="1627" spans="1:7" ht="21.75" customHeight="1">
      <c r="A1627" t="s">
        <v>3515</v>
      </c>
      <c r="B1627" t="s">
        <v>3305</v>
      </c>
      <c r="C1627" t="s">
        <v>3516</v>
      </c>
      <c r="D1627" t="s">
        <v>2</v>
      </c>
      <c r="E1627" t="s">
        <v>87</v>
      </c>
      <c r="F1627" t="s">
        <v>88</v>
      </c>
      <c r="G1627">
        <v>9000</v>
      </c>
    </row>
    <row r="1628" spans="1:7" ht="21.75" customHeight="1">
      <c r="A1628" t="s">
        <v>3517</v>
      </c>
      <c r="B1628" t="s">
        <v>3305</v>
      </c>
      <c r="C1628" t="s">
        <v>3518</v>
      </c>
      <c r="D1628" t="s">
        <v>2</v>
      </c>
      <c r="E1628" t="s">
        <v>87</v>
      </c>
      <c r="F1628" t="s">
        <v>88</v>
      </c>
      <c r="G1628">
        <v>80000</v>
      </c>
    </row>
    <row r="1629" spans="1:7" ht="21.75" customHeight="1">
      <c r="A1629" t="s">
        <v>3519</v>
      </c>
      <c r="B1629" t="s">
        <v>3305</v>
      </c>
      <c r="C1629" t="s">
        <v>3520</v>
      </c>
      <c r="D1629" t="s">
        <v>2</v>
      </c>
      <c r="E1629" t="s">
        <v>87</v>
      </c>
      <c r="F1629" t="s">
        <v>88</v>
      </c>
      <c r="G1629">
        <v>160000</v>
      </c>
    </row>
    <row r="1630" spans="1:7" ht="21.75" customHeight="1">
      <c r="A1630" t="s">
        <v>3521</v>
      </c>
      <c r="B1630" t="s">
        <v>3305</v>
      </c>
      <c r="C1630" t="s">
        <v>3522</v>
      </c>
      <c r="D1630" t="s">
        <v>2</v>
      </c>
      <c r="E1630" t="s">
        <v>87</v>
      </c>
      <c r="F1630" t="s">
        <v>88</v>
      </c>
      <c r="G1630">
        <v>9868</v>
      </c>
    </row>
    <row r="1631" spans="1:7" ht="21.75" customHeight="1">
      <c r="A1631" t="s">
        <v>3523</v>
      </c>
      <c r="B1631" t="s">
        <v>3524</v>
      </c>
      <c r="C1631" t="s">
        <v>3525</v>
      </c>
      <c r="D1631" t="s">
        <v>2</v>
      </c>
      <c r="E1631" t="s">
        <v>87</v>
      </c>
      <c r="F1631" t="s">
        <v>88</v>
      </c>
      <c r="G1631">
        <v>4925</v>
      </c>
    </row>
    <row r="1632" spans="1:7" ht="21.75" customHeight="1">
      <c r="A1632" t="s">
        <v>3526</v>
      </c>
      <c r="B1632" t="s">
        <v>3524</v>
      </c>
      <c r="C1632" t="s">
        <v>3527</v>
      </c>
      <c r="D1632" t="s">
        <v>2</v>
      </c>
      <c r="E1632" t="s">
        <v>87</v>
      </c>
      <c r="F1632" t="s">
        <v>88</v>
      </c>
      <c r="G1632">
        <v>493</v>
      </c>
    </row>
    <row r="1633" spans="1:7" ht="21.75" customHeight="1">
      <c r="A1633" t="s">
        <v>3528</v>
      </c>
      <c r="B1633" t="s">
        <v>3524</v>
      </c>
      <c r="C1633" t="s">
        <v>3529</v>
      </c>
      <c r="D1633" t="s">
        <v>2</v>
      </c>
      <c r="E1633" t="s">
        <v>87</v>
      </c>
      <c r="F1633" t="s">
        <v>88</v>
      </c>
      <c r="G1633">
        <v>4168</v>
      </c>
    </row>
    <row r="1634" spans="1:7" ht="21.75" customHeight="1">
      <c r="A1634" t="s">
        <v>3530</v>
      </c>
      <c r="B1634" t="s">
        <v>3524</v>
      </c>
      <c r="C1634" t="s">
        <v>3531</v>
      </c>
      <c r="D1634" t="s">
        <v>2</v>
      </c>
      <c r="E1634" t="s">
        <v>87</v>
      </c>
      <c r="F1634" t="s">
        <v>88</v>
      </c>
      <c r="G1634">
        <v>539</v>
      </c>
    </row>
    <row r="1635" spans="1:7" ht="21.75" customHeight="1">
      <c r="A1635" t="s">
        <v>3532</v>
      </c>
      <c r="B1635" t="s">
        <v>3524</v>
      </c>
      <c r="C1635" t="s">
        <v>3533</v>
      </c>
      <c r="D1635" t="s">
        <v>2</v>
      </c>
      <c r="E1635" t="s">
        <v>87</v>
      </c>
      <c r="F1635" t="s">
        <v>88</v>
      </c>
      <c r="G1635">
        <v>558</v>
      </c>
    </row>
    <row r="1636" spans="1:7" ht="21.75" customHeight="1">
      <c r="A1636" t="s">
        <v>3534</v>
      </c>
      <c r="B1636" t="s">
        <v>3524</v>
      </c>
      <c r="C1636" t="s">
        <v>3535</v>
      </c>
      <c r="D1636" t="s">
        <v>2</v>
      </c>
      <c r="E1636" t="s">
        <v>87</v>
      </c>
      <c r="F1636" t="s">
        <v>88</v>
      </c>
      <c r="G1636">
        <v>1529</v>
      </c>
    </row>
    <row r="1637" spans="1:7" ht="21.75" customHeight="1">
      <c r="A1637" t="s">
        <v>3536</v>
      </c>
      <c r="B1637" t="s">
        <v>3524</v>
      </c>
      <c r="C1637" t="s">
        <v>3537</v>
      </c>
      <c r="D1637" t="s">
        <v>2</v>
      </c>
      <c r="E1637" t="s">
        <v>87</v>
      </c>
      <c r="F1637" t="s">
        <v>88</v>
      </c>
      <c r="G1637">
        <v>1144</v>
      </c>
    </row>
    <row r="1638" spans="1:7" ht="21.75" customHeight="1">
      <c r="A1638" t="s">
        <v>3538</v>
      </c>
      <c r="B1638" t="s">
        <v>3524</v>
      </c>
      <c r="C1638" t="s">
        <v>3539</v>
      </c>
      <c r="D1638" t="s">
        <v>2</v>
      </c>
      <c r="E1638" t="s">
        <v>87</v>
      </c>
      <c r="F1638" t="s">
        <v>88</v>
      </c>
      <c r="G1638">
        <v>1439</v>
      </c>
    </row>
    <row r="1639" spans="1:7" ht="21.75" customHeight="1">
      <c r="A1639" t="s">
        <v>3540</v>
      </c>
      <c r="B1639" t="s">
        <v>3524</v>
      </c>
      <c r="C1639" t="s">
        <v>3541</v>
      </c>
      <c r="D1639" t="s">
        <v>2</v>
      </c>
      <c r="E1639" t="s">
        <v>87</v>
      </c>
      <c r="F1639" t="s">
        <v>88</v>
      </c>
      <c r="G1639">
        <v>1410</v>
      </c>
    </row>
    <row r="1640" spans="1:7" ht="21.75" customHeight="1">
      <c r="A1640" t="s">
        <v>3542</v>
      </c>
      <c r="B1640" t="s">
        <v>3524</v>
      </c>
      <c r="C1640" t="s">
        <v>3543</v>
      </c>
      <c r="D1640" t="s">
        <v>2</v>
      </c>
      <c r="E1640" t="s">
        <v>87</v>
      </c>
      <c r="F1640" t="s">
        <v>88</v>
      </c>
      <c r="G1640">
        <v>930</v>
      </c>
    </row>
    <row r="1641" spans="1:7" ht="21.75" customHeight="1">
      <c r="A1641" t="s">
        <v>3544</v>
      </c>
      <c r="B1641" t="s">
        <v>3524</v>
      </c>
      <c r="C1641" t="s">
        <v>3545</v>
      </c>
      <c r="D1641" t="s">
        <v>2</v>
      </c>
      <c r="E1641" t="s">
        <v>87</v>
      </c>
      <c r="F1641" t="s">
        <v>88</v>
      </c>
      <c r="G1641">
        <v>928</v>
      </c>
    </row>
    <row r="1642" spans="1:7" ht="21.75" customHeight="1">
      <c r="A1642" t="s">
        <v>3546</v>
      </c>
      <c r="B1642" t="s">
        <v>3524</v>
      </c>
      <c r="C1642" t="s">
        <v>3547</v>
      </c>
      <c r="D1642" t="s">
        <v>2</v>
      </c>
      <c r="E1642" t="s">
        <v>87</v>
      </c>
      <c r="F1642" t="s">
        <v>88</v>
      </c>
      <c r="G1642">
        <v>698</v>
      </c>
    </row>
    <row r="1643" spans="1:7" ht="21.75" customHeight="1">
      <c r="A1643" t="s">
        <v>3548</v>
      </c>
      <c r="B1643" t="s">
        <v>3549</v>
      </c>
      <c r="C1643" t="s">
        <v>3550</v>
      </c>
      <c r="D1643" t="s">
        <v>2</v>
      </c>
      <c r="E1643" t="s">
        <v>87</v>
      </c>
      <c r="F1643" t="s">
        <v>88</v>
      </c>
      <c r="G1643">
        <v>0</v>
      </c>
    </row>
    <row r="1644" spans="1:7" ht="21.75" customHeight="1">
      <c r="A1644" t="s">
        <v>3551</v>
      </c>
      <c r="B1644" t="s">
        <v>3549</v>
      </c>
      <c r="C1644" t="s">
        <v>3552</v>
      </c>
      <c r="D1644" t="s">
        <v>2</v>
      </c>
      <c r="E1644" t="s">
        <v>87</v>
      </c>
      <c r="F1644" t="s">
        <v>88</v>
      </c>
      <c r="G1644">
        <v>2723</v>
      </c>
    </row>
    <row r="1645" spans="1:7" ht="21.75" customHeight="1">
      <c r="A1645" t="s">
        <v>3553</v>
      </c>
      <c r="B1645" t="s">
        <v>3554</v>
      </c>
      <c r="C1645" t="s">
        <v>3555</v>
      </c>
      <c r="D1645" t="s">
        <v>2</v>
      </c>
      <c r="E1645" t="s">
        <v>87</v>
      </c>
      <c r="F1645" t="s">
        <v>88</v>
      </c>
      <c r="G1645">
        <v>1320</v>
      </c>
    </row>
    <row r="1646" spans="1:7" ht="21.75" customHeight="1">
      <c r="A1646" t="s">
        <v>3556</v>
      </c>
      <c r="B1646" t="s">
        <v>3557</v>
      </c>
      <c r="C1646" t="s">
        <v>3558</v>
      </c>
      <c r="D1646" t="s">
        <v>2</v>
      </c>
      <c r="E1646" t="s">
        <v>87</v>
      </c>
      <c r="F1646" t="s">
        <v>88</v>
      </c>
      <c r="G1646">
        <v>3990</v>
      </c>
    </row>
    <row r="1647" spans="1:7" ht="21.75" customHeight="1">
      <c r="A1647" t="s">
        <v>3559</v>
      </c>
      <c r="B1647" t="s">
        <v>3305</v>
      </c>
      <c r="C1647" t="s">
        <v>3560</v>
      </c>
      <c r="D1647" t="s">
        <v>2</v>
      </c>
      <c r="E1647" t="s">
        <v>87</v>
      </c>
      <c r="F1647" t="s">
        <v>88</v>
      </c>
      <c r="G1647">
        <v>20000</v>
      </c>
    </row>
    <row r="1648" spans="1:7" ht="21.75" customHeight="1">
      <c r="A1648" t="s">
        <v>3561</v>
      </c>
      <c r="B1648" t="s">
        <v>3305</v>
      </c>
      <c r="C1648" t="s">
        <v>3562</v>
      </c>
      <c r="D1648" t="s">
        <v>2</v>
      </c>
      <c r="E1648" t="s">
        <v>87</v>
      </c>
      <c r="F1648" t="s">
        <v>88</v>
      </c>
      <c r="G1648">
        <v>15000</v>
      </c>
    </row>
    <row r="1649" spans="1:7" ht="21.75" customHeight="1">
      <c r="A1649" t="s">
        <v>3563</v>
      </c>
      <c r="B1649" t="s">
        <v>3305</v>
      </c>
      <c r="C1649" t="s">
        <v>3564</v>
      </c>
      <c r="D1649" t="s">
        <v>2</v>
      </c>
      <c r="E1649" t="s">
        <v>87</v>
      </c>
      <c r="F1649" t="s">
        <v>88</v>
      </c>
      <c r="G1649">
        <v>9500</v>
      </c>
    </row>
    <row r="1650" spans="1:7" ht="21.75" customHeight="1">
      <c r="A1650" t="s">
        <v>3565</v>
      </c>
      <c r="B1650" t="s">
        <v>3305</v>
      </c>
      <c r="C1650" t="s">
        <v>3566</v>
      </c>
      <c r="D1650" t="s">
        <v>2</v>
      </c>
      <c r="E1650" t="s">
        <v>87</v>
      </c>
      <c r="F1650" t="s">
        <v>88</v>
      </c>
      <c r="G1650">
        <v>10000</v>
      </c>
    </row>
    <row r="1651" spans="1:7" ht="21.75" customHeight="1">
      <c r="A1651" t="s">
        <v>3567</v>
      </c>
      <c r="B1651" t="s">
        <v>3305</v>
      </c>
      <c r="C1651" t="s">
        <v>3568</v>
      </c>
      <c r="D1651" t="s">
        <v>2</v>
      </c>
      <c r="E1651" t="s">
        <v>87</v>
      </c>
      <c r="F1651" t="s">
        <v>88</v>
      </c>
      <c r="G1651">
        <v>5000</v>
      </c>
    </row>
    <row r="1652" spans="1:7" ht="21.75" customHeight="1">
      <c r="A1652" t="s">
        <v>3569</v>
      </c>
      <c r="B1652" t="s">
        <v>3305</v>
      </c>
      <c r="C1652" t="s">
        <v>3570</v>
      </c>
      <c r="D1652" t="s">
        <v>2</v>
      </c>
      <c r="E1652" t="s">
        <v>87</v>
      </c>
      <c r="F1652" t="s">
        <v>88</v>
      </c>
      <c r="G1652">
        <v>9500</v>
      </c>
    </row>
    <row r="1653" spans="1:7" ht="21.75" customHeight="1">
      <c r="A1653" t="s">
        <v>3571</v>
      </c>
      <c r="B1653" t="s">
        <v>3305</v>
      </c>
      <c r="C1653" t="s">
        <v>3572</v>
      </c>
      <c r="D1653" t="s">
        <v>2</v>
      </c>
      <c r="E1653" t="s">
        <v>87</v>
      </c>
      <c r="F1653" t="s">
        <v>88</v>
      </c>
      <c r="G1653">
        <v>23360</v>
      </c>
    </row>
    <row r="1654" spans="1:7" ht="21.75" customHeight="1">
      <c r="A1654" t="s">
        <v>3573</v>
      </c>
      <c r="B1654" t="s">
        <v>3305</v>
      </c>
      <c r="C1654" t="s">
        <v>3574</v>
      </c>
      <c r="D1654" t="s">
        <v>2</v>
      </c>
      <c r="E1654" t="s">
        <v>87</v>
      </c>
      <c r="F1654" t="s">
        <v>88</v>
      </c>
      <c r="G1654">
        <v>18040</v>
      </c>
    </row>
    <row r="1655" spans="1:7" ht="21.75" customHeight="1">
      <c r="A1655" t="s">
        <v>3575</v>
      </c>
      <c r="B1655" t="s">
        <v>3305</v>
      </c>
      <c r="C1655" t="s">
        <v>3576</v>
      </c>
      <c r="D1655" t="s">
        <v>2</v>
      </c>
      <c r="E1655" t="s">
        <v>87</v>
      </c>
      <c r="F1655" t="s">
        <v>88</v>
      </c>
      <c r="G1655">
        <v>10000</v>
      </c>
    </row>
    <row r="1656" spans="1:7" ht="21.75" customHeight="1">
      <c r="A1656" t="s">
        <v>3577</v>
      </c>
      <c r="B1656" t="s">
        <v>3305</v>
      </c>
      <c r="C1656" t="s">
        <v>3578</v>
      </c>
      <c r="D1656" t="s">
        <v>2</v>
      </c>
      <c r="E1656" t="s">
        <v>87</v>
      </c>
      <c r="F1656" t="s">
        <v>88</v>
      </c>
      <c r="G1656">
        <v>14225</v>
      </c>
    </row>
    <row r="1657" spans="1:7" ht="21.75" customHeight="1">
      <c r="A1657" t="s">
        <v>3579</v>
      </c>
      <c r="B1657" t="s">
        <v>3305</v>
      </c>
      <c r="C1657" t="s">
        <v>3580</v>
      </c>
      <c r="D1657" t="s">
        <v>2</v>
      </c>
      <c r="E1657" t="s">
        <v>87</v>
      </c>
      <c r="F1657" t="s">
        <v>88</v>
      </c>
      <c r="G1657">
        <v>30000</v>
      </c>
    </row>
    <row r="1658" spans="1:7" ht="21.75" customHeight="1">
      <c r="A1658" t="s">
        <v>3581</v>
      </c>
      <c r="B1658" t="s">
        <v>3305</v>
      </c>
      <c r="C1658" t="s">
        <v>3582</v>
      </c>
      <c r="D1658" t="s">
        <v>2</v>
      </c>
      <c r="E1658" t="s">
        <v>87</v>
      </c>
      <c r="F1658" t="s">
        <v>88</v>
      </c>
      <c r="G1658">
        <v>10000</v>
      </c>
    </row>
    <row r="1659" spans="1:7" ht="21.75" customHeight="1">
      <c r="A1659" t="s">
        <v>3583</v>
      </c>
      <c r="B1659" t="s">
        <v>3305</v>
      </c>
      <c r="C1659" t="s">
        <v>3584</v>
      </c>
      <c r="D1659" t="s">
        <v>2</v>
      </c>
      <c r="E1659" t="s">
        <v>87</v>
      </c>
      <c r="F1659" t="s">
        <v>88</v>
      </c>
      <c r="G1659">
        <v>5000</v>
      </c>
    </row>
    <row r="1660" spans="1:7" ht="21.75" customHeight="1">
      <c r="A1660" t="s">
        <v>3585</v>
      </c>
      <c r="B1660" t="s">
        <v>3305</v>
      </c>
      <c r="C1660" t="s">
        <v>3586</v>
      </c>
      <c r="D1660" t="s">
        <v>2</v>
      </c>
      <c r="E1660" t="s">
        <v>87</v>
      </c>
      <c r="F1660" t="s">
        <v>88</v>
      </c>
      <c r="G1660">
        <v>4000</v>
      </c>
    </row>
    <row r="1661" spans="1:7" ht="21.75" customHeight="1">
      <c r="A1661" t="s">
        <v>3587</v>
      </c>
      <c r="B1661" t="s">
        <v>3305</v>
      </c>
      <c r="C1661" t="s">
        <v>3588</v>
      </c>
      <c r="D1661" t="s">
        <v>2</v>
      </c>
      <c r="E1661" t="s">
        <v>87</v>
      </c>
      <c r="F1661" t="s">
        <v>88</v>
      </c>
      <c r="G1661">
        <v>19900</v>
      </c>
    </row>
    <row r="1662" spans="1:7" ht="21.75" customHeight="1">
      <c r="A1662" t="s">
        <v>3589</v>
      </c>
      <c r="B1662" t="s">
        <v>3305</v>
      </c>
      <c r="C1662" t="s">
        <v>3590</v>
      </c>
      <c r="D1662" t="s">
        <v>2</v>
      </c>
      <c r="E1662" t="s">
        <v>87</v>
      </c>
      <c r="F1662" t="s">
        <v>88</v>
      </c>
      <c r="G1662">
        <v>25000</v>
      </c>
    </row>
    <row r="1663" spans="1:7" ht="21.75" customHeight="1">
      <c r="A1663" t="s">
        <v>3591</v>
      </c>
      <c r="B1663" t="s">
        <v>3305</v>
      </c>
      <c r="C1663" t="s">
        <v>3592</v>
      </c>
      <c r="D1663" t="s">
        <v>2</v>
      </c>
      <c r="E1663" t="s">
        <v>87</v>
      </c>
      <c r="F1663" t="s">
        <v>88</v>
      </c>
      <c r="G1663">
        <v>19850</v>
      </c>
    </row>
    <row r="1664" spans="1:7" ht="21.75" customHeight="1">
      <c r="A1664" t="s">
        <v>3593</v>
      </c>
      <c r="B1664" t="s">
        <v>3305</v>
      </c>
      <c r="C1664" t="s">
        <v>3594</v>
      </c>
      <c r="D1664" t="s">
        <v>2</v>
      </c>
      <c r="E1664" t="s">
        <v>87</v>
      </c>
      <c r="F1664" t="s">
        <v>88</v>
      </c>
      <c r="G1664">
        <v>3500</v>
      </c>
    </row>
    <row r="1665" spans="1:7" ht="21.75" customHeight="1">
      <c r="A1665" t="s">
        <v>3595</v>
      </c>
      <c r="B1665" t="s">
        <v>3305</v>
      </c>
      <c r="C1665" t="s">
        <v>3596</v>
      </c>
      <c r="D1665" t="s">
        <v>2</v>
      </c>
      <c r="E1665" t="s">
        <v>87</v>
      </c>
      <c r="F1665" t="s">
        <v>88</v>
      </c>
      <c r="G1665">
        <v>8596</v>
      </c>
    </row>
    <row r="1666" spans="1:7" ht="21.75" customHeight="1">
      <c r="A1666" t="s">
        <v>3597</v>
      </c>
      <c r="B1666" t="s">
        <v>3305</v>
      </c>
      <c r="C1666" t="s">
        <v>3598</v>
      </c>
      <c r="D1666" t="s">
        <v>2</v>
      </c>
      <c r="E1666" t="s">
        <v>87</v>
      </c>
      <c r="F1666" t="s">
        <v>88</v>
      </c>
      <c r="G1666">
        <v>5000</v>
      </c>
    </row>
    <row r="1667" spans="1:7" ht="21.75" customHeight="1">
      <c r="A1667" t="s">
        <v>3599</v>
      </c>
      <c r="B1667" t="s">
        <v>3305</v>
      </c>
      <c r="C1667" t="s">
        <v>3600</v>
      </c>
      <c r="D1667" t="s">
        <v>2</v>
      </c>
      <c r="E1667" t="s">
        <v>87</v>
      </c>
      <c r="F1667" t="s">
        <v>88</v>
      </c>
      <c r="G1667">
        <v>50000</v>
      </c>
    </row>
    <row r="1668" spans="1:7" ht="21.75" customHeight="1">
      <c r="A1668" t="s">
        <v>3601</v>
      </c>
      <c r="B1668" t="s">
        <v>3305</v>
      </c>
      <c r="C1668" t="s">
        <v>3602</v>
      </c>
      <c r="D1668" t="s">
        <v>2</v>
      </c>
      <c r="E1668" t="s">
        <v>87</v>
      </c>
      <c r="F1668" t="s">
        <v>88</v>
      </c>
      <c r="G1668">
        <v>15000</v>
      </c>
    </row>
    <row r="1669" spans="1:7" ht="21.75" customHeight="1">
      <c r="A1669" t="s">
        <v>3603</v>
      </c>
      <c r="B1669" t="s">
        <v>3305</v>
      </c>
      <c r="C1669" t="s">
        <v>3604</v>
      </c>
      <c r="D1669" t="s">
        <v>2</v>
      </c>
      <c r="E1669" t="s">
        <v>87</v>
      </c>
      <c r="F1669" t="s">
        <v>88</v>
      </c>
      <c r="G1669">
        <v>1365</v>
      </c>
    </row>
    <row r="1670" spans="1:7" ht="21.75" customHeight="1">
      <c r="A1670" t="s">
        <v>3605</v>
      </c>
      <c r="B1670" t="s">
        <v>3305</v>
      </c>
      <c r="C1670" t="s">
        <v>3606</v>
      </c>
      <c r="D1670" t="s">
        <v>2</v>
      </c>
      <c r="E1670" t="s">
        <v>87</v>
      </c>
      <c r="F1670" t="s">
        <v>88</v>
      </c>
      <c r="G1670">
        <v>75000</v>
      </c>
    </row>
    <row r="1671" spans="1:7" ht="21.75" customHeight="1">
      <c r="A1671" t="s">
        <v>3607</v>
      </c>
      <c r="B1671" t="s">
        <v>3305</v>
      </c>
      <c r="C1671" t="s">
        <v>3608</v>
      </c>
      <c r="D1671" t="s">
        <v>2</v>
      </c>
      <c r="E1671" t="s">
        <v>87</v>
      </c>
      <c r="F1671" t="s">
        <v>88</v>
      </c>
      <c r="G1671">
        <v>10000</v>
      </c>
    </row>
    <row r="1672" spans="1:7" ht="21.75" customHeight="1">
      <c r="A1672" t="s">
        <v>3609</v>
      </c>
      <c r="B1672" t="s">
        <v>3305</v>
      </c>
      <c r="C1672" t="s">
        <v>3610</v>
      </c>
      <c r="D1672" t="s">
        <v>2</v>
      </c>
      <c r="E1672" t="s">
        <v>87</v>
      </c>
      <c r="F1672" t="s">
        <v>88</v>
      </c>
      <c r="G1672">
        <v>20000</v>
      </c>
    </row>
    <row r="1673" spans="1:7" ht="21.75" customHeight="1">
      <c r="A1673" t="s">
        <v>3611</v>
      </c>
      <c r="B1673" t="s">
        <v>3305</v>
      </c>
      <c r="C1673" t="s">
        <v>3612</v>
      </c>
      <c r="D1673" t="s">
        <v>2</v>
      </c>
      <c r="E1673" t="s">
        <v>87</v>
      </c>
      <c r="F1673" t="s">
        <v>88</v>
      </c>
      <c r="G1673">
        <v>12867</v>
      </c>
    </row>
    <row r="1674" spans="1:7" ht="21.75" customHeight="1">
      <c r="A1674" t="s">
        <v>3613</v>
      </c>
      <c r="B1674" t="s">
        <v>3305</v>
      </c>
      <c r="C1674" t="s">
        <v>3614</v>
      </c>
      <c r="D1674" t="s">
        <v>2</v>
      </c>
      <c r="E1674" t="s">
        <v>87</v>
      </c>
      <c r="F1674" t="s">
        <v>88</v>
      </c>
      <c r="G1674">
        <v>15000</v>
      </c>
    </row>
    <row r="1675" spans="1:7" ht="21.75" customHeight="1">
      <c r="A1675" t="s">
        <v>3615</v>
      </c>
      <c r="B1675" t="s">
        <v>3305</v>
      </c>
      <c r="C1675" t="s">
        <v>3616</v>
      </c>
      <c r="D1675" t="s">
        <v>2</v>
      </c>
      <c r="E1675" t="s">
        <v>87</v>
      </c>
      <c r="F1675" t="s">
        <v>88</v>
      </c>
      <c r="G1675">
        <v>15000</v>
      </c>
    </row>
    <row r="1676" spans="1:7" ht="21.75" customHeight="1">
      <c r="A1676" t="s">
        <v>3617</v>
      </c>
      <c r="B1676" t="s">
        <v>3305</v>
      </c>
      <c r="C1676" t="s">
        <v>3618</v>
      </c>
      <c r="D1676" t="s">
        <v>2</v>
      </c>
      <c r="E1676" t="s">
        <v>87</v>
      </c>
      <c r="F1676" t="s">
        <v>88</v>
      </c>
      <c r="G1676">
        <v>30000</v>
      </c>
    </row>
    <row r="1677" spans="1:7" ht="21.75" customHeight="1">
      <c r="A1677" t="s">
        <v>3619</v>
      </c>
      <c r="B1677" t="s">
        <v>3305</v>
      </c>
      <c r="C1677" t="s">
        <v>3620</v>
      </c>
      <c r="D1677" t="s">
        <v>2</v>
      </c>
      <c r="E1677" t="s">
        <v>87</v>
      </c>
      <c r="F1677" t="s">
        <v>88</v>
      </c>
      <c r="G1677">
        <v>22914</v>
      </c>
    </row>
    <row r="1678" spans="1:7" ht="21.75" customHeight="1">
      <c r="A1678" t="s">
        <v>3621</v>
      </c>
      <c r="B1678" t="s">
        <v>3305</v>
      </c>
      <c r="C1678" t="s">
        <v>3622</v>
      </c>
      <c r="D1678" t="s">
        <v>2</v>
      </c>
      <c r="E1678" t="s">
        <v>87</v>
      </c>
      <c r="F1678" t="s">
        <v>88</v>
      </c>
      <c r="G1678">
        <v>13769</v>
      </c>
    </row>
    <row r="1679" spans="1:7" ht="21.75" customHeight="1">
      <c r="A1679" t="s">
        <v>3623</v>
      </c>
      <c r="B1679" t="s">
        <v>3305</v>
      </c>
      <c r="C1679" t="s">
        <v>3624</v>
      </c>
      <c r="D1679" t="s">
        <v>2</v>
      </c>
      <c r="E1679" t="s">
        <v>87</v>
      </c>
      <c r="F1679" t="s">
        <v>88</v>
      </c>
      <c r="G1679">
        <v>36729</v>
      </c>
    </row>
    <row r="1680" spans="1:7" ht="21.75" customHeight="1">
      <c r="A1680" t="s">
        <v>3625</v>
      </c>
      <c r="B1680" t="s">
        <v>3305</v>
      </c>
      <c r="C1680" t="s">
        <v>3626</v>
      </c>
      <c r="D1680" t="s">
        <v>2</v>
      </c>
      <c r="E1680" t="s">
        <v>87</v>
      </c>
      <c r="F1680" t="s">
        <v>88</v>
      </c>
      <c r="G1680">
        <v>10000</v>
      </c>
    </row>
    <row r="1681" spans="1:7" ht="21.75" customHeight="1">
      <c r="A1681" t="s">
        <v>3627</v>
      </c>
      <c r="B1681" t="s">
        <v>3305</v>
      </c>
      <c r="C1681" t="s">
        <v>3628</v>
      </c>
      <c r="D1681" t="s">
        <v>2</v>
      </c>
      <c r="E1681" t="s">
        <v>87</v>
      </c>
      <c r="F1681" t="s">
        <v>88</v>
      </c>
      <c r="G1681">
        <v>17760</v>
      </c>
    </row>
    <row r="1682" spans="1:7" ht="21.75" customHeight="1">
      <c r="A1682" t="s">
        <v>3629</v>
      </c>
      <c r="B1682" t="s">
        <v>3305</v>
      </c>
      <c r="C1682" t="s">
        <v>3630</v>
      </c>
      <c r="D1682" t="s">
        <v>2</v>
      </c>
      <c r="E1682" t="s">
        <v>87</v>
      </c>
      <c r="F1682" t="s">
        <v>88</v>
      </c>
      <c r="G1682">
        <v>27570</v>
      </c>
    </row>
    <row r="1683" spans="1:7" ht="21.75" customHeight="1">
      <c r="A1683" t="s">
        <v>3631</v>
      </c>
      <c r="B1683" t="s">
        <v>3305</v>
      </c>
      <c r="C1683" t="s">
        <v>3632</v>
      </c>
      <c r="D1683" t="s">
        <v>2</v>
      </c>
      <c r="E1683" t="s">
        <v>87</v>
      </c>
      <c r="F1683" t="s">
        <v>88</v>
      </c>
      <c r="G1683">
        <v>0</v>
      </c>
    </row>
    <row r="1684" spans="1:7" ht="21.75" customHeight="1">
      <c r="A1684" t="s">
        <v>3633</v>
      </c>
      <c r="B1684" t="s">
        <v>3305</v>
      </c>
      <c r="C1684" t="s">
        <v>3634</v>
      </c>
      <c r="D1684" t="s">
        <v>2</v>
      </c>
      <c r="E1684" t="s">
        <v>87</v>
      </c>
      <c r="F1684" t="s">
        <v>88</v>
      </c>
      <c r="G1684">
        <v>18470</v>
      </c>
    </row>
    <row r="1685" spans="1:7" ht="21.75" customHeight="1">
      <c r="A1685" t="s">
        <v>3635</v>
      </c>
      <c r="B1685" t="s">
        <v>3305</v>
      </c>
      <c r="C1685" t="s">
        <v>3636</v>
      </c>
      <c r="D1685" t="s">
        <v>2</v>
      </c>
      <c r="E1685" t="s">
        <v>87</v>
      </c>
      <c r="F1685" t="s">
        <v>88</v>
      </c>
      <c r="G1685">
        <v>39950</v>
      </c>
    </row>
    <row r="1686" spans="1:7" ht="21.75" customHeight="1">
      <c r="A1686" t="s">
        <v>3637</v>
      </c>
      <c r="B1686" t="s">
        <v>3305</v>
      </c>
      <c r="C1686" t="s">
        <v>3638</v>
      </c>
      <c r="D1686" t="s">
        <v>2</v>
      </c>
      <c r="E1686" t="s">
        <v>87</v>
      </c>
      <c r="F1686" t="s">
        <v>88</v>
      </c>
      <c r="G1686">
        <v>9520</v>
      </c>
    </row>
    <row r="1687" spans="1:7" ht="21.75" customHeight="1">
      <c r="A1687" t="s">
        <v>3639</v>
      </c>
      <c r="B1687" t="s">
        <v>3305</v>
      </c>
      <c r="C1687" t="s">
        <v>3640</v>
      </c>
      <c r="D1687" t="s">
        <v>2</v>
      </c>
      <c r="E1687" t="s">
        <v>87</v>
      </c>
      <c r="F1687" t="s">
        <v>88</v>
      </c>
      <c r="G1687">
        <v>18980</v>
      </c>
    </row>
    <row r="1688" spans="1:7" ht="21.75" customHeight="1">
      <c r="A1688" t="s">
        <v>3641</v>
      </c>
      <c r="B1688" t="s">
        <v>3305</v>
      </c>
      <c r="C1688" t="s">
        <v>3642</v>
      </c>
      <c r="D1688" t="s">
        <v>2</v>
      </c>
      <c r="E1688" t="s">
        <v>87</v>
      </c>
      <c r="F1688" t="s">
        <v>88</v>
      </c>
      <c r="G1688">
        <v>300000</v>
      </c>
    </row>
    <row r="1689" spans="1:7" ht="21.75" customHeight="1">
      <c r="A1689" t="s">
        <v>3643</v>
      </c>
      <c r="B1689" t="s">
        <v>3305</v>
      </c>
      <c r="C1689" t="s">
        <v>3644</v>
      </c>
      <c r="D1689" t="s">
        <v>2</v>
      </c>
      <c r="E1689" t="s">
        <v>87</v>
      </c>
      <c r="F1689" t="s">
        <v>88</v>
      </c>
      <c r="G1689">
        <v>10000</v>
      </c>
    </row>
    <row r="1690" spans="1:7" ht="21.75" customHeight="1">
      <c r="A1690" t="s">
        <v>3645</v>
      </c>
      <c r="B1690" t="s">
        <v>3305</v>
      </c>
      <c r="C1690" t="s">
        <v>3646</v>
      </c>
      <c r="D1690" t="s">
        <v>2</v>
      </c>
      <c r="E1690" t="s">
        <v>87</v>
      </c>
      <c r="F1690" t="s">
        <v>88</v>
      </c>
      <c r="G1690">
        <v>15110</v>
      </c>
    </row>
    <row r="1691" spans="1:7" ht="21.75" customHeight="1">
      <c r="A1691" t="s">
        <v>3647</v>
      </c>
      <c r="B1691" t="s">
        <v>3305</v>
      </c>
      <c r="C1691" t="s">
        <v>3648</v>
      </c>
      <c r="D1691" t="s">
        <v>2</v>
      </c>
      <c r="E1691" t="s">
        <v>87</v>
      </c>
      <c r="F1691" t="s">
        <v>88</v>
      </c>
      <c r="G1691">
        <v>47370</v>
      </c>
    </row>
    <row r="1692" spans="1:7" ht="21.75" customHeight="1">
      <c r="A1692" t="s">
        <v>3649</v>
      </c>
      <c r="B1692" t="s">
        <v>3305</v>
      </c>
      <c r="C1692" t="s">
        <v>3650</v>
      </c>
      <c r="D1692" t="s">
        <v>2</v>
      </c>
      <c r="E1692" t="s">
        <v>87</v>
      </c>
      <c r="F1692" t="s">
        <v>88</v>
      </c>
      <c r="G1692">
        <v>13215</v>
      </c>
    </row>
    <row r="1693" spans="1:7" ht="21.75" customHeight="1">
      <c r="A1693" t="s">
        <v>3651</v>
      </c>
      <c r="B1693" t="s">
        <v>3305</v>
      </c>
      <c r="C1693" t="s">
        <v>3652</v>
      </c>
      <c r="D1693" t="s">
        <v>2</v>
      </c>
      <c r="E1693" t="s">
        <v>87</v>
      </c>
      <c r="F1693" t="s">
        <v>88</v>
      </c>
      <c r="G1693">
        <v>14020</v>
      </c>
    </row>
    <row r="1694" spans="1:7" ht="21.75" customHeight="1">
      <c r="A1694" t="s">
        <v>3653</v>
      </c>
      <c r="B1694" t="s">
        <v>3305</v>
      </c>
      <c r="C1694" t="s">
        <v>3654</v>
      </c>
      <c r="D1694" t="s">
        <v>2</v>
      </c>
      <c r="E1694" t="s">
        <v>87</v>
      </c>
      <c r="F1694" t="s">
        <v>88</v>
      </c>
      <c r="G1694">
        <v>4660</v>
      </c>
    </row>
    <row r="1695" spans="1:7" ht="21.75" customHeight="1">
      <c r="A1695" t="s">
        <v>3655</v>
      </c>
      <c r="B1695" t="s">
        <v>3524</v>
      </c>
      <c r="C1695" t="s">
        <v>3656</v>
      </c>
      <c r="D1695" t="s">
        <v>2</v>
      </c>
      <c r="E1695" t="s">
        <v>87</v>
      </c>
      <c r="F1695" t="s">
        <v>88</v>
      </c>
      <c r="G1695">
        <v>195</v>
      </c>
    </row>
    <row r="1696" spans="1:7" ht="21.75" customHeight="1">
      <c r="A1696" t="s">
        <v>3657</v>
      </c>
      <c r="B1696" t="s">
        <v>3524</v>
      </c>
      <c r="C1696" t="s">
        <v>3658</v>
      </c>
      <c r="D1696" t="s">
        <v>2</v>
      </c>
      <c r="E1696" t="s">
        <v>87</v>
      </c>
      <c r="F1696" t="s">
        <v>88</v>
      </c>
      <c r="G1696">
        <v>195</v>
      </c>
    </row>
    <row r="1697" spans="1:7" ht="21.75" customHeight="1">
      <c r="A1697" t="s">
        <v>3659</v>
      </c>
      <c r="B1697" t="s">
        <v>3524</v>
      </c>
      <c r="C1697" t="s">
        <v>3660</v>
      </c>
      <c r="D1697" t="s">
        <v>2</v>
      </c>
      <c r="E1697" t="s">
        <v>87</v>
      </c>
      <c r="F1697" t="s">
        <v>88</v>
      </c>
      <c r="G1697">
        <v>195</v>
      </c>
    </row>
    <row r="1698" spans="1:7" ht="21.75" customHeight="1">
      <c r="A1698" t="s">
        <v>3661</v>
      </c>
      <c r="B1698" t="s">
        <v>3524</v>
      </c>
      <c r="C1698" t="s">
        <v>3662</v>
      </c>
      <c r="D1698" t="s">
        <v>2</v>
      </c>
      <c r="E1698" t="s">
        <v>87</v>
      </c>
      <c r="F1698" t="s">
        <v>88</v>
      </c>
      <c r="G1698">
        <v>3410</v>
      </c>
    </row>
    <row r="1699" spans="1:7" ht="21.75" customHeight="1">
      <c r="A1699" t="s">
        <v>3663</v>
      </c>
      <c r="B1699" t="s">
        <v>3664</v>
      </c>
      <c r="C1699" t="s">
        <v>3665</v>
      </c>
      <c r="D1699" t="s">
        <v>2</v>
      </c>
      <c r="E1699" t="s">
        <v>87</v>
      </c>
      <c r="F1699" t="s">
        <v>88</v>
      </c>
      <c r="G1699">
        <v>215</v>
      </c>
    </row>
    <row r="1700" spans="1:7" ht="21.75" customHeight="1">
      <c r="A1700" t="s">
        <v>3666</v>
      </c>
      <c r="B1700" t="s">
        <v>3305</v>
      </c>
      <c r="C1700" t="s">
        <v>3667</v>
      </c>
      <c r="D1700" t="s">
        <v>2</v>
      </c>
      <c r="E1700" t="s">
        <v>87</v>
      </c>
      <c r="F1700" t="s">
        <v>88</v>
      </c>
      <c r="G1700">
        <v>5000</v>
      </c>
    </row>
    <row r="1701" spans="1:7" ht="21.75" customHeight="1">
      <c r="A1701" t="s">
        <v>3668</v>
      </c>
      <c r="B1701" t="s">
        <v>3305</v>
      </c>
      <c r="C1701" t="s">
        <v>3669</v>
      </c>
      <c r="D1701" t="s">
        <v>2</v>
      </c>
      <c r="E1701" t="s">
        <v>87</v>
      </c>
      <c r="F1701" t="s">
        <v>88</v>
      </c>
      <c r="G1701">
        <v>3460</v>
      </c>
    </row>
    <row r="1702" spans="1:7" ht="21.75" customHeight="1">
      <c r="A1702" t="s">
        <v>3670</v>
      </c>
      <c r="B1702" t="s">
        <v>3305</v>
      </c>
      <c r="C1702" t="s">
        <v>3671</v>
      </c>
      <c r="D1702" t="s">
        <v>2</v>
      </c>
      <c r="E1702" t="s">
        <v>87</v>
      </c>
      <c r="F1702" t="s">
        <v>88</v>
      </c>
      <c r="G1702">
        <v>8485</v>
      </c>
    </row>
    <row r="1703" spans="1:7" ht="21.75" customHeight="1">
      <c r="A1703" t="s">
        <v>3672</v>
      </c>
      <c r="B1703" t="s">
        <v>3305</v>
      </c>
      <c r="C1703" t="s">
        <v>3673</v>
      </c>
      <c r="D1703" t="s">
        <v>2</v>
      </c>
      <c r="E1703" t="s">
        <v>87</v>
      </c>
      <c r="F1703" t="s">
        <v>88</v>
      </c>
      <c r="G1703">
        <v>9919</v>
      </c>
    </row>
    <row r="1704" spans="1:7" ht="21.75" customHeight="1">
      <c r="A1704" t="s">
        <v>3674</v>
      </c>
      <c r="B1704" t="s">
        <v>3305</v>
      </c>
      <c r="C1704" t="s">
        <v>3675</v>
      </c>
      <c r="D1704" t="s">
        <v>2</v>
      </c>
      <c r="E1704" t="s">
        <v>87</v>
      </c>
      <c r="F1704" t="s">
        <v>88</v>
      </c>
      <c r="G1704">
        <v>3770</v>
      </c>
    </row>
    <row r="1705" spans="1:7" ht="21.75" customHeight="1">
      <c r="A1705" t="s">
        <v>3676</v>
      </c>
      <c r="B1705" t="s">
        <v>3305</v>
      </c>
      <c r="C1705" t="s">
        <v>3677</v>
      </c>
      <c r="D1705" t="s">
        <v>2</v>
      </c>
      <c r="E1705" t="s">
        <v>87</v>
      </c>
      <c r="F1705" t="s">
        <v>88</v>
      </c>
      <c r="G1705">
        <v>3210</v>
      </c>
    </row>
    <row r="1706" spans="1:7" ht="21.75" customHeight="1">
      <c r="A1706" t="s">
        <v>3678</v>
      </c>
      <c r="B1706" t="s">
        <v>3305</v>
      </c>
      <c r="C1706" t="s">
        <v>3679</v>
      </c>
      <c r="D1706" t="s">
        <v>2</v>
      </c>
      <c r="E1706" t="s">
        <v>87</v>
      </c>
      <c r="F1706" t="s">
        <v>88</v>
      </c>
      <c r="G1706">
        <v>19630</v>
      </c>
    </row>
    <row r="1707" spans="1:7" ht="21.75" customHeight="1">
      <c r="A1707" t="s">
        <v>3680</v>
      </c>
      <c r="B1707" t="s">
        <v>3305</v>
      </c>
      <c r="C1707" t="s">
        <v>3681</v>
      </c>
      <c r="D1707" t="s">
        <v>2</v>
      </c>
      <c r="E1707" t="s">
        <v>87</v>
      </c>
      <c r="F1707" t="s">
        <v>88</v>
      </c>
      <c r="G1707">
        <v>12000</v>
      </c>
    </row>
    <row r="1708" spans="1:7" ht="21.75" customHeight="1">
      <c r="A1708" t="s">
        <v>3682</v>
      </c>
      <c r="B1708" t="s">
        <v>3305</v>
      </c>
      <c r="C1708" t="s">
        <v>3683</v>
      </c>
      <c r="D1708" t="s">
        <v>2</v>
      </c>
      <c r="E1708" t="s">
        <v>87</v>
      </c>
      <c r="F1708" t="s">
        <v>88</v>
      </c>
      <c r="G1708">
        <v>5415</v>
      </c>
    </row>
    <row r="1709" spans="1:7" ht="21.75" customHeight="1">
      <c r="A1709" t="s">
        <v>3684</v>
      </c>
      <c r="B1709" t="s">
        <v>3305</v>
      </c>
      <c r="C1709" t="s">
        <v>3685</v>
      </c>
      <c r="D1709" t="s">
        <v>2</v>
      </c>
      <c r="E1709" t="s">
        <v>87</v>
      </c>
      <c r="F1709" t="s">
        <v>88</v>
      </c>
      <c r="G1709">
        <v>19935</v>
      </c>
    </row>
    <row r="1710" spans="1:7" ht="21.75" customHeight="1">
      <c r="A1710" t="s">
        <v>3686</v>
      </c>
      <c r="B1710" t="s">
        <v>3305</v>
      </c>
      <c r="C1710" t="s">
        <v>3687</v>
      </c>
      <c r="D1710" t="s">
        <v>2</v>
      </c>
      <c r="E1710" t="s">
        <v>87</v>
      </c>
      <c r="F1710" t="s">
        <v>88</v>
      </c>
      <c r="G1710">
        <v>9820</v>
      </c>
    </row>
    <row r="1711" spans="1:7" ht="21.75" customHeight="1">
      <c r="A1711" t="s">
        <v>3688</v>
      </c>
      <c r="B1711" t="s">
        <v>3305</v>
      </c>
      <c r="C1711" t="s">
        <v>3689</v>
      </c>
      <c r="D1711" t="s">
        <v>2</v>
      </c>
      <c r="E1711" t="s">
        <v>87</v>
      </c>
      <c r="F1711" t="s">
        <v>88</v>
      </c>
      <c r="G1711">
        <v>8955</v>
      </c>
    </row>
    <row r="1712" spans="1:7" ht="21.75" customHeight="1">
      <c r="A1712" t="s">
        <v>3690</v>
      </c>
      <c r="B1712" t="s">
        <v>3305</v>
      </c>
      <c r="C1712" t="s">
        <v>3691</v>
      </c>
      <c r="D1712" t="s">
        <v>2</v>
      </c>
      <c r="E1712" t="s">
        <v>87</v>
      </c>
      <c r="F1712" t="s">
        <v>88</v>
      </c>
      <c r="G1712">
        <v>8940</v>
      </c>
    </row>
    <row r="1713" spans="1:7" ht="21.75" customHeight="1">
      <c r="A1713" t="s">
        <v>3692</v>
      </c>
      <c r="B1713" t="s">
        <v>3305</v>
      </c>
      <c r="C1713" t="s">
        <v>3693</v>
      </c>
      <c r="D1713" t="s">
        <v>2</v>
      </c>
      <c r="E1713" t="s">
        <v>87</v>
      </c>
      <c r="F1713" t="s">
        <v>88</v>
      </c>
      <c r="G1713">
        <v>9935</v>
      </c>
    </row>
    <row r="1714" spans="1:7" ht="21.75" customHeight="1">
      <c r="A1714" t="s">
        <v>3694</v>
      </c>
      <c r="B1714" t="s">
        <v>3305</v>
      </c>
      <c r="C1714" t="s">
        <v>3695</v>
      </c>
      <c r="D1714" t="s">
        <v>2</v>
      </c>
      <c r="E1714" t="s">
        <v>87</v>
      </c>
      <c r="F1714" t="s">
        <v>88</v>
      </c>
      <c r="G1714">
        <v>9860</v>
      </c>
    </row>
    <row r="1715" spans="1:7" ht="21.75" customHeight="1">
      <c r="A1715" t="s">
        <v>3696</v>
      </c>
      <c r="B1715" t="s">
        <v>3305</v>
      </c>
      <c r="C1715" t="s">
        <v>3697</v>
      </c>
      <c r="D1715" t="s">
        <v>2</v>
      </c>
      <c r="E1715" t="s">
        <v>87</v>
      </c>
      <c r="F1715" t="s">
        <v>88</v>
      </c>
      <c r="G1715">
        <v>0</v>
      </c>
    </row>
    <row r="1716" spans="1:7" ht="21.75" customHeight="1">
      <c r="A1716" t="s">
        <v>3698</v>
      </c>
      <c r="B1716" t="s">
        <v>3305</v>
      </c>
      <c r="C1716" t="s">
        <v>3699</v>
      </c>
      <c r="D1716" t="s">
        <v>2</v>
      </c>
      <c r="E1716" t="s">
        <v>87</v>
      </c>
      <c r="F1716" t="s">
        <v>88</v>
      </c>
      <c r="G1716">
        <v>8945</v>
      </c>
    </row>
    <row r="1717" spans="1:7" ht="21.75" customHeight="1">
      <c r="A1717" t="s">
        <v>3700</v>
      </c>
      <c r="B1717" t="s">
        <v>3305</v>
      </c>
      <c r="C1717" t="s">
        <v>3701</v>
      </c>
      <c r="D1717" t="s">
        <v>2</v>
      </c>
      <c r="E1717" t="s">
        <v>87</v>
      </c>
      <c r="F1717" t="s">
        <v>88</v>
      </c>
      <c r="G1717">
        <v>9000</v>
      </c>
    </row>
    <row r="1718" spans="1:7" ht="21.75" customHeight="1">
      <c r="A1718" t="s">
        <v>3702</v>
      </c>
      <c r="B1718" t="s">
        <v>3305</v>
      </c>
      <c r="C1718" t="s">
        <v>3703</v>
      </c>
      <c r="D1718" t="s">
        <v>2</v>
      </c>
      <c r="E1718" t="s">
        <v>87</v>
      </c>
      <c r="F1718" t="s">
        <v>88</v>
      </c>
      <c r="G1718">
        <v>8955</v>
      </c>
    </row>
    <row r="1719" spans="1:7" ht="21.75" customHeight="1">
      <c r="A1719" t="s">
        <v>3704</v>
      </c>
      <c r="B1719" t="s">
        <v>3305</v>
      </c>
      <c r="C1719" t="s">
        <v>3705</v>
      </c>
      <c r="D1719" t="s">
        <v>2</v>
      </c>
      <c r="E1719" t="s">
        <v>87</v>
      </c>
      <c r="F1719" t="s">
        <v>88</v>
      </c>
      <c r="G1719">
        <v>9970</v>
      </c>
    </row>
    <row r="1720" spans="1:7" ht="21.75" customHeight="1">
      <c r="A1720" t="s">
        <v>3706</v>
      </c>
      <c r="B1720" t="s">
        <v>3305</v>
      </c>
      <c r="C1720" t="s">
        <v>3707</v>
      </c>
      <c r="D1720" t="s">
        <v>2</v>
      </c>
      <c r="E1720" t="s">
        <v>87</v>
      </c>
      <c r="F1720" t="s">
        <v>88</v>
      </c>
      <c r="G1720">
        <v>7960</v>
      </c>
    </row>
    <row r="1721" spans="1:7" ht="21.75" customHeight="1">
      <c r="A1721" t="s">
        <v>3708</v>
      </c>
      <c r="B1721" t="s">
        <v>3305</v>
      </c>
      <c r="C1721" t="s">
        <v>3709</v>
      </c>
      <c r="D1721" t="s">
        <v>2</v>
      </c>
      <c r="E1721" t="s">
        <v>87</v>
      </c>
      <c r="F1721" t="s">
        <v>88</v>
      </c>
      <c r="G1721">
        <v>9980</v>
      </c>
    </row>
    <row r="1722" spans="1:7" ht="21.75" customHeight="1">
      <c r="A1722" t="s">
        <v>3710</v>
      </c>
      <c r="B1722" t="s">
        <v>3305</v>
      </c>
      <c r="C1722" t="s">
        <v>3711</v>
      </c>
      <c r="D1722" t="s">
        <v>2</v>
      </c>
      <c r="E1722" t="s">
        <v>87</v>
      </c>
      <c r="F1722" t="s">
        <v>88</v>
      </c>
      <c r="G1722">
        <v>9750</v>
      </c>
    </row>
    <row r="1723" spans="1:7" ht="21.75" customHeight="1">
      <c r="A1723" t="s">
        <v>3712</v>
      </c>
      <c r="B1723" t="s">
        <v>3713</v>
      </c>
      <c r="C1723" t="s">
        <v>3714</v>
      </c>
      <c r="D1723" t="s">
        <v>2</v>
      </c>
      <c r="E1723" t="s">
        <v>87</v>
      </c>
      <c r="F1723" t="s">
        <v>88</v>
      </c>
      <c r="G1723">
        <v>484</v>
      </c>
    </row>
    <row r="1724" spans="1:7" ht="21.75" customHeight="1">
      <c r="A1724" t="s">
        <v>3715</v>
      </c>
      <c r="B1724" t="s">
        <v>3305</v>
      </c>
      <c r="C1724" t="s">
        <v>3716</v>
      </c>
      <c r="D1724" t="s">
        <v>2</v>
      </c>
      <c r="E1724" t="s">
        <v>87</v>
      </c>
      <c r="F1724" t="s">
        <v>88</v>
      </c>
      <c r="G1724">
        <v>190</v>
      </c>
    </row>
    <row r="1725" spans="1:7" ht="21.75" customHeight="1">
      <c r="A1725" t="s">
        <v>3717</v>
      </c>
      <c r="B1725" t="s">
        <v>3305</v>
      </c>
      <c r="C1725" t="s">
        <v>3718</v>
      </c>
      <c r="D1725" t="s">
        <v>2</v>
      </c>
      <c r="E1725" t="s">
        <v>87</v>
      </c>
      <c r="F1725" t="s">
        <v>88</v>
      </c>
      <c r="G1725">
        <v>3845</v>
      </c>
    </row>
    <row r="1726" spans="1:7" ht="21.75" customHeight="1">
      <c r="A1726" t="s">
        <v>3719</v>
      </c>
      <c r="B1726" t="s">
        <v>3720</v>
      </c>
      <c r="C1726" t="s">
        <v>3721</v>
      </c>
      <c r="D1726" t="s">
        <v>2</v>
      </c>
      <c r="E1726" t="s">
        <v>87</v>
      </c>
      <c r="F1726" t="s">
        <v>88</v>
      </c>
      <c r="G1726">
        <v>1770000</v>
      </c>
    </row>
    <row r="1727" spans="1:7" ht="21.75" customHeight="1">
      <c r="A1727" t="s">
        <v>3722</v>
      </c>
      <c r="B1727" t="s">
        <v>3720</v>
      </c>
      <c r="C1727" t="s">
        <v>3723</v>
      </c>
      <c r="D1727" t="s">
        <v>2</v>
      </c>
      <c r="E1727" t="s">
        <v>87</v>
      </c>
      <c r="F1727" t="s">
        <v>88</v>
      </c>
      <c r="G1727">
        <v>20000</v>
      </c>
    </row>
    <row r="1728" spans="1:7" ht="21.75" customHeight="1">
      <c r="A1728" t="s">
        <v>3724</v>
      </c>
      <c r="B1728" t="s">
        <v>3720</v>
      </c>
      <c r="C1728" t="s">
        <v>3725</v>
      </c>
      <c r="D1728" t="s">
        <v>2</v>
      </c>
      <c r="E1728" t="s">
        <v>87</v>
      </c>
      <c r="F1728" t="s">
        <v>88</v>
      </c>
      <c r="G1728">
        <v>9550</v>
      </c>
    </row>
    <row r="1729" spans="1:7" ht="21.75" customHeight="1">
      <c r="A1729" t="s">
        <v>3726</v>
      </c>
      <c r="B1729" t="s">
        <v>3720</v>
      </c>
      <c r="C1729" t="s">
        <v>3727</v>
      </c>
      <c r="D1729" t="s">
        <v>2</v>
      </c>
      <c r="E1729" t="s">
        <v>87</v>
      </c>
      <c r="F1729" t="s">
        <v>88</v>
      </c>
      <c r="G1729">
        <v>8000</v>
      </c>
    </row>
    <row r="1730" spans="1:7" ht="21.75" customHeight="1">
      <c r="A1730" t="s">
        <v>3728</v>
      </c>
      <c r="B1730" t="s">
        <v>3720</v>
      </c>
      <c r="C1730" t="s">
        <v>3729</v>
      </c>
      <c r="D1730" t="s">
        <v>2</v>
      </c>
      <c r="E1730" t="s">
        <v>87</v>
      </c>
      <c r="F1730" t="s">
        <v>88</v>
      </c>
      <c r="G1730">
        <v>3285</v>
      </c>
    </row>
    <row r="1731" spans="1:7" ht="21.75" customHeight="1">
      <c r="A1731" t="s">
        <v>3730</v>
      </c>
      <c r="B1731" t="s">
        <v>3720</v>
      </c>
      <c r="C1731" t="s">
        <v>3731</v>
      </c>
      <c r="D1731" t="s">
        <v>2</v>
      </c>
      <c r="E1731" t="s">
        <v>87</v>
      </c>
      <c r="F1731" t="s">
        <v>88</v>
      </c>
      <c r="G1731">
        <v>20000</v>
      </c>
    </row>
    <row r="1732" spans="1:7" ht="21.75" customHeight="1">
      <c r="A1732" t="s">
        <v>3732</v>
      </c>
      <c r="B1732" t="s">
        <v>3720</v>
      </c>
      <c r="C1732" t="s">
        <v>3733</v>
      </c>
      <c r="D1732" t="s">
        <v>2</v>
      </c>
      <c r="E1732" t="s">
        <v>87</v>
      </c>
      <c r="F1732" t="s">
        <v>88</v>
      </c>
      <c r="G1732">
        <v>13429</v>
      </c>
    </row>
    <row r="1733" spans="1:7" ht="21.75" customHeight="1">
      <c r="A1733" t="s">
        <v>3734</v>
      </c>
      <c r="B1733" t="s">
        <v>3720</v>
      </c>
      <c r="C1733" t="s">
        <v>3735</v>
      </c>
      <c r="D1733" t="s">
        <v>2</v>
      </c>
      <c r="E1733" t="s">
        <v>87</v>
      </c>
      <c r="F1733" t="s">
        <v>88</v>
      </c>
      <c r="G1733">
        <v>76000</v>
      </c>
    </row>
    <row r="1734" spans="1:7" ht="21.75" customHeight="1">
      <c r="A1734" t="s">
        <v>3736</v>
      </c>
      <c r="B1734" t="s">
        <v>3720</v>
      </c>
      <c r="C1734" t="s">
        <v>3737</v>
      </c>
      <c r="D1734" t="s">
        <v>2</v>
      </c>
      <c r="E1734" t="s">
        <v>87</v>
      </c>
      <c r="F1734" t="s">
        <v>88</v>
      </c>
      <c r="G1734">
        <v>40000</v>
      </c>
    </row>
    <row r="1735" spans="1:7" ht="21.75" customHeight="1">
      <c r="A1735" t="s">
        <v>3738</v>
      </c>
      <c r="B1735" t="s">
        <v>3720</v>
      </c>
      <c r="C1735" t="s">
        <v>3739</v>
      </c>
      <c r="D1735" t="s">
        <v>2</v>
      </c>
      <c r="E1735" t="s">
        <v>87</v>
      </c>
      <c r="F1735" t="s">
        <v>88</v>
      </c>
      <c r="G1735">
        <v>16000</v>
      </c>
    </row>
    <row r="1736" spans="1:7" ht="21.75" customHeight="1">
      <c r="A1736" t="s">
        <v>3740</v>
      </c>
      <c r="B1736" t="s">
        <v>3720</v>
      </c>
      <c r="C1736" t="s">
        <v>3741</v>
      </c>
      <c r="D1736" t="s">
        <v>2</v>
      </c>
      <c r="E1736" t="s">
        <v>87</v>
      </c>
      <c r="F1736" t="s">
        <v>88</v>
      </c>
      <c r="G1736">
        <v>24000</v>
      </c>
    </row>
    <row r="1737" spans="1:7" ht="21.75" customHeight="1">
      <c r="A1737" t="s">
        <v>3742</v>
      </c>
      <c r="B1737" t="s">
        <v>3720</v>
      </c>
      <c r="C1737" t="s">
        <v>3743</v>
      </c>
      <c r="D1737" t="s">
        <v>2</v>
      </c>
      <c r="E1737" t="s">
        <v>87</v>
      </c>
      <c r="F1737" t="s">
        <v>88</v>
      </c>
      <c r="G1737">
        <v>12000</v>
      </c>
    </row>
    <row r="1738" spans="1:7" ht="21.75" customHeight="1">
      <c r="A1738" t="s">
        <v>3744</v>
      </c>
      <c r="B1738" t="s">
        <v>3720</v>
      </c>
      <c r="C1738" t="s">
        <v>3745</v>
      </c>
      <c r="D1738" t="s">
        <v>2</v>
      </c>
      <c r="E1738" t="s">
        <v>87</v>
      </c>
      <c r="F1738" t="s">
        <v>88</v>
      </c>
      <c r="G1738">
        <v>16000</v>
      </c>
    </row>
    <row r="1739" spans="1:7" ht="21.75" customHeight="1">
      <c r="A1739" t="s">
        <v>3746</v>
      </c>
      <c r="B1739" t="s">
        <v>3720</v>
      </c>
      <c r="C1739" t="s">
        <v>3747</v>
      </c>
      <c r="D1739" t="s">
        <v>2</v>
      </c>
      <c r="E1739" t="s">
        <v>87</v>
      </c>
      <c r="F1739" t="s">
        <v>88</v>
      </c>
      <c r="G1739">
        <v>8000</v>
      </c>
    </row>
    <row r="1740" spans="1:7" ht="21.75" customHeight="1">
      <c r="A1740" t="s">
        <v>3748</v>
      </c>
      <c r="B1740" t="s">
        <v>3720</v>
      </c>
      <c r="C1740" t="s">
        <v>3749</v>
      </c>
      <c r="D1740" t="s">
        <v>2</v>
      </c>
      <c r="E1740" t="s">
        <v>87</v>
      </c>
      <c r="F1740" t="s">
        <v>88</v>
      </c>
      <c r="G1740">
        <v>36000</v>
      </c>
    </row>
    <row r="1741" spans="1:7" ht="21.75" customHeight="1">
      <c r="A1741" t="s">
        <v>3750</v>
      </c>
      <c r="B1741" t="s">
        <v>3720</v>
      </c>
      <c r="C1741" t="s">
        <v>3751</v>
      </c>
      <c r="D1741" t="s">
        <v>2</v>
      </c>
      <c r="E1741" t="s">
        <v>87</v>
      </c>
      <c r="F1741" t="s">
        <v>88</v>
      </c>
      <c r="G1741">
        <v>84000</v>
      </c>
    </row>
    <row r="1742" spans="1:7" ht="21.75" customHeight="1">
      <c r="A1742" t="s">
        <v>3752</v>
      </c>
      <c r="B1742" t="s">
        <v>3720</v>
      </c>
      <c r="C1742" t="s">
        <v>3753</v>
      </c>
      <c r="D1742" t="s">
        <v>2</v>
      </c>
      <c r="E1742" t="s">
        <v>87</v>
      </c>
      <c r="F1742" t="s">
        <v>88</v>
      </c>
      <c r="G1742">
        <v>2350</v>
      </c>
    </row>
    <row r="1743" spans="1:7" ht="21.75" customHeight="1">
      <c r="A1743" t="s">
        <v>3754</v>
      </c>
      <c r="B1743" t="s">
        <v>3720</v>
      </c>
      <c r="C1743" t="s">
        <v>3755</v>
      </c>
      <c r="D1743" t="s">
        <v>2</v>
      </c>
      <c r="E1743" t="s">
        <v>87</v>
      </c>
      <c r="F1743" t="s">
        <v>88</v>
      </c>
      <c r="G1743">
        <v>11990</v>
      </c>
    </row>
    <row r="1744" spans="1:7" ht="21.75" customHeight="1">
      <c r="A1744" t="s">
        <v>3756</v>
      </c>
      <c r="B1744" t="s">
        <v>3720</v>
      </c>
      <c r="C1744" t="s">
        <v>3757</v>
      </c>
      <c r="D1744" t="s">
        <v>2</v>
      </c>
      <c r="E1744" t="s">
        <v>87</v>
      </c>
      <c r="F1744" t="s">
        <v>88</v>
      </c>
      <c r="G1744">
        <v>12000</v>
      </c>
    </row>
    <row r="1745" spans="1:7" ht="21.75" customHeight="1">
      <c r="A1745" t="s">
        <v>3758</v>
      </c>
      <c r="B1745" t="s">
        <v>3720</v>
      </c>
      <c r="C1745" t="s">
        <v>3759</v>
      </c>
      <c r="D1745" t="s">
        <v>2</v>
      </c>
      <c r="E1745" t="s">
        <v>87</v>
      </c>
      <c r="F1745" t="s">
        <v>88</v>
      </c>
      <c r="G1745">
        <v>28000</v>
      </c>
    </row>
    <row r="1746" spans="1:7" ht="21.75" customHeight="1">
      <c r="A1746" t="s">
        <v>3760</v>
      </c>
      <c r="B1746" t="s">
        <v>3720</v>
      </c>
      <c r="C1746" t="s">
        <v>3761</v>
      </c>
      <c r="D1746" t="s">
        <v>2</v>
      </c>
      <c r="E1746" t="s">
        <v>87</v>
      </c>
      <c r="F1746" t="s">
        <v>88</v>
      </c>
      <c r="G1746">
        <v>2160</v>
      </c>
    </row>
    <row r="1747" spans="1:7" ht="21.75" customHeight="1">
      <c r="A1747" t="s">
        <v>3762</v>
      </c>
      <c r="B1747" t="s">
        <v>3720</v>
      </c>
      <c r="C1747" t="s">
        <v>3763</v>
      </c>
      <c r="D1747" t="s">
        <v>2</v>
      </c>
      <c r="E1747" t="s">
        <v>87</v>
      </c>
      <c r="F1747" t="s">
        <v>88</v>
      </c>
      <c r="G1747">
        <v>90752</v>
      </c>
    </row>
    <row r="1748" spans="1:7" ht="21.75" customHeight="1">
      <c r="A1748" t="s">
        <v>3764</v>
      </c>
      <c r="B1748" t="s">
        <v>3720</v>
      </c>
      <c r="C1748" t="s">
        <v>3765</v>
      </c>
      <c r="D1748" t="s">
        <v>2</v>
      </c>
      <c r="E1748" t="s">
        <v>87</v>
      </c>
      <c r="F1748" t="s">
        <v>88</v>
      </c>
      <c r="G1748">
        <v>11430</v>
      </c>
    </row>
    <row r="1749" spans="1:7" ht="21.75" customHeight="1">
      <c r="A1749" t="s">
        <v>3766</v>
      </c>
      <c r="B1749" t="s">
        <v>3720</v>
      </c>
      <c r="C1749" t="s">
        <v>3767</v>
      </c>
      <c r="D1749" t="s">
        <v>2</v>
      </c>
      <c r="E1749" t="s">
        <v>87</v>
      </c>
      <c r="F1749" t="s">
        <v>88</v>
      </c>
      <c r="G1749">
        <v>56000</v>
      </c>
    </row>
    <row r="1750" spans="1:7" ht="21.75" customHeight="1">
      <c r="A1750" t="s">
        <v>3768</v>
      </c>
      <c r="B1750" t="s">
        <v>3720</v>
      </c>
      <c r="C1750" t="s">
        <v>3769</v>
      </c>
      <c r="D1750" t="s">
        <v>2</v>
      </c>
      <c r="E1750" t="s">
        <v>87</v>
      </c>
      <c r="F1750" t="s">
        <v>88</v>
      </c>
      <c r="G1750">
        <v>6700</v>
      </c>
    </row>
    <row r="1751" spans="1:7" ht="21.75" customHeight="1">
      <c r="A1751" t="s">
        <v>3770</v>
      </c>
      <c r="B1751" t="s">
        <v>3720</v>
      </c>
      <c r="C1751" t="s">
        <v>3771</v>
      </c>
      <c r="D1751" t="s">
        <v>2</v>
      </c>
      <c r="E1751" t="s">
        <v>87</v>
      </c>
      <c r="F1751" t="s">
        <v>88</v>
      </c>
      <c r="G1751">
        <v>15800</v>
      </c>
    </row>
    <row r="1752" spans="1:7" ht="21.75" customHeight="1">
      <c r="A1752" t="s">
        <v>3772</v>
      </c>
      <c r="B1752" t="s">
        <v>3720</v>
      </c>
      <c r="C1752" t="s">
        <v>3773</v>
      </c>
      <c r="D1752" t="s">
        <v>2</v>
      </c>
      <c r="E1752" t="s">
        <v>87</v>
      </c>
      <c r="F1752" t="s">
        <v>88</v>
      </c>
      <c r="G1752">
        <v>16000</v>
      </c>
    </row>
    <row r="1753" spans="1:7" ht="21.75" customHeight="1">
      <c r="A1753" t="s">
        <v>3774</v>
      </c>
      <c r="B1753" t="s">
        <v>3720</v>
      </c>
      <c r="C1753" t="s">
        <v>3775</v>
      </c>
      <c r="D1753" t="s">
        <v>2</v>
      </c>
      <c r="E1753" t="s">
        <v>87</v>
      </c>
      <c r="F1753" t="s">
        <v>88</v>
      </c>
      <c r="G1753">
        <v>8000</v>
      </c>
    </row>
    <row r="1754" spans="1:7" ht="21.75" customHeight="1">
      <c r="A1754" t="s">
        <v>3776</v>
      </c>
      <c r="B1754" t="s">
        <v>3720</v>
      </c>
      <c r="C1754" t="s">
        <v>3777</v>
      </c>
      <c r="D1754" t="s">
        <v>2</v>
      </c>
      <c r="E1754" t="s">
        <v>87</v>
      </c>
      <c r="F1754" t="s">
        <v>88</v>
      </c>
      <c r="G1754">
        <v>4000</v>
      </c>
    </row>
    <row r="1755" spans="1:7" ht="21.75" customHeight="1">
      <c r="A1755" t="s">
        <v>3778</v>
      </c>
      <c r="B1755" t="s">
        <v>3720</v>
      </c>
      <c r="C1755" t="s">
        <v>3779</v>
      </c>
      <c r="D1755" t="s">
        <v>2</v>
      </c>
      <c r="E1755" t="s">
        <v>87</v>
      </c>
      <c r="F1755" t="s">
        <v>88</v>
      </c>
      <c r="G1755">
        <v>116000</v>
      </c>
    </row>
    <row r="1756" spans="1:7" ht="21.75" customHeight="1">
      <c r="A1756" t="s">
        <v>3780</v>
      </c>
      <c r="B1756" t="s">
        <v>3720</v>
      </c>
      <c r="C1756" t="s">
        <v>3781</v>
      </c>
      <c r="D1756" t="s">
        <v>2</v>
      </c>
      <c r="E1756" t="s">
        <v>87</v>
      </c>
      <c r="F1756" t="s">
        <v>88</v>
      </c>
      <c r="G1756">
        <v>36000</v>
      </c>
    </row>
    <row r="1757" spans="1:7" ht="21.75" customHeight="1">
      <c r="A1757" t="s">
        <v>3782</v>
      </c>
      <c r="B1757" t="s">
        <v>3720</v>
      </c>
      <c r="C1757" t="s">
        <v>3783</v>
      </c>
      <c r="D1757" t="s">
        <v>2</v>
      </c>
      <c r="E1757" t="s">
        <v>87</v>
      </c>
      <c r="F1757" t="s">
        <v>88</v>
      </c>
      <c r="G1757">
        <v>104000</v>
      </c>
    </row>
    <row r="1758" spans="1:7" ht="21.75" customHeight="1">
      <c r="A1758" t="s">
        <v>3784</v>
      </c>
      <c r="B1758" t="s">
        <v>3720</v>
      </c>
      <c r="C1758" t="s">
        <v>3785</v>
      </c>
      <c r="D1758" t="s">
        <v>2</v>
      </c>
      <c r="E1758" t="s">
        <v>87</v>
      </c>
      <c r="F1758" t="s">
        <v>88</v>
      </c>
      <c r="G1758">
        <v>4300</v>
      </c>
    </row>
    <row r="1759" spans="1:7" ht="21.75" customHeight="1">
      <c r="A1759" t="s">
        <v>3786</v>
      </c>
      <c r="B1759" t="s">
        <v>3720</v>
      </c>
      <c r="C1759" t="s">
        <v>3787</v>
      </c>
      <c r="D1759" t="s">
        <v>2</v>
      </c>
      <c r="E1759" t="s">
        <v>87</v>
      </c>
      <c r="F1759" t="s">
        <v>88</v>
      </c>
      <c r="G1759">
        <v>1372000</v>
      </c>
    </row>
    <row r="1760" spans="1:7" ht="21.75" customHeight="1">
      <c r="A1760" t="s">
        <v>3788</v>
      </c>
      <c r="B1760" t="s">
        <v>3720</v>
      </c>
      <c r="C1760" t="s">
        <v>3789</v>
      </c>
      <c r="D1760" t="s">
        <v>2</v>
      </c>
      <c r="E1760" t="s">
        <v>87</v>
      </c>
      <c r="F1760" t="s">
        <v>88</v>
      </c>
      <c r="G1760">
        <v>11670</v>
      </c>
    </row>
    <row r="1761" spans="1:7" ht="21.75" customHeight="1">
      <c r="A1761" t="s">
        <v>3790</v>
      </c>
      <c r="B1761" t="s">
        <v>3720</v>
      </c>
      <c r="C1761" t="s">
        <v>3791</v>
      </c>
      <c r="D1761" t="s">
        <v>2</v>
      </c>
      <c r="E1761" t="s">
        <v>87</v>
      </c>
      <c r="F1761" t="s">
        <v>88</v>
      </c>
      <c r="G1761">
        <v>16000</v>
      </c>
    </row>
    <row r="1762" spans="1:7" ht="21.75" customHeight="1">
      <c r="A1762" t="s">
        <v>3792</v>
      </c>
      <c r="B1762" t="s">
        <v>3720</v>
      </c>
      <c r="C1762" t="s">
        <v>3793</v>
      </c>
      <c r="D1762" t="s">
        <v>2</v>
      </c>
      <c r="E1762" t="s">
        <v>87</v>
      </c>
      <c r="F1762" t="s">
        <v>88</v>
      </c>
      <c r="G1762">
        <v>8000</v>
      </c>
    </row>
    <row r="1763" spans="1:7" ht="21.75" customHeight="1">
      <c r="A1763" t="s">
        <v>3794</v>
      </c>
      <c r="B1763" t="s">
        <v>3720</v>
      </c>
      <c r="C1763" t="s">
        <v>3795</v>
      </c>
      <c r="D1763" t="s">
        <v>2</v>
      </c>
      <c r="E1763" t="s">
        <v>87</v>
      </c>
      <c r="F1763" t="s">
        <v>88</v>
      </c>
      <c r="G1763">
        <v>56000</v>
      </c>
    </row>
    <row r="1764" spans="1:7" ht="21.75" customHeight="1">
      <c r="A1764" t="s">
        <v>3796</v>
      </c>
      <c r="B1764" t="s">
        <v>3720</v>
      </c>
      <c r="C1764" t="s">
        <v>3797</v>
      </c>
      <c r="D1764" t="s">
        <v>2</v>
      </c>
      <c r="E1764" t="s">
        <v>87</v>
      </c>
      <c r="F1764" t="s">
        <v>88</v>
      </c>
      <c r="G1764">
        <v>108000</v>
      </c>
    </row>
    <row r="1765" spans="1:7" ht="21.75" customHeight="1">
      <c r="A1765" t="s">
        <v>3798</v>
      </c>
      <c r="B1765" t="s">
        <v>3720</v>
      </c>
      <c r="C1765" t="s">
        <v>3799</v>
      </c>
      <c r="D1765" t="s">
        <v>2</v>
      </c>
      <c r="E1765" t="s">
        <v>87</v>
      </c>
      <c r="F1765" t="s">
        <v>88</v>
      </c>
      <c r="G1765">
        <v>0</v>
      </c>
    </row>
    <row r="1766" spans="1:7" ht="21.75" customHeight="1">
      <c r="A1766" t="s">
        <v>3800</v>
      </c>
      <c r="B1766" t="s">
        <v>3720</v>
      </c>
      <c r="C1766" t="s">
        <v>3801</v>
      </c>
      <c r="D1766" t="s">
        <v>2</v>
      </c>
      <c r="E1766" t="s">
        <v>87</v>
      </c>
      <c r="F1766" t="s">
        <v>88</v>
      </c>
      <c r="G1766">
        <v>436000</v>
      </c>
    </row>
    <row r="1767" spans="1:7" ht="21.75" customHeight="1">
      <c r="A1767" t="s">
        <v>3802</v>
      </c>
      <c r="B1767" t="s">
        <v>3720</v>
      </c>
      <c r="C1767" t="s">
        <v>3803</v>
      </c>
      <c r="D1767" t="s">
        <v>2</v>
      </c>
      <c r="E1767" t="s">
        <v>87</v>
      </c>
      <c r="F1767" t="s">
        <v>88</v>
      </c>
      <c r="G1767">
        <v>12000</v>
      </c>
    </row>
    <row r="1768" spans="1:7" ht="21.75" customHeight="1">
      <c r="A1768" t="s">
        <v>3804</v>
      </c>
      <c r="B1768" t="s">
        <v>3720</v>
      </c>
      <c r="C1768" t="s">
        <v>3805</v>
      </c>
      <c r="D1768" t="s">
        <v>2</v>
      </c>
      <c r="E1768" t="s">
        <v>87</v>
      </c>
      <c r="F1768" t="s">
        <v>88</v>
      </c>
      <c r="G1768">
        <v>8000</v>
      </c>
    </row>
    <row r="1769" spans="1:7" ht="21.75" customHeight="1">
      <c r="A1769" t="s">
        <v>3806</v>
      </c>
      <c r="B1769" t="s">
        <v>3720</v>
      </c>
      <c r="C1769" t="s">
        <v>3807</v>
      </c>
      <c r="D1769" t="s">
        <v>2</v>
      </c>
      <c r="E1769" t="s">
        <v>87</v>
      </c>
      <c r="F1769" t="s">
        <v>88</v>
      </c>
      <c r="G1769">
        <v>4000</v>
      </c>
    </row>
    <row r="1770" spans="1:7" ht="21.75" customHeight="1">
      <c r="A1770" t="s">
        <v>3808</v>
      </c>
      <c r="B1770" t="s">
        <v>3720</v>
      </c>
      <c r="C1770" t="s">
        <v>3809</v>
      </c>
      <c r="D1770" t="s">
        <v>2</v>
      </c>
      <c r="E1770" t="s">
        <v>87</v>
      </c>
      <c r="F1770" t="s">
        <v>88</v>
      </c>
      <c r="G1770">
        <v>3900</v>
      </c>
    </row>
    <row r="1771" spans="1:7" ht="21.75" customHeight="1">
      <c r="A1771" t="s">
        <v>3810</v>
      </c>
      <c r="B1771" t="s">
        <v>3720</v>
      </c>
      <c r="C1771" t="s">
        <v>3811</v>
      </c>
      <c r="D1771" t="s">
        <v>2</v>
      </c>
      <c r="E1771" t="s">
        <v>87</v>
      </c>
      <c r="F1771" t="s">
        <v>88</v>
      </c>
      <c r="G1771">
        <v>8000</v>
      </c>
    </row>
    <row r="1772" spans="1:7" ht="21.75" customHeight="1">
      <c r="A1772" t="s">
        <v>3812</v>
      </c>
      <c r="B1772" t="s">
        <v>3720</v>
      </c>
      <c r="C1772" t="s">
        <v>3813</v>
      </c>
      <c r="D1772" t="s">
        <v>2</v>
      </c>
      <c r="E1772" t="s">
        <v>87</v>
      </c>
      <c r="F1772" t="s">
        <v>88</v>
      </c>
      <c r="G1772">
        <v>4000</v>
      </c>
    </row>
    <row r="1773" spans="1:7" ht="21.75" customHeight="1">
      <c r="A1773" t="s">
        <v>3814</v>
      </c>
      <c r="B1773" t="s">
        <v>3720</v>
      </c>
      <c r="C1773" t="s">
        <v>3815</v>
      </c>
      <c r="D1773" t="s">
        <v>2</v>
      </c>
      <c r="E1773" t="s">
        <v>87</v>
      </c>
      <c r="F1773" t="s">
        <v>88</v>
      </c>
      <c r="G1773">
        <v>24000</v>
      </c>
    </row>
    <row r="1774" spans="1:7" ht="21.75" customHeight="1">
      <c r="A1774" t="s">
        <v>3816</v>
      </c>
      <c r="B1774" t="s">
        <v>3720</v>
      </c>
      <c r="C1774" t="s">
        <v>3817</v>
      </c>
      <c r="D1774" t="s">
        <v>2</v>
      </c>
      <c r="E1774" t="s">
        <v>87</v>
      </c>
      <c r="F1774" t="s">
        <v>88</v>
      </c>
      <c r="G1774">
        <v>0</v>
      </c>
    </row>
    <row r="1775" spans="1:7" ht="21.75" customHeight="1">
      <c r="A1775" t="s">
        <v>3818</v>
      </c>
      <c r="B1775" t="s">
        <v>3720</v>
      </c>
      <c r="C1775" t="s">
        <v>3819</v>
      </c>
      <c r="D1775" t="s">
        <v>2</v>
      </c>
      <c r="E1775" t="s">
        <v>87</v>
      </c>
      <c r="F1775" t="s">
        <v>88</v>
      </c>
      <c r="G1775">
        <v>88000</v>
      </c>
    </row>
    <row r="1776" spans="1:7" ht="21.75" customHeight="1">
      <c r="A1776" t="s">
        <v>3820</v>
      </c>
      <c r="B1776" t="s">
        <v>3720</v>
      </c>
      <c r="C1776" t="s">
        <v>3821</v>
      </c>
      <c r="D1776" t="s">
        <v>2</v>
      </c>
      <c r="E1776" t="s">
        <v>87</v>
      </c>
      <c r="F1776" t="s">
        <v>88</v>
      </c>
      <c r="G1776">
        <v>4000</v>
      </c>
    </row>
    <row r="1777" spans="1:7" ht="21.75" customHeight="1">
      <c r="A1777" t="s">
        <v>3822</v>
      </c>
      <c r="B1777" t="s">
        <v>3720</v>
      </c>
      <c r="C1777" t="s">
        <v>3823</v>
      </c>
      <c r="D1777" t="s">
        <v>2</v>
      </c>
      <c r="E1777" t="s">
        <v>87</v>
      </c>
      <c r="F1777" t="s">
        <v>88</v>
      </c>
      <c r="G1777">
        <v>60000</v>
      </c>
    </row>
    <row r="1778" spans="1:7" ht="21.75" customHeight="1">
      <c r="A1778" t="s">
        <v>3824</v>
      </c>
      <c r="B1778" t="s">
        <v>3720</v>
      </c>
      <c r="C1778" t="s">
        <v>3825</v>
      </c>
      <c r="D1778" t="s">
        <v>2</v>
      </c>
      <c r="E1778" t="s">
        <v>87</v>
      </c>
      <c r="F1778" t="s">
        <v>88</v>
      </c>
      <c r="G1778">
        <v>8000</v>
      </c>
    </row>
    <row r="1779" spans="1:7" ht="21.75" customHeight="1">
      <c r="A1779" t="s">
        <v>3826</v>
      </c>
      <c r="B1779" t="s">
        <v>3720</v>
      </c>
      <c r="C1779" t="s">
        <v>3827</v>
      </c>
      <c r="D1779" t="s">
        <v>2</v>
      </c>
      <c r="E1779" t="s">
        <v>87</v>
      </c>
      <c r="F1779" t="s">
        <v>88</v>
      </c>
      <c r="G1779">
        <v>93000</v>
      </c>
    </row>
    <row r="1780" spans="1:7" ht="21.75" customHeight="1">
      <c r="A1780" t="s">
        <v>3828</v>
      </c>
      <c r="B1780" t="s">
        <v>3720</v>
      </c>
      <c r="C1780" t="s">
        <v>3829</v>
      </c>
      <c r="D1780" t="s">
        <v>2</v>
      </c>
      <c r="E1780" t="s">
        <v>87</v>
      </c>
      <c r="F1780" t="s">
        <v>88</v>
      </c>
      <c r="G1780">
        <v>456000</v>
      </c>
    </row>
    <row r="1781" spans="1:7" ht="21.75" customHeight="1">
      <c r="A1781" t="s">
        <v>3830</v>
      </c>
      <c r="B1781" t="s">
        <v>3720</v>
      </c>
      <c r="C1781" t="s">
        <v>3831</v>
      </c>
      <c r="D1781" t="s">
        <v>2</v>
      </c>
      <c r="E1781" t="s">
        <v>87</v>
      </c>
      <c r="F1781" t="s">
        <v>88</v>
      </c>
      <c r="G1781">
        <v>10600</v>
      </c>
    </row>
    <row r="1782" spans="1:7" ht="21.75" customHeight="1">
      <c r="A1782" t="s">
        <v>3832</v>
      </c>
      <c r="B1782" t="s">
        <v>3720</v>
      </c>
      <c r="C1782" t="s">
        <v>3833</v>
      </c>
      <c r="D1782" t="s">
        <v>2</v>
      </c>
      <c r="E1782" t="s">
        <v>87</v>
      </c>
      <c r="F1782" t="s">
        <v>88</v>
      </c>
      <c r="G1782">
        <v>2040</v>
      </c>
    </row>
    <row r="1783" spans="1:7" ht="21.75" customHeight="1">
      <c r="A1783" t="s">
        <v>3834</v>
      </c>
      <c r="B1783" t="s">
        <v>3720</v>
      </c>
      <c r="C1783" t="s">
        <v>3835</v>
      </c>
      <c r="D1783" t="s">
        <v>2</v>
      </c>
      <c r="E1783" t="s">
        <v>87</v>
      </c>
      <c r="F1783" t="s">
        <v>88</v>
      </c>
      <c r="G1783">
        <v>8500</v>
      </c>
    </row>
    <row r="1784" spans="1:7" ht="21.75" customHeight="1">
      <c r="A1784" t="s">
        <v>3836</v>
      </c>
      <c r="B1784" t="s">
        <v>3837</v>
      </c>
      <c r="C1784" t="s">
        <v>3838</v>
      </c>
      <c r="D1784" t="s">
        <v>2</v>
      </c>
      <c r="E1784" t="s">
        <v>87</v>
      </c>
      <c r="F1784" t="s">
        <v>88</v>
      </c>
      <c r="G1784">
        <v>122242</v>
      </c>
    </row>
    <row r="1785" spans="1:7" ht="21.75" customHeight="1">
      <c r="A1785" t="s">
        <v>3839</v>
      </c>
      <c r="B1785" t="s">
        <v>3720</v>
      </c>
      <c r="C1785" t="s">
        <v>3840</v>
      </c>
      <c r="D1785" t="s">
        <v>2</v>
      </c>
      <c r="E1785" t="s">
        <v>87</v>
      </c>
      <c r="F1785" t="s">
        <v>88</v>
      </c>
      <c r="G1785">
        <v>0</v>
      </c>
    </row>
    <row r="1786" spans="1:7" ht="21.75" customHeight="1">
      <c r="A1786" t="s">
        <v>3841</v>
      </c>
      <c r="B1786" t="s">
        <v>3720</v>
      </c>
      <c r="C1786" t="s">
        <v>3842</v>
      </c>
      <c r="D1786" t="s">
        <v>2</v>
      </c>
      <c r="E1786" t="s">
        <v>87</v>
      </c>
      <c r="F1786" t="s">
        <v>88</v>
      </c>
      <c r="G1786">
        <v>2000</v>
      </c>
    </row>
    <row r="1787" spans="1:7" ht="21.75" customHeight="1">
      <c r="A1787" t="s">
        <v>3843</v>
      </c>
      <c r="B1787" t="s">
        <v>3844</v>
      </c>
      <c r="C1787" t="s">
        <v>3845</v>
      </c>
      <c r="D1787" t="s">
        <v>2</v>
      </c>
      <c r="E1787" t="s">
        <v>87</v>
      </c>
      <c r="F1787" t="s">
        <v>88</v>
      </c>
      <c r="G1787">
        <v>905</v>
      </c>
    </row>
    <row r="1788" spans="1:7" ht="21.75" customHeight="1">
      <c r="A1788" t="s">
        <v>3846</v>
      </c>
      <c r="B1788" t="s">
        <v>3844</v>
      </c>
      <c r="C1788" t="s">
        <v>3847</v>
      </c>
      <c r="D1788" t="s">
        <v>2</v>
      </c>
      <c r="E1788" t="s">
        <v>87</v>
      </c>
      <c r="F1788" t="s">
        <v>88</v>
      </c>
      <c r="G1788">
        <v>10061</v>
      </c>
    </row>
    <row r="1789" spans="1:7" ht="21.75" customHeight="1">
      <c r="A1789" t="s">
        <v>3848</v>
      </c>
      <c r="B1789" t="s">
        <v>3844</v>
      </c>
      <c r="C1789" t="s">
        <v>3849</v>
      </c>
      <c r="D1789" t="s">
        <v>2</v>
      </c>
      <c r="E1789" t="s">
        <v>87</v>
      </c>
      <c r="F1789" t="s">
        <v>88</v>
      </c>
      <c r="G1789">
        <v>35360</v>
      </c>
    </row>
    <row r="1790" spans="1:7" ht="21.75" customHeight="1">
      <c r="A1790" t="s">
        <v>3850</v>
      </c>
      <c r="B1790" t="s">
        <v>3844</v>
      </c>
      <c r="C1790" t="s">
        <v>3851</v>
      </c>
      <c r="D1790" t="s">
        <v>2</v>
      </c>
      <c r="E1790" t="s">
        <v>87</v>
      </c>
      <c r="F1790" t="s">
        <v>88</v>
      </c>
      <c r="G1790">
        <v>21428</v>
      </c>
    </row>
    <row r="1791" spans="1:7" ht="21.75" customHeight="1">
      <c r="A1791" t="s">
        <v>3852</v>
      </c>
      <c r="B1791" t="s">
        <v>3844</v>
      </c>
      <c r="C1791" t="s">
        <v>3853</v>
      </c>
      <c r="D1791" t="s">
        <v>2</v>
      </c>
      <c r="E1791" t="s">
        <v>87</v>
      </c>
      <c r="F1791" t="s">
        <v>88</v>
      </c>
      <c r="G1791">
        <v>13143</v>
      </c>
    </row>
    <row r="1792" spans="1:7" ht="21.75" customHeight="1">
      <c r="A1792" t="s">
        <v>3854</v>
      </c>
      <c r="B1792" t="s">
        <v>3844</v>
      </c>
      <c r="C1792" t="s">
        <v>3855</v>
      </c>
      <c r="D1792" t="s">
        <v>2</v>
      </c>
      <c r="E1792" t="s">
        <v>87</v>
      </c>
      <c r="F1792" t="s">
        <v>88</v>
      </c>
      <c r="G1792">
        <v>3124</v>
      </c>
    </row>
    <row r="1793" spans="1:7" ht="21.75" customHeight="1">
      <c r="A1793" t="s">
        <v>3856</v>
      </c>
      <c r="B1793" t="s">
        <v>3857</v>
      </c>
      <c r="C1793" t="s">
        <v>3858</v>
      </c>
      <c r="D1793" t="s">
        <v>2</v>
      </c>
      <c r="E1793" t="s">
        <v>87</v>
      </c>
      <c r="F1793" t="s">
        <v>88</v>
      </c>
      <c r="G1793">
        <v>1264</v>
      </c>
    </row>
    <row r="1794" spans="1:7" ht="21.75" customHeight="1">
      <c r="A1794" t="s">
        <v>3859</v>
      </c>
      <c r="B1794" t="s">
        <v>3857</v>
      </c>
      <c r="C1794" t="s">
        <v>3860</v>
      </c>
      <c r="D1794" t="s">
        <v>2</v>
      </c>
      <c r="E1794" t="s">
        <v>87</v>
      </c>
      <c r="F1794" t="s">
        <v>88</v>
      </c>
      <c r="G1794">
        <v>9030</v>
      </c>
    </row>
    <row r="1795" spans="1:7" ht="21.75" customHeight="1">
      <c r="A1795" t="s">
        <v>3861</v>
      </c>
      <c r="B1795" t="s">
        <v>3857</v>
      </c>
      <c r="C1795" t="s">
        <v>3862</v>
      </c>
      <c r="D1795" t="s">
        <v>2</v>
      </c>
      <c r="E1795" t="s">
        <v>87</v>
      </c>
      <c r="F1795" t="s">
        <v>88</v>
      </c>
      <c r="G1795">
        <v>560</v>
      </c>
    </row>
    <row r="1796" spans="1:7" ht="21.75" customHeight="1">
      <c r="A1796" t="s">
        <v>3863</v>
      </c>
      <c r="B1796" t="s">
        <v>3857</v>
      </c>
      <c r="C1796" t="s">
        <v>3864</v>
      </c>
      <c r="D1796" t="s">
        <v>2</v>
      </c>
      <c r="E1796" t="s">
        <v>87</v>
      </c>
      <c r="F1796" t="s">
        <v>88</v>
      </c>
      <c r="G1796">
        <v>253</v>
      </c>
    </row>
    <row r="1797" spans="1:7" ht="21.75" customHeight="1">
      <c r="A1797" t="s">
        <v>3865</v>
      </c>
      <c r="B1797" t="s">
        <v>3857</v>
      </c>
      <c r="C1797" t="s">
        <v>3866</v>
      </c>
      <c r="D1797" t="s">
        <v>2</v>
      </c>
      <c r="E1797" t="s">
        <v>87</v>
      </c>
      <c r="F1797" t="s">
        <v>88</v>
      </c>
      <c r="G1797">
        <v>652</v>
      </c>
    </row>
    <row r="1798" spans="1:7" ht="21.75" customHeight="1">
      <c r="A1798" t="s">
        <v>3867</v>
      </c>
      <c r="B1798" t="s">
        <v>3857</v>
      </c>
      <c r="C1798" t="s">
        <v>3868</v>
      </c>
      <c r="D1798" t="s">
        <v>2</v>
      </c>
      <c r="E1798" t="s">
        <v>87</v>
      </c>
      <c r="F1798" t="s">
        <v>88</v>
      </c>
      <c r="G1798">
        <v>163</v>
      </c>
    </row>
    <row r="1799" spans="1:7" ht="21.75" customHeight="1">
      <c r="A1799" t="s">
        <v>3869</v>
      </c>
      <c r="B1799" t="s">
        <v>3857</v>
      </c>
      <c r="C1799" t="s">
        <v>3870</v>
      </c>
      <c r="D1799" t="s">
        <v>2</v>
      </c>
      <c r="E1799" t="s">
        <v>87</v>
      </c>
      <c r="F1799" t="s">
        <v>88</v>
      </c>
      <c r="G1799">
        <v>80</v>
      </c>
    </row>
    <row r="1800" spans="1:7" ht="21.75" customHeight="1">
      <c r="A1800" t="s">
        <v>3871</v>
      </c>
      <c r="B1800" t="s">
        <v>3857</v>
      </c>
      <c r="C1800" t="s">
        <v>3872</v>
      </c>
      <c r="D1800" t="s">
        <v>2</v>
      </c>
      <c r="E1800" t="s">
        <v>87</v>
      </c>
      <c r="F1800" t="s">
        <v>88</v>
      </c>
      <c r="G1800">
        <v>925</v>
      </c>
    </row>
    <row r="1801" spans="1:7" ht="21.75" customHeight="1">
      <c r="A1801" t="s">
        <v>3873</v>
      </c>
      <c r="B1801" t="s">
        <v>3857</v>
      </c>
      <c r="C1801" t="s">
        <v>3874</v>
      </c>
      <c r="D1801" t="s">
        <v>2</v>
      </c>
      <c r="E1801" t="s">
        <v>87</v>
      </c>
      <c r="F1801" t="s">
        <v>88</v>
      </c>
      <c r="G1801">
        <v>425</v>
      </c>
    </row>
    <row r="1802" spans="1:7" ht="21.75" customHeight="1">
      <c r="A1802" t="s">
        <v>3875</v>
      </c>
      <c r="B1802" t="s">
        <v>3857</v>
      </c>
      <c r="C1802" t="s">
        <v>3876</v>
      </c>
      <c r="D1802" t="s">
        <v>2</v>
      </c>
      <c r="E1802" t="s">
        <v>87</v>
      </c>
      <c r="F1802" t="s">
        <v>88</v>
      </c>
      <c r="G1802">
        <v>23352</v>
      </c>
    </row>
    <row r="1803" spans="1:7" ht="21.75" customHeight="1">
      <c r="A1803" t="s">
        <v>3877</v>
      </c>
      <c r="B1803" t="s">
        <v>3857</v>
      </c>
      <c r="C1803" t="s">
        <v>3878</v>
      </c>
      <c r="D1803" t="s">
        <v>2</v>
      </c>
      <c r="E1803" t="s">
        <v>87</v>
      </c>
      <c r="F1803" t="s">
        <v>88</v>
      </c>
      <c r="G1803">
        <v>1799</v>
      </c>
    </row>
    <row r="1804" spans="1:7" ht="21.75" customHeight="1">
      <c r="A1804" t="s">
        <v>3879</v>
      </c>
      <c r="B1804" t="s">
        <v>3857</v>
      </c>
      <c r="C1804" t="s">
        <v>3880</v>
      </c>
      <c r="D1804" t="s">
        <v>2</v>
      </c>
      <c r="E1804" t="s">
        <v>87</v>
      </c>
      <c r="F1804" t="s">
        <v>88</v>
      </c>
      <c r="G1804">
        <v>2337</v>
      </c>
    </row>
    <row r="1805" spans="1:7" ht="21.75" customHeight="1">
      <c r="A1805" t="s">
        <v>3881</v>
      </c>
      <c r="B1805" t="s">
        <v>3857</v>
      </c>
      <c r="C1805" t="s">
        <v>3882</v>
      </c>
      <c r="D1805" t="s">
        <v>2</v>
      </c>
      <c r="E1805" t="s">
        <v>87</v>
      </c>
      <c r="F1805" t="s">
        <v>88</v>
      </c>
      <c r="G1805">
        <v>453</v>
      </c>
    </row>
    <row r="1806" spans="1:7" ht="21.75" customHeight="1">
      <c r="A1806" t="s">
        <v>3883</v>
      </c>
      <c r="B1806" t="s">
        <v>3857</v>
      </c>
      <c r="C1806" t="s">
        <v>3884</v>
      </c>
      <c r="D1806" t="s">
        <v>2</v>
      </c>
      <c r="E1806" t="s">
        <v>87</v>
      </c>
      <c r="F1806" t="s">
        <v>88</v>
      </c>
      <c r="G1806">
        <v>10766</v>
      </c>
    </row>
    <row r="1807" spans="1:7" ht="21.75" customHeight="1">
      <c r="A1807" t="s">
        <v>3885</v>
      </c>
      <c r="B1807" t="s">
        <v>3857</v>
      </c>
      <c r="C1807" t="s">
        <v>3886</v>
      </c>
      <c r="D1807" t="s">
        <v>2</v>
      </c>
      <c r="E1807" t="s">
        <v>87</v>
      </c>
      <c r="F1807" t="s">
        <v>88</v>
      </c>
      <c r="G1807">
        <v>1704</v>
      </c>
    </row>
    <row r="1808" spans="1:7" ht="21.75" customHeight="1">
      <c r="A1808" t="s">
        <v>3887</v>
      </c>
      <c r="B1808" t="s">
        <v>3857</v>
      </c>
      <c r="C1808" t="s">
        <v>3888</v>
      </c>
      <c r="D1808" t="s">
        <v>2</v>
      </c>
      <c r="E1808" t="s">
        <v>87</v>
      </c>
      <c r="F1808" t="s">
        <v>88</v>
      </c>
      <c r="G1808">
        <v>1032</v>
      </c>
    </row>
    <row r="1809" spans="1:7" ht="21.75" customHeight="1">
      <c r="A1809" t="s">
        <v>3889</v>
      </c>
      <c r="B1809" t="s">
        <v>3857</v>
      </c>
      <c r="C1809" t="s">
        <v>3890</v>
      </c>
      <c r="D1809" t="s">
        <v>2</v>
      </c>
      <c r="E1809" t="s">
        <v>87</v>
      </c>
      <c r="F1809" t="s">
        <v>88</v>
      </c>
      <c r="G1809">
        <v>0</v>
      </c>
    </row>
    <row r="1810" spans="1:7" ht="21.75" customHeight="1">
      <c r="A1810" t="s">
        <v>3891</v>
      </c>
      <c r="B1810" t="s">
        <v>3857</v>
      </c>
      <c r="C1810" t="s">
        <v>3892</v>
      </c>
      <c r="D1810" t="s">
        <v>2</v>
      </c>
      <c r="E1810" t="s">
        <v>87</v>
      </c>
      <c r="F1810" t="s">
        <v>88</v>
      </c>
      <c r="G1810">
        <v>1500</v>
      </c>
    </row>
    <row r="1811" spans="1:7" ht="21.75" customHeight="1">
      <c r="A1811" t="s">
        <v>3893</v>
      </c>
      <c r="B1811" t="s">
        <v>3857</v>
      </c>
      <c r="C1811" t="s">
        <v>3894</v>
      </c>
      <c r="D1811" t="s">
        <v>2</v>
      </c>
      <c r="E1811" t="s">
        <v>87</v>
      </c>
      <c r="F1811" t="s">
        <v>88</v>
      </c>
      <c r="G1811">
        <v>2546</v>
      </c>
    </row>
    <row r="1812" spans="1:7" ht="21.75" customHeight="1">
      <c r="A1812" t="s">
        <v>3895</v>
      </c>
      <c r="B1812" t="s">
        <v>3857</v>
      </c>
      <c r="C1812" t="s">
        <v>3896</v>
      </c>
      <c r="D1812" t="s">
        <v>2</v>
      </c>
      <c r="E1812" t="s">
        <v>87</v>
      </c>
      <c r="F1812" t="s">
        <v>88</v>
      </c>
      <c r="G1812">
        <v>4720</v>
      </c>
    </row>
    <row r="1813" spans="1:7" ht="21.75" customHeight="1">
      <c r="A1813" t="s">
        <v>3897</v>
      </c>
      <c r="B1813" t="s">
        <v>3857</v>
      </c>
      <c r="C1813" t="s">
        <v>3898</v>
      </c>
      <c r="D1813" t="s">
        <v>2</v>
      </c>
      <c r="E1813" t="s">
        <v>87</v>
      </c>
      <c r="F1813" t="s">
        <v>88</v>
      </c>
      <c r="G1813">
        <v>24</v>
      </c>
    </row>
    <row r="1814" spans="1:7" ht="21.75" customHeight="1">
      <c r="A1814" t="s">
        <v>3899</v>
      </c>
      <c r="B1814" t="s">
        <v>3857</v>
      </c>
      <c r="C1814" t="s">
        <v>3900</v>
      </c>
      <c r="D1814" t="s">
        <v>2</v>
      </c>
      <c r="E1814" t="s">
        <v>87</v>
      </c>
      <c r="F1814" t="s">
        <v>88</v>
      </c>
      <c r="G1814">
        <v>6528</v>
      </c>
    </row>
    <row r="1815" spans="1:7" ht="21.75" customHeight="1">
      <c r="A1815" t="s">
        <v>3901</v>
      </c>
      <c r="B1815" t="s">
        <v>3857</v>
      </c>
      <c r="C1815" t="s">
        <v>3902</v>
      </c>
      <c r="D1815" t="s">
        <v>2</v>
      </c>
      <c r="E1815" t="s">
        <v>87</v>
      </c>
      <c r="F1815" t="s">
        <v>88</v>
      </c>
      <c r="G1815">
        <v>3113</v>
      </c>
    </row>
    <row r="1816" spans="1:7" ht="21.75" customHeight="1">
      <c r="A1816" t="s">
        <v>3903</v>
      </c>
      <c r="B1816" t="s">
        <v>3857</v>
      </c>
      <c r="C1816" t="s">
        <v>3904</v>
      </c>
      <c r="D1816" t="s">
        <v>2</v>
      </c>
      <c r="E1816" t="s">
        <v>87</v>
      </c>
      <c r="F1816" t="s">
        <v>88</v>
      </c>
      <c r="G1816">
        <v>293</v>
      </c>
    </row>
    <row r="1817" spans="1:7" ht="21.75" customHeight="1">
      <c r="A1817" t="s">
        <v>3905</v>
      </c>
      <c r="B1817" t="s">
        <v>3857</v>
      </c>
      <c r="C1817" t="s">
        <v>3906</v>
      </c>
      <c r="D1817" t="s">
        <v>2</v>
      </c>
      <c r="E1817" t="s">
        <v>87</v>
      </c>
      <c r="F1817" t="s">
        <v>88</v>
      </c>
      <c r="G1817">
        <v>1051</v>
      </c>
    </row>
    <row r="1818" spans="1:7" ht="21.75" customHeight="1">
      <c r="A1818" t="s">
        <v>3907</v>
      </c>
      <c r="B1818" t="s">
        <v>3857</v>
      </c>
      <c r="C1818" t="s">
        <v>3908</v>
      </c>
      <c r="D1818" t="s">
        <v>2</v>
      </c>
      <c r="E1818" t="s">
        <v>87</v>
      </c>
      <c r="F1818" t="s">
        <v>88</v>
      </c>
      <c r="G1818">
        <v>1321</v>
      </c>
    </row>
    <row r="1819" spans="1:7" ht="21.75" customHeight="1">
      <c r="A1819" t="s">
        <v>3909</v>
      </c>
      <c r="B1819" t="s">
        <v>3857</v>
      </c>
      <c r="C1819" t="s">
        <v>3910</v>
      </c>
      <c r="D1819" t="s">
        <v>2</v>
      </c>
      <c r="E1819" t="s">
        <v>87</v>
      </c>
      <c r="F1819" t="s">
        <v>88</v>
      </c>
      <c r="G1819">
        <v>2374</v>
      </c>
    </row>
    <row r="1820" spans="1:7" ht="21.75" customHeight="1">
      <c r="A1820" t="s">
        <v>3911</v>
      </c>
      <c r="B1820" t="s">
        <v>3912</v>
      </c>
      <c r="C1820" t="s">
        <v>3913</v>
      </c>
      <c r="D1820" t="s">
        <v>2</v>
      </c>
      <c r="E1820" t="s">
        <v>87</v>
      </c>
      <c r="F1820" t="s">
        <v>88</v>
      </c>
      <c r="G1820">
        <v>328000</v>
      </c>
    </row>
    <row r="1821" spans="1:7" ht="21.75" customHeight="1">
      <c r="A1821" t="s">
        <v>3914</v>
      </c>
      <c r="B1821" t="s">
        <v>3915</v>
      </c>
      <c r="C1821" t="s">
        <v>3916</v>
      </c>
      <c r="D1821" t="s">
        <v>2</v>
      </c>
      <c r="E1821" t="s">
        <v>87</v>
      </c>
      <c r="F1821" t="s">
        <v>88</v>
      </c>
      <c r="G1821">
        <v>610</v>
      </c>
    </row>
    <row r="1822" spans="1:7" ht="21.75" customHeight="1">
      <c r="A1822" t="s">
        <v>3917</v>
      </c>
      <c r="B1822" t="s">
        <v>3915</v>
      </c>
      <c r="C1822" t="s">
        <v>3918</v>
      </c>
      <c r="D1822" t="s">
        <v>2</v>
      </c>
      <c r="E1822" t="s">
        <v>87</v>
      </c>
      <c r="F1822" t="s">
        <v>88</v>
      </c>
      <c r="G1822">
        <v>1000</v>
      </c>
    </row>
    <row r="1823" spans="1:7" ht="21.75" customHeight="1">
      <c r="A1823" t="s">
        <v>3919</v>
      </c>
      <c r="B1823" t="s">
        <v>3920</v>
      </c>
      <c r="C1823" t="s">
        <v>3921</v>
      </c>
      <c r="D1823" t="s">
        <v>2</v>
      </c>
      <c r="E1823" t="s">
        <v>87</v>
      </c>
      <c r="F1823" t="s">
        <v>88</v>
      </c>
      <c r="G1823">
        <v>319</v>
      </c>
    </row>
    <row r="1824" spans="1:7" ht="21.75" customHeight="1">
      <c r="A1824" t="s">
        <v>3922</v>
      </c>
      <c r="B1824" t="s">
        <v>3920</v>
      </c>
      <c r="C1824" t="s">
        <v>3923</v>
      </c>
      <c r="D1824" t="s">
        <v>2</v>
      </c>
      <c r="E1824" t="s">
        <v>87</v>
      </c>
      <c r="F1824" t="s">
        <v>88</v>
      </c>
      <c r="G1824">
        <v>0</v>
      </c>
    </row>
    <row r="1825" spans="1:7" ht="21.75" customHeight="1">
      <c r="A1825" t="s">
        <v>3924</v>
      </c>
      <c r="B1825" t="s">
        <v>3920</v>
      </c>
      <c r="C1825" t="s">
        <v>3925</v>
      </c>
      <c r="D1825" t="s">
        <v>2</v>
      </c>
      <c r="E1825" t="s">
        <v>87</v>
      </c>
      <c r="F1825" t="s">
        <v>88</v>
      </c>
      <c r="G1825">
        <v>3582</v>
      </c>
    </row>
    <row r="1826" spans="1:7" ht="21.75" customHeight="1">
      <c r="A1826" t="s">
        <v>3926</v>
      </c>
      <c r="B1826" t="s">
        <v>3857</v>
      </c>
      <c r="C1826" t="s">
        <v>3927</v>
      </c>
      <c r="D1826" t="s">
        <v>2</v>
      </c>
      <c r="E1826" t="s">
        <v>87</v>
      </c>
      <c r="F1826" t="s">
        <v>88</v>
      </c>
      <c r="G1826">
        <v>2450</v>
      </c>
    </row>
    <row r="1827" spans="1:7" ht="21.75" customHeight="1">
      <c r="A1827" t="s">
        <v>3928</v>
      </c>
      <c r="B1827" t="s">
        <v>3857</v>
      </c>
      <c r="C1827" t="s">
        <v>3929</v>
      </c>
      <c r="D1827" t="s">
        <v>2</v>
      </c>
      <c r="E1827" t="s">
        <v>87</v>
      </c>
      <c r="F1827" t="s">
        <v>88</v>
      </c>
      <c r="G1827">
        <v>11684</v>
      </c>
    </row>
    <row r="1828" spans="1:7" ht="21.75" customHeight="1">
      <c r="A1828" t="s">
        <v>3930</v>
      </c>
      <c r="B1828" t="s">
        <v>3720</v>
      </c>
      <c r="C1828" t="s">
        <v>3931</v>
      </c>
      <c r="D1828" t="s">
        <v>2</v>
      </c>
      <c r="E1828" t="s">
        <v>87</v>
      </c>
      <c r="F1828" t="s">
        <v>88</v>
      </c>
      <c r="G1828">
        <v>0</v>
      </c>
    </row>
    <row r="1829" spans="1:7" ht="21.75" customHeight="1">
      <c r="A1829" t="s">
        <v>3932</v>
      </c>
      <c r="B1829" t="s">
        <v>3720</v>
      </c>
      <c r="C1829" t="s">
        <v>3933</v>
      </c>
      <c r="D1829" t="s">
        <v>2</v>
      </c>
      <c r="E1829" t="s">
        <v>87</v>
      </c>
      <c r="F1829" t="s">
        <v>88</v>
      </c>
      <c r="G1829">
        <v>172000</v>
      </c>
    </row>
    <row r="1830" spans="1:7" ht="21.75" customHeight="1">
      <c r="A1830" t="s">
        <v>3934</v>
      </c>
      <c r="B1830" t="s">
        <v>3720</v>
      </c>
      <c r="C1830" t="s">
        <v>3935</v>
      </c>
      <c r="D1830" t="s">
        <v>2</v>
      </c>
      <c r="E1830" t="s">
        <v>87</v>
      </c>
      <c r="F1830" t="s">
        <v>88</v>
      </c>
      <c r="G1830">
        <v>4000</v>
      </c>
    </row>
    <row r="1831" spans="1:7" ht="21.75" customHeight="1">
      <c r="A1831" t="s">
        <v>3936</v>
      </c>
      <c r="B1831" t="s">
        <v>3720</v>
      </c>
      <c r="C1831" t="s">
        <v>3937</v>
      </c>
      <c r="D1831" t="s">
        <v>2</v>
      </c>
      <c r="E1831" t="s">
        <v>87</v>
      </c>
      <c r="F1831" t="s">
        <v>88</v>
      </c>
      <c r="G1831">
        <v>15000</v>
      </c>
    </row>
    <row r="1832" spans="1:7" ht="21.75" customHeight="1">
      <c r="A1832" t="s">
        <v>3938</v>
      </c>
      <c r="B1832" t="s">
        <v>3857</v>
      </c>
      <c r="C1832" t="s">
        <v>3939</v>
      </c>
      <c r="D1832" t="s">
        <v>2</v>
      </c>
      <c r="E1832" t="s">
        <v>87</v>
      </c>
      <c r="F1832" t="s">
        <v>88</v>
      </c>
      <c r="G1832">
        <v>7498</v>
      </c>
    </row>
    <row r="1833" spans="1:7" ht="21.75" customHeight="1">
      <c r="A1833" t="s">
        <v>3940</v>
      </c>
      <c r="B1833" t="s">
        <v>3920</v>
      </c>
      <c r="C1833" t="s">
        <v>3941</v>
      </c>
      <c r="D1833" t="s">
        <v>2</v>
      </c>
      <c r="E1833" t="s">
        <v>87</v>
      </c>
      <c r="F1833" t="s">
        <v>88</v>
      </c>
      <c r="G1833">
        <v>2050</v>
      </c>
    </row>
    <row r="1834" spans="1:7" ht="21.75" customHeight="1">
      <c r="A1834" t="s">
        <v>3942</v>
      </c>
      <c r="B1834" t="s">
        <v>3720</v>
      </c>
      <c r="C1834" t="s">
        <v>3943</v>
      </c>
      <c r="D1834" t="s">
        <v>2</v>
      </c>
      <c r="E1834" t="s">
        <v>87</v>
      </c>
      <c r="F1834" t="s">
        <v>88</v>
      </c>
      <c r="G1834">
        <v>40000</v>
      </c>
    </row>
    <row r="1835" spans="1:7" ht="21.75" customHeight="1">
      <c r="A1835" t="s">
        <v>3944</v>
      </c>
      <c r="B1835" t="s">
        <v>3857</v>
      </c>
      <c r="C1835" t="s">
        <v>3945</v>
      </c>
      <c r="D1835" t="s">
        <v>2</v>
      </c>
      <c r="E1835" t="s">
        <v>87</v>
      </c>
      <c r="F1835" t="s">
        <v>88</v>
      </c>
      <c r="G1835">
        <v>7704</v>
      </c>
    </row>
    <row r="1836" spans="1:7" ht="21.75" customHeight="1">
      <c r="A1836" t="s">
        <v>3946</v>
      </c>
      <c r="B1836" t="s">
        <v>3857</v>
      </c>
      <c r="C1836" t="s">
        <v>3947</v>
      </c>
      <c r="D1836" t="s">
        <v>2</v>
      </c>
      <c r="E1836" t="s">
        <v>87</v>
      </c>
      <c r="F1836" t="s">
        <v>88</v>
      </c>
      <c r="G1836">
        <v>6843</v>
      </c>
    </row>
    <row r="1837" spans="1:7" ht="21.75" customHeight="1">
      <c r="A1837" t="s">
        <v>3948</v>
      </c>
      <c r="B1837" t="s">
        <v>3857</v>
      </c>
      <c r="C1837" t="s">
        <v>3949</v>
      </c>
      <c r="D1837" t="s">
        <v>2</v>
      </c>
      <c r="E1837" t="s">
        <v>87</v>
      </c>
      <c r="F1837" t="s">
        <v>88</v>
      </c>
      <c r="G1837">
        <v>4362</v>
      </c>
    </row>
    <row r="1838" spans="1:7" ht="21.75" customHeight="1">
      <c r="A1838" t="s">
        <v>3950</v>
      </c>
      <c r="B1838" t="s">
        <v>3857</v>
      </c>
      <c r="C1838" t="s">
        <v>3951</v>
      </c>
      <c r="D1838" t="s">
        <v>2</v>
      </c>
      <c r="E1838" t="s">
        <v>87</v>
      </c>
      <c r="F1838" t="s">
        <v>88</v>
      </c>
      <c r="G1838">
        <v>1996</v>
      </c>
    </row>
    <row r="1839" spans="1:7" ht="21.75" customHeight="1">
      <c r="A1839" t="s">
        <v>3952</v>
      </c>
      <c r="B1839" t="s">
        <v>3857</v>
      </c>
      <c r="C1839" t="s">
        <v>3953</v>
      </c>
      <c r="D1839" t="s">
        <v>2</v>
      </c>
      <c r="E1839" t="s">
        <v>87</v>
      </c>
      <c r="F1839" t="s">
        <v>88</v>
      </c>
      <c r="G1839">
        <v>1499</v>
      </c>
    </row>
    <row r="1840" spans="1:7" ht="21.75" customHeight="1">
      <c r="A1840" t="s">
        <v>3954</v>
      </c>
      <c r="B1840" t="s">
        <v>3915</v>
      </c>
      <c r="C1840" t="s">
        <v>3955</v>
      </c>
      <c r="D1840" t="s">
        <v>2</v>
      </c>
      <c r="E1840" t="s">
        <v>87</v>
      </c>
      <c r="F1840" t="s">
        <v>88</v>
      </c>
      <c r="G1840">
        <v>289</v>
      </c>
    </row>
    <row r="1841" spans="1:7" ht="21.75" customHeight="1">
      <c r="A1841" t="s">
        <v>3956</v>
      </c>
      <c r="B1841" t="s">
        <v>3720</v>
      </c>
      <c r="C1841" t="s">
        <v>3957</v>
      </c>
      <c r="D1841" t="s">
        <v>2</v>
      </c>
      <c r="E1841" t="s">
        <v>87</v>
      </c>
      <c r="F1841" t="s">
        <v>88</v>
      </c>
      <c r="G1841">
        <v>4610</v>
      </c>
    </row>
    <row r="1842" spans="1:7" ht="21.75" customHeight="1">
      <c r="A1842" t="s">
        <v>3958</v>
      </c>
      <c r="B1842" t="s">
        <v>3720</v>
      </c>
      <c r="C1842" t="s">
        <v>3959</v>
      </c>
      <c r="D1842" t="s">
        <v>2</v>
      </c>
      <c r="E1842" t="s">
        <v>87</v>
      </c>
      <c r="F1842" t="s">
        <v>88</v>
      </c>
      <c r="G1842">
        <v>170000</v>
      </c>
    </row>
    <row r="1843" spans="1:7" ht="21.75" customHeight="1">
      <c r="A1843" t="s">
        <v>3960</v>
      </c>
      <c r="B1843" t="s">
        <v>3720</v>
      </c>
      <c r="C1843" t="s">
        <v>3961</v>
      </c>
      <c r="D1843" t="s">
        <v>2</v>
      </c>
      <c r="E1843" t="s">
        <v>87</v>
      </c>
      <c r="F1843" t="s">
        <v>88</v>
      </c>
      <c r="G1843">
        <v>1500</v>
      </c>
    </row>
    <row r="1844" spans="1:7" ht="21.75" customHeight="1">
      <c r="A1844" t="s">
        <v>3962</v>
      </c>
      <c r="B1844" t="s">
        <v>3720</v>
      </c>
      <c r="C1844" t="s">
        <v>3963</v>
      </c>
      <c r="D1844" t="s">
        <v>2</v>
      </c>
      <c r="E1844" t="s">
        <v>87</v>
      </c>
      <c r="F1844" t="s">
        <v>88</v>
      </c>
      <c r="G1844">
        <v>8000</v>
      </c>
    </row>
    <row r="1845" spans="1:7" ht="21.75" customHeight="1">
      <c r="A1845" t="s">
        <v>3964</v>
      </c>
      <c r="B1845" t="s">
        <v>3720</v>
      </c>
      <c r="C1845" t="s">
        <v>3965</v>
      </c>
      <c r="D1845" t="s">
        <v>2</v>
      </c>
      <c r="E1845" t="s">
        <v>87</v>
      </c>
      <c r="F1845" t="s">
        <v>88</v>
      </c>
      <c r="G1845">
        <v>8000</v>
      </c>
    </row>
    <row r="1846" spans="1:7" ht="21.75" customHeight="1">
      <c r="A1846" t="s">
        <v>3966</v>
      </c>
      <c r="B1846" t="s">
        <v>3720</v>
      </c>
      <c r="C1846" t="s">
        <v>3967</v>
      </c>
      <c r="D1846" t="s">
        <v>2</v>
      </c>
      <c r="E1846" t="s">
        <v>87</v>
      </c>
      <c r="F1846" t="s">
        <v>88</v>
      </c>
      <c r="G1846">
        <v>20635</v>
      </c>
    </row>
    <row r="1847" spans="1:7" ht="21.75" customHeight="1">
      <c r="A1847" t="s">
        <v>3968</v>
      </c>
      <c r="B1847" t="s">
        <v>3920</v>
      </c>
      <c r="C1847" t="s">
        <v>3969</v>
      </c>
      <c r="D1847" t="s">
        <v>2</v>
      </c>
      <c r="E1847" t="s">
        <v>87</v>
      </c>
      <c r="F1847" t="s">
        <v>88</v>
      </c>
      <c r="G1847">
        <v>625</v>
      </c>
    </row>
    <row r="1848" spans="1:7" ht="21.75" customHeight="1">
      <c r="A1848" t="s">
        <v>3970</v>
      </c>
      <c r="B1848" t="s">
        <v>3720</v>
      </c>
      <c r="C1848" t="s">
        <v>3971</v>
      </c>
      <c r="D1848" t="s">
        <v>2</v>
      </c>
      <c r="E1848" t="s">
        <v>87</v>
      </c>
      <c r="F1848" t="s">
        <v>88</v>
      </c>
      <c r="G1848">
        <v>47245</v>
      </c>
    </row>
    <row r="1849" spans="1:7" ht="21.75" customHeight="1">
      <c r="A1849" t="s">
        <v>3972</v>
      </c>
      <c r="B1849" t="s">
        <v>3844</v>
      </c>
      <c r="C1849" t="s">
        <v>3973</v>
      </c>
      <c r="D1849" t="s">
        <v>2</v>
      </c>
      <c r="E1849" t="s">
        <v>87</v>
      </c>
      <c r="F1849" t="s">
        <v>88</v>
      </c>
      <c r="G1849">
        <v>3986</v>
      </c>
    </row>
    <row r="1850" spans="1:7" ht="21.75" customHeight="1">
      <c r="A1850" t="s">
        <v>3974</v>
      </c>
      <c r="B1850" t="s">
        <v>3720</v>
      </c>
      <c r="C1850" t="s">
        <v>3975</v>
      </c>
      <c r="D1850" t="s">
        <v>2</v>
      </c>
      <c r="E1850" t="s">
        <v>87</v>
      </c>
      <c r="F1850" t="s">
        <v>88</v>
      </c>
      <c r="G1850">
        <v>12000</v>
      </c>
    </row>
    <row r="1851" spans="1:7" ht="21.75" customHeight="1">
      <c r="A1851" t="s">
        <v>3976</v>
      </c>
      <c r="B1851" t="s">
        <v>3720</v>
      </c>
      <c r="C1851" t="s">
        <v>3977</v>
      </c>
      <c r="D1851" t="s">
        <v>2</v>
      </c>
      <c r="E1851" t="s">
        <v>87</v>
      </c>
      <c r="F1851" t="s">
        <v>88</v>
      </c>
      <c r="G1851">
        <v>124000</v>
      </c>
    </row>
    <row r="1852" spans="1:7" ht="21.75" customHeight="1">
      <c r="A1852" t="s">
        <v>3978</v>
      </c>
      <c r="B1852" t="s">
        <v>3720</v>
      </c>
      <c r="C1852" t="s">
        <v>3979</v>
      </c>
      <c r="D1852" t="s">
        <v>2</v>
      </c>
      <c r="E1852" t="s">
        <v>87</v>
      </c>
      <c r="F1852" t="s">
        <v>88</v>
      </c>
      <c r="G1852">
        <v>0</v>
      </c>
    </row>
    <row r="1853" spans="1:7" ht="21.75" customHeight="1">
      <c r="A1853" t="s">
        <v>3980</v>
      </c>
      <c r="B1853" t="s">
        <v>3720</v>
      </c>
      <c r="C1853" t="s">
        <v>3981</v>
      </c>
      <c r="D1853" t="s">
        <v>2</v>
      </c>
      <c r="E1853" t="s">
        <v>87</v>
      </c>
      <c r="F1853" t="s">
        <v>88</v>
      </c>
      <c r="G1853">
        <v>75590</v>
      </c>
    </row>
    <row r="1854" spans="1:7" ht="21.75" customHeight="1">
      <c r="A1854" t="s">
        <v>3982</v>
      </c>
      <c r="B1854" t="s">
        <v>3720</v>
      </c>
      <c r="C1854" t="s">
        <v>3983</v>
      </c>
      <c r="D1854" t="s">
        <v>2</v>
      </c>
      <c r="E1854" t="s">
        <v>87</v>
      </c>
      <c r="F1854" t="s">
        <v>88</v>
      </c>
      <c r="G1854">
        <v>0</v>
      </c>
    </row>
    <row r="1855" spans="1:7" ht="21.75" customHeight="1">
      <c r="A1855" t="s">
        <v>3984</v>
      </c>
      <c r="B1855" t="s">
        <v>3720</v>
      </c>
      <c r="C1855" t="s">
        <v>3985</v>
      </c>
      <c r="D1855" t="s">
        <v>2</v>
      </c>
      <c r="E1855" t="s">
        <v>87</v>
      </c>
      <c r="F1855" t="s">
        <v>88</v>
      </c>
      <c r="G1855">
        <v>118635</v>
      </c>
    </row>
    <row r="1856" spans="1:7" ht="21.75" customHeight="1">
      <c r="A1856" t="s">
        <v>3986</v>
      </c>
      <c r="B1856" t="s">
        <v>3720</v>
      </c>
      <c r="C1856" t="s">
        <v>3987</v>
      </c>
      <c r="D1856" t="s">
        <v>2</v>
      </c>
      <c r="E1856" t="s">
        <v>87</v>
      </c>
      <c r="F1856" t="s">
        <v>88</v>
      </c>
      <c r="G1856">
        <v>53998</v>
      </c>
    </row>
    <row r="1857" spans="1:7" ht="21.75" customHeight="1">
      <c r="A1857" t="s">
        <v>3988</v>
      </c>
      <c r="B1857" t="s">
        <v>3720</v>
      </c>
      <c r="C1857" t="s">
        <v>3989</v>
      </c>
      <c r="D1857" t="s">
        <v>2</v>
      </c>
      <c r="E1857" t="s">
        <v>87</v>
      </c>
      <c r="F1857" t="s">
        <v>88</v>
      </c>
      <c r="G1857">
        <v>1999</v>
      </c>
    </row>
    <row r="1858" spans="1:7" ht="21.75" customHeight="1">
      <c r="A1858" t="s">
        <v>3990</v>
      </c>
      <c r="B1858" t="s">
        <v>3720</v>
      </c>
      <c r="C1858" t="s">
        <v>3991</v>
      </c>
      <c r="D1858" t="s">
        <v>2</v>
      </c>
      <c r="E1858" t="s">
        <v>87</v>
      </c>
      <c r="F1858" t="s">
        <v>88</v>
      </c>
      <c r="G1858">
        <v>4000</v>
      </c>
    </row>
    <row r="1859" spans="1:7" ht="21.75" customHeight="1">
      <c r="A1859" t="s">
        <v>3992</v>
      </c>
      <c r="B1859" t="s">
        <v>3720</v>
      </c>
      <c r="C1859" t="s">
        <v>3993</v>
      </c>
      <c r="D1859" t="s">
        <v>2</v>
      </c>
      <c r="E1859" t="s">
        <v>87</v>
      </c>
      <c r="F1859" t="s">
        <v>88</v>
      </c>
      <c r="G1859">
        <v>44000</v>
      </c>
    </row>
    <row r="1860" spans="1:7" ht="21.75" customHeight="1">
      <c r="A1860" t="s">
        <v>3994</v>
      </c>
      <c r="B1860" t="s">
        <v>3720</v>
      </c>
      <c r="C1860" t="s">
        <v>3995</v>
      </c>
      <c r="D1860" t="s">
        <v>2</v>
      </c>
      <c r="E1860" t="s">
        <v>87</v>
      </c>
      <c r="F1860" t="s">
        <v>88</v>
      </c>
      <c r="G1860">
        <v>2970</v>
      </c>
    </row>
    <row r="1861" spans="1:7" ht="21.75" customHeight="1">
      <c r="A1861" t="s">
        <v>3996</v>
      </c>
      <c r="B1861" t="s">
        <v>3997</v>
      </c>
      <c r="C1861" t="s">
        <v>3998</v>
      </c>
      <c r="D1861" t="s">
        <v>2</v>
      </c>
      <c r="E1861" t="s">
        <v>87</v>
      </c>
      <c r="F1861" t="s">
        <v>88</v>
      </c>
      <c r="G1861">
        <v>626</v>
      </c>
    </row>
    <row r="1862" spans="1:7" ht="21.75" customHeight="1">
      <c r="A1862" t="s">
        <v>3999</v>
      </c>
      <c r="B1862" t="s">
        <v>3720</v>
      </c>
      <c r="C1862" t="s">
        <v>4000</v>
      </c>
      <c r="D1862" t="s">
        <v>2</v>
      </c>
      <c r="E1862" t="s">
        <v>87</v>
      </c>
      <c r="F1862" t="s">
        <v>88</v>
      </c>
      <c r="G1862">
        <v>15440</v>
      </c>
    </row>
    <row r="1863" spans="1:7" ht="21.75" customHeight="1">
      <c r="A1863" t="s">
        <v>4001</v>
      </c>
      <c r="B1863" t="s">
        <v>3857</v>
      </c>
      <c r="C1863" t="s">
        <v>4002</v>
      </c>
      <c r="D1863" t="s">
        <v>2</v>
      </c>
      <c r="E1863" t="s">
        <v>87</v>
      </c>
      <c r="F1863" t="s">
        <v>88</v>
      </c>
      <c r="G1863">
        <v>3191</v>
      </c>
    </row>
    <row r="1864" spans="1:7" ht="21.75" customHeight="1">
      <c r="A1864" t="s">
        <v>4003</v>
      </c>
      <c r="B1864" t="s">
        <v>3720</v>
      </c>
      <c r="C1864" t="s">
        <v>4004</v>
      </c>
      <c r="D1864" t="s">
        <v>2</v>
      </c>
      <c r="E1864" t="s">
        <v>87</v>
      </c>
      <c r="F1864" t="s">
        <v>88</v>
      </c>
      <c r="G1864">
        <v>0</v>
      </c>
    </row>
    <row r="1865" spans="1:7" ht="21.75" customHeight="1">
      <c r="A1865" t="s">
        <v>4005</v>
      </c>
      <c r="B1865" t="s">
        <v>3720</v>
      </c>
      <c r="C1865" t="s">
        <v>4006</v>
      </c>
      <c r="D1865" t="s">
        <v>2</v>
      </c>
      <c r="E1865" t="s">
        <v>87</v>
      </c>
      <c r="F1865" t="s">
        <v>88</v>
      </c>
      <c r="G1865">
        <v>11460</v>
      </c>
    </row>
    <row r="1866" spans="1:7" ht="21.75" customHeight="1">
      <c r="A1866" t="s">
        <v>4007</v>
      </c>
      <c r="B1866" t="s">
        <v>3720</v>
      </c>
      <c r="C1866" t="s">
        <v>4008</v>
      </c>
      <c r="D1866" t="s">
        <v>2</v>
      </c>
      <c r="E1866" t="s">
        <v>87</v>
      </c>
      <c r="F1866" t="s">
        <v>88</v>
      </c>
      <c r="G1866">
        <v>17890</v>
      </c>
    </row>
    <row r="1867" spans="1:7" ht="21.75" customHeight="1">
      <c r="A1867" t="s">
        <v>4009</v>
      </c>
      <c r="B1867" t="s">
        <v>3720</v>
      </c>
      <c r="C1867" t="s">
        <v>4010</v>
      </c>
      <c r="D1867" t="s">
        <v>2</v>
      </c>
      <c r="E1867" t="s">
        <v>87</v>
      </c>
      <c r="F1867" t="s">
        <v>88</v>
      </c>
      <c r="G1867">
        <v>19900</v>
      </c>
    </row>
    <row r="1868" spans="1:7" ht="21.75" customHeight="1">
      <c r="A1868" t="s">
        <v>4011</v>
      </c>
      <c r="B1868" t="s">
        <v>35</v>
      </c>
      <c r="C1868" t="s">
        <v>4012</v>
      </c>
      <c r="D1868" t="s">
        <v>2</v>
      </c>
      <c r="E1868" t="s">
        <v>87</v>
      </c>
      <c r="F1868" t="s">
        <v>88</v>
      </c>
      <c r="G1868">
        <v>430</v>
      </c>
    </row>
    <row r="1869" spans="1:7" ht="21.75" customHeight="1">
      <c r="A1869" t="s">
        <v>4013</v>
      </c>
      <c r="B1869" t="s">
        <v>3720</v>
      </c>
      <c r="C1869" t="s">
        <v>4014</v>
      </c>
      <c r="D1869" t="s">
        <v>2</v>
      </c>
      <c r="E1869" t="s">
        <v>87</v>
      </c>
      <c r="F1869" t="s">
        <v>88</v>
      </c>
      <c r="G1869">
        <v>7955</v>
      </c>
    </row>
    <row r="1870" spans="1:7" ht="21.75" customHeight="1">
      <c r="A1870" t="s">
        <v>4015</v>
      </c>
      <c r="B1870" t="s">
        <v>3720</v>
      </c>
      <c r="C1870" t="s">
        <v>4016</v>
      </c>
      <c r="D1870" t="s">
        <v>2</v>
      </c>
      <c r="E1870" t="s">
        <v>87</v>
      </c>
      <c r="F1870" t="s">
        <v>88</v>
      </c>
      <c r="G1870">
        <v>11975</v>
      </c>
    </row>
    <row r="1871" spans="1:7" ht="21.75" customHeight="1">
      <c r="A1871" t="s">
        <v>4017</v>
      </c>
      <c r="B1871" t="s">
        <v>3720</v>
      </c>
      <c r="C1871" t="s">
        <v>4018</v>
      </c>
      <c r="D1871" t="s">
        <v>2</v>
      </c>
      <c r="E1871" t="s">
        <v>87</v>
      </c>
      <c r="F1871" t="s">
        <v>88</v>
      </c>
      <c r="G1871">
        <v>10000</v>
      </c>
    </row>
    <row r="1872" spans="1:7" ht="21.75" customHeight="1">
      <c r="A1872" t="s">
        <v>4019</v>
      </c>
      <c r="B1872" t="s">
        <v>3844</v>
      </c>
      <c r="C1872" t="s">
        <v>4020</v>
      </c>
      <c r="D1872" t="s">
        <v>2</v>
      </c>
      <c r="E1872" t="s">
        <v>87</v>
      </c>
      <c r="F1872" t="s">
        <v>88</v>
      </c>
      <c r="G1872">
        <v>6023</v>
      </c>
    </row>
    <row r="1873" spans="1:7" ht="21.75" customHeight="1">
      <c r="A1873" t="s">
        <v>4021</v>
      </c>
      <c r="B1873" t="s">
        <v>4022</v>
      </c>
      <c r="C1873" t="s">
        <v>4023</v>
      </c>
      <c r="D1873" t="s">
        <v>2</v>
      </c>
      <c r="E1873" t="s">
        <v>87</v>
      </c>
      <c r="F1873" t="s">
        <v>88</v>
      </c>
      <c r="G1873">
        <v>88</v>
      </c>
    </row>
    <row r="1874" spans="1:7" ht="21.75" customHeight="1">
      <c r="A1874" t="s">
        <v>4024</v>
      </c>
      <c r="B1874" t="s">
        <v>3857</v>
      </c>
      <c r="C1874" t="s">
        <v>4025</v>
      </c>
      <c r="D1874" t="s">
        <v>2</v>
      </c>
      <c r="E1874" t="s">
        <v>87</v>
      </c>
      <c r="F1874" t="s">
        <v>88</v>
      </c>
      <c r="G1874">
        <v>624</v>
      </c>
    </row>
    <row r="1875" spans="1:7" ht="21.75" customHeight="1">
      <c r="A1875" t="s">
        <v>4026</v>
      </c>
      <c r="B1875" t="s">
        <v>35</v>
      </c>
      <c r="C1875" t="s">
        <v>4027</v>
      </c>
      <c r="D1875" t="s">
        <v>2</v>
      </c>
      <c r="E1875" t="s">
        <v>87</v>
      </c>
      <c r="F1875" t="s">
        <v>88</v>
      </c>
      <c r="G1875">
        <v>944</v>
      </c>
    </row>
    <row r="1876" spans="1:7" ht="21.75" customHeight="1">
      <c r="A1876" t="s">
        <v>4028</v>
      </c>
      <c r="B1876" t="s">
        <v>35</v>
      </c>
      <c r="C1876" t="s">
        <v>4029</v>
      </c>
      <c r="D1876" t="s">
        <v>2</v>
      </c>
      <c r="E1876" t="s">
        <v>87</v>
      </c>
      <c r="F1876" t="s">
        <v>88</v>
      </c>
      <c r="G1876">
        <v>11</v>
      </c>
    </row>
    <row r="1877" spans="1:7" ht="21.75" customHeight="1">
      <c r="A1877" t="s">
        <v>4030</v>
      </c>
      <c r="B1877" t="s">
        <v>3720</v>
      </c>
      <c r="C1877" t="s">
        <v>4031</v>
      </c>
      <c r="D1877" t="s">
        <v>2</v>
      </c>
      <c r="E1877" t="s">
        <v>87</v>
      </c>
      <c r="F1877" t="s">
        <v>88</v>
      </c>
      <c r="G1877">
        <v>2060</v>
      </c>
    </row>
    <row r="1878" spans="1:7" ht="21.75" customHeight="1">
      <c r="A1878" t="s">
        <v>4032</v>
      </c>
      <c r="B1878" t="s">
        <v>3857</v>
      </c>
      <c r="C1878" t="s">
        <v>4033</v>
      </c>
      <c r="D1878" t="s">
        <v>2</v>
      </c>
      <c r="E1878" t="s">
        <v>87</v>
      </c>
      <c r="F1878" t="s">
        <v>88</v>
      </c>
      <c r="G1878">
        <v>410</v>
      </c>
    </row>
    <row r="1879" spans="1:7" ht="21.75" customHeight="1">
      <c r="A1879" t="s">
        <v>4034</v>
      </c>
      <c r="B1879" t="s">
        <v>3844</v>
      </c>
      <c r="C1879" t="s">
        <v>4035</v>
      </c>
      <c r="D1879" t="s">
        <v>2</v>
      </c>
      <c r="E1879" t="s">
        <v>87</v>
      </c>
      <c r="F1879" t="s">
        <v>88</v>
      </c>
      <c r="G1879">
        <v>1388</v>
      </c>
    </row>
    <row r="1880" spans="1:7" ht="21.75" customHeight="1">
      <c r="A1880" t="s">
        <v>4036</v>
      </c>
      <c r="B1880" t="s">
        <v>3857</v>
      </c>
      <c r="C1880" t="s">
        <v>4037</v>
      </c>
      <c r="D1880" t="s">
        <v>2</v>
      </c>
      <c r="E1880" t="s">
        <v>87</v>
      </c>
      <c r="F1880" t="s">
        <v>88</v>
      </c>
      <c r="G1880">
        <v>8</v>
      </c>
    </row>
    <row r="1881" spans="1:7" ht="21.75" customHeight="1">
      <c r="A1881" t="s">
        <v>4038</v>
      </c>
      <c r="B1881" t="s">
        <v>4039</v>
      </c>
      <c r="C1881" t="s">
        <v>4040</v>
      </c>
      <c r="D1881" t="s">
        <v>2</v>
      </c>
      <c r="E1881" t="s">
        <v>87</v>
      </c>
      <c r="F1881" t="s">
        <v>88</v>
      </c>
      <c r="G1881">
        <v>910</v>
      </c>
    </row>
    <row r="1882" spans="1:7" ht="21.75" customHeight="1">
      <c r="A1882" t="s">
        <v>4041</v>
      </c>
      <c r="B1882" t="s">
        <v>4042</v>
      </c>
      <c r="C1882" t="s">
        <v>4043</v>
      </c>
      <c r="D1882" t="s">
        <v>2</v>
      </c>
      <c r="E1882" t="s">
        <v>87</v>
      </c>
      <c r="F1882" t="s">
        <v>88</v>
      </c>
      <c r="G1882">
        <v>730</v>
      </c>
    </row>
    <row r="1883" spans="1:7" ht="21.75" customHeight="1">
      <c r="A1883" t="s">
        <v>4044</v>
      </c>
      <c r="B1883" t="s">
        <v>4045</v>
      </c>
      <c r="C1883" t="s">
        <v>4046</v>
      </c>
      <c r="D1883" t="s">
        <v>2</v>
      </c>
      <c r="E1883" t="s">
        <v>87</v>
      </c>
      <c r="F1883" t="s">
        <v>88</v>
      </c>
      <c r="G1883">
        <v>955</v>
      </c>
    </row>
    <row r="1884" spans="1:7" ht="21.75" customHeight="1">
      <c r="A1884" t="s">
        <v>4047</v>
      </c>
      <c r="B1884" t="s">
        <v>4048</v>
      </c>
      <c r="C1884" t="s">
        <v>4049</v>
      </c>
      <c r="D1884" t="s">
        <v>2</v>
      </c>
      <c r="E1884" t="s">
        <v>87</v>
      </c>
      <c r="F1884" t="s">
        <v>88</v>
      </c>
      <c r="G1884">
        <v>12000</v>
      </c>
    </row>
    <row r="1885" spans="1:7" ht="21.75" customHeight="1">
      <c r="A1885" t="s">
        <v>4050</v>
      </c>
      <c r="B1885" t="s">
        <v>4048</v>
      </c>
      <c r="C1885" t="s">
        <v>4051</v>
      </c>
      <c r="D1885" t="s">
        <v>2</v>
      </c>
      <c r="E1885" t="s">
        <v>87</v>
      </c>
      <c r="F1885" t="s">
        <v>88</v>
      </c>
      <c r="G1885">
        <v>12000</v>
      </c>
    </row>
    <row r="1886" spans="1:7" ht="21.75" customHeight="1">
      <c r="A1886" t="s">
        <v>4052</v>
      </c>
      <c r="B1886" t="s">
        <v>4048</v>
      </c>
      <c r="C1886" t="s">
        <v>4053</v>
      </c>
      <c r="D1886" t="s">
        <v>2</v>
      </c>
      <c r="E1886" t="s">
        <v>87</v>
      </c>
      <c r="F1886" t="s">
        <v>88</v>
      </c>
      <c r="G1886">
        <v>2960</v>
      </c>
    </row>
    <row r="1887" spans="1:7" ht="21.75" customHeight="1">
      <c r="A1887" t="s">
        <v>4054</v>
      </c>
      <c r="B1887" t="s">
        <v>4048</v>
      </c>
      <c r="C1887" t="s">
        <v>4055</v>
      </c>
      <c r="D1887" t="s">
        <v>2</v>
      </c>
      <c r="E1887" t="s">
        <v>87</v>
      </c>
      <c r="F1887" t="s">
        <v>88</v>
      </c>
      <c r="G1887">
        <v>28000</v>
      </c>
    </row>
    <row r="1888" spans="1:7" ht="21.75" customHeight="1">
      <c r="A1888" t="s">
        <v>4056</v>
      </c>
      <c r="B1888" t="s">
        <v>4048</v>
      </c>
      <c r="C1888" t="s">
        <v>4057</v>
      </c>
      <c r="D1888" t="s">
        <v>2</v>
      </c>
      <c r="E1888" t="s">
        <v>87</v>
      </c>
      <c r="F1888" t="s">
        <v>88</v>
      </c>
      <c r="G1888">
        <v>20197</v>
      </c>
    </row>
    <row r="1889" spans="1:7" ht="21.75" customHeight="1">
      <c r="A1889" t="s">
        <v>4058</v>
      </c>
      <c r="B1889" t="s">
        <v>4048</v>
      </c>
      <c r="C1889" t="s">
        <v>4059</v>
      </c>
      <c r="D1889" t="s">
        <v>2</v>
      </c>
      <c r="E1889" t="s">
        <v>87</v>
      </c>
      <c r="F1889" t="s">
        <v>88</v>
      </c>
      <c r="G1889">
        <v>1205</v>
      </c>
    </row>
    <row r="1890" spans="1:7" ht="21.75" customHeight="1">
      <c r="A1890" t="s">
        <v>4060</v>
      </c>
      <c r="B1890" t="s">
        <v>4048</v>
      </c>
      <c r="C1890" t="s">
        <v>4061</v>
      </c>
      <c r="D1890" t="s">
        <v>2</v>
      </c>
      <c r="E1890" t="s">
        <v>87</v>
      </c>
      <c r="F1890" t="s">
        <v>88</v>
      </c>
      <c r="G1890">
        <v>26</v>
      </c>
    </row>
    <row r="1891" spans="1:7" ht="21.75" customHeight="1">
      <c r="A1891" t="s">
        <v>4062</v>
      </c>
      <c r="B1891" t="s">
        <v>4048</v>
      </c>
      <c r="C1891" t="s">
        <v>4063</v>
      </c>
      <c r="D1891" t="s">
        <v>2</v>
      </c>
      <c r="E1891" t="s">
        <v>87</v>
      </c>
      <c r="F1891" t="s">
        <v>88</v>
      </c>
      <c r="G1891">
        <v>1166</v>
      </c>
    </row>
    <row r="1892" spans="1:7" ht="21.75" customHeight="1">
      <c r="A1892" t="s">
        <v>4064</v>
      </c>
      <c r="B1892" t="s">
        <v>4048</v>
      </c>
      <c r="C1892" t="s">
        <v>4065</v>
      </c>
      <c r="D1892" t="s">
        <v>2</v>
      </c>
      <c r="E1892" t="s">
        <v>87</v>
      </c>
      <c r="F1892" t="s">
        <v>88</v>
      </c>
      <c r="G1892">
        <v>4238</v>
      </c>
    </row>
    <row r="1893" spans="1:7" ht="21.75" customHeight="1">
      <c r="A1893" t="s">
        <v>4066</v>
      </c>
      <c r="B1893" t="s">
        <v>4048</v>
      </c>
      <c r="C1893" t="s">
        <v>4067</v>
      </c>
      <c r="D1893" t="s">
        <v>2</v>
      </c>
      <c r="E1893" t="s">
        <v>87</v>
      </c>
      <c r="F1893" t="s">
        <v>88</v>
      </c>
      <c r="G1893">
        <v>0</v>
      </c>
    </row>
    <row r="1894" spans="1:7" ht="21.75" customHeight="1">
      <c r="A1894" t="s">
        <v>4068</v>
      </c>
      <c r="B1894" t="s">
        <v>4048</v>
      </c>
      <c r="C1894" t="s">
        <v>4069</v>
      </c>
      <c r="D1894" t="s">
        <v>2</v>
      </c>
      <c r="E1894" t="s">
        <v>87</v>
      </c>
      <c r="F1894" t="s">
        <v>88</v>
      </c>
      <c r="G1894">
        <v>13441</v>
      </c>
    </row>
    <row r="1895" spans="1:7" ht="21.75" customHeight="1">
      <c r="A1895" t="s">
        <v>4070</v>
      </c>
      <c r="B1895" t="s">
        <v>4048</v>
      </c>
      <c r="C1895" t="s">
        <v>4071</v>
      </c>
      <c r="D1895" t="s">
        <v>2</v>
      </c>
      <c r="E1895" t="s">
        <v>87</v>
      </c>
      <c r="F1895" t="s">
        <v>88</v>
      </c>
      <c r="G1895">
        <v>6980</v>
      </c>
    </row>
    <row r="1896" spans="1:7" ht="21.75" customHeight="1">
      <c r="A1896" t="s">
        <v>4072</v>
      </c>
      <c r="B1896" t="s">
        <v>4048</v>
      </c>
      <c r="C1896" t="s">
        <v>4073</v>
      </c>
      <c r="D1896" t="s">
        <v>2</v>
      </c>
      <c r="E1896" t="s">
        <v>87</v>
      </c>
      <c r="F1896" t="s">
        <v>88</v>
      </c>
      <c r="G1896">
        <v>57950</v>
      </c>
    </row>
    <row r="1897" spans="1:7" ht="21.75" customHeight="1">
      <c r="A1897" t="s">
        <v>4074</v>
      </c>
      <c r="B1897" t="s">
        <v>4048</v>
      </c>
      <c r="C1897" t="s">
        <v>4075</v>
      </c>
      <c r="D1897" t="s">
        <v>2</v>
      </c>
      <c r="E1897" t="s">
        <v>87</v>
      </c>
      <c r="F1897" t="s">
        <v>88</v>
      </c>
      <c r="G1897">
        <v>2069</v>
      </c>
    </row>
    <row r="1898" spans="1:7" ht="21.75" customHeight="1">
      <c r="A1898" t="s">
        <v>4076</v>
      </c>
      <c r="B1898" t="s">
        <v>4077</v>
      </c>
      <c r="C1898" t="s">
        <v>4078</v>
      </c>
      <c r="D1898" t="s">
        <v>2</v>
      </c>
      <c r="E1898" t="s">
        <v>87</v>
      </c>
      <c r="F1898" t="s">
        <v>88</v>
      </c>
      <c r="G1898">
        <v>1039</v>
      </c>
    </row>
    <row r="1899" spans="1:7" ht="21.75" customHeight="1">
      <c r="A1899" t="s">
        <v>4079</v>
      </c>
      <c r="B1899" t="s">
        <v>4077</v>
      </c>
      <c r="C1899" t="s">
        <v>4080</v>
      </c>
      <c r="D1899" t="s">
        <v>2</v>
      </c>
      <c r="E1899" t="s">
        <v>87</v>
      </c>
      <c r="F1899" t="s">
        <v>88</v>
      </c>
      <c r="G1899">
        <v>1154</v>
      </c>
    </row>
    <row r="1900" spans="1:7" ht="21.75" customHeight="1">
      <c r="A1900" t="s">
        <v>4081</v>
      </c>
      <c r="B1900" t="s">
        <v>4077</v>
      </c>
      <c r="C1900" t="s">
        <v>4082</v>
      </c>
      <c r="D1900" t="s">
        <v>2</v>
      </c>
      <c r="E1900" t="s">
        <v>87</v>
      </c>
      <c r="F1900" t="s">
        <v>88</v>
      </c>
      <c r="G1900">
        <v>4770</v>
      </c>
    </row>
    <row r="1901" spans="1:7" ht="21.75" customHeight="1">
      <c r="A1901" t="s">
        <v>4083</v>
      </c>
      <c r="B1901" t="s">
        <v>4084</v>
      </c>
      <c r="C1901" t="s">
        <v>4085</v>
      </c>
      <c r="D1901" t="s">
        <v>2</v>
      </c>
      <c r="E1901" t="s">
        <v>87</v>
      </c>
      <c r="F1901" t="s">
        <v>88</v>
      </c>
      <c r="G1901">
        <v>247</v>
      </c>
    </row>
    <row r="1902" spans="1:7" ht="21.75" customHeight="1">
      <c r="A1902" t="s">
        <v>4086</v>
      </c>
      <c r="B1902" t="s">
        <v>4048</v>
      </c>
      <c r="C1902" t="s">
        <v>4087</v>
      </c>
      <c r="D1902" t="s">
        <v>2</v>
      </c>
      <c r="E1902" t="s">
        <v>87</v>
      </c>
      <c r="F1902" t="s">
        <v>88</v>
      </c>
      <c r="G1902">
        <v>2449</v>
      </c>
    </row>
    <row r="1903" spans="1:7" ht="21.75" customHeight="1">
      <c r="A1903" t="s">
        <v>4088</v>
      </c>
      <c r="B1903" t="s">
        <v>4077</v>
      </c>
      <c r="C1903" t="s">
        <v>4089</v>
      </c>
      <c r="D1903" t="s">
        <v>2</v>
      </c>
      <c r="E1903" t="s">
        <v>87</v>
      </c>
      <c r="F1903" t="s">
        <v>88</v>
      </c>
      <c r="G1903">
        <v>0</v>
      </c>
    </row>
    <row r="1904" spans="1:7" ht="21.75" customHeight="1">
      <c r="A1904" t="s">
        <v>4090</v>
      </c>
      <c r="B1904" t="s">
        <v>4077</v>
      </c>
      <c r="C1904" t="s">
        <v>4091</v>
      </c>
      <c r="D1904" t="s">
        <v>2</v>
      </c>
      <c r="E1904" t="s">
        <v>87</v>
      </c>
      <c r="F1904" t="s">
        <v>88</v>
      </c>
      <c r="G1904">
        <v>3897</v>
      </c>
    </row>
    <row r="1905" spans="1:7" ht="21.75" customHeight="1">
      <c r="A1905" t="s">
        <v>4092</v>
      </c>
      <c r="B1905" t="s">
        <v>4048</v>
      </c>
      <c r="C1905" t="s">
        <v>4093</v>
      </c>
      <c r="D1905" t="s">
        <v>2</v>
      </c>
      <c r="E1905" t="s">
        <v>87</v>
      </c>
      <c r="F1905" t="s">
        <v>88</v>
      </c>
      <c r="G1905">
        <v>3170</v>
      </c>
    </row>
    <row r="1906" spans="1:7" ht="21.75" customHeight="1">
      <c r="A1906" t="s">
        <v>4094</v>
      </c>
      <c r="B1906" t="s">
        <v>4048</v>
      </c>
      <c r="C1906" t="s">
        <v>4095</v>
      </c>
      <c r="D1906" t="s">
        <v>2</v>
      </c>
      <c r="E1906" t="s">
        <v>87</v>
      </c>
      <c r="F1906" t="s">
        <v>88</v>
      </c>
      <c r="G1906">
        <v>5112</v>
      </c>
    </row>
    <row r="1907" spans="1:7" ht="21.75" customHeight="1">
      <c r="A1907" t="s">
        <v>4096</v>
      </c>
      <c r="B1907" t="s">
        <v>4048</v>
      </c>
      <c r="C1907" t="s">
        <v>4097</v>
      </c>
      <c r="D1907" t="s">
        <v>2</v>
      </c>
      <c r="E1907" t="s">
        <v>87</v>
      </c>
      <c r="F1907" t="s">
        <v>88</v>
      </c>
      <c r="G1907">
        <v>10790</v>
      </c>
    </row>
    <row r="1908" spans="1:7" ht="21.75" customHeight="1">
      <c r="A1908" t="s">
        <v>4098</v>
      </c>
      <c r="B1908" t="s">
        <v>4048</v>
      </c>
      <c r="C1908" t="s">
        <v>4099</v>
      </c>
      <c r="D1908" t="s">
        <v>2</v>
      </c>
      <c r="E1908" t="s">
        <v>87</v>
      </c>
      <c r="F1908" t="s">
        <v>88</v>
      </c>
      <c r="G1908">
        <v>4000</v>
      </c>
    </row>
    <row r="1909" spans="1:7" ht="21.75" customHeight="1">
      <c r="A1909" t="s">
        <v>4100</v>
      </c>
      <c r="B1909" t="s">
        <v>4077</v>
      </c>
      <c r="C1909" t="s">
        <v>4101</v>
      </c>
      <c r="D1909" t="s">
        <v>2</v>
      </c>
      <c r="E1909" t="s">
        <v>87</v>
      </c>
      <c r="F1909" t="s">
        <v>88</v>
      </c>
      <c r="G1909">
        <v>2849</v>
      </c>
    </row>
    <row r="1910" spans="1:7" ht="21.75" customHeight="1">
      <c r="A1910" t="s">
        <v>4102</v>
      </c>
      <c r="B1910" t="s">
        <v>4048</v>
      </c>
      <c r="C1910" t="s">
        <v>4103</v>
      </c>
      <c r="D1910" t="s">
        <v>2</v>
      </c>
      <c r="E1910" t="s">
        <v>87</v>
      </c>
      <c r="F1910" t="s">
        <v>88</v>
      </c>
      <c r="G1910">
        <v>4000</v>
      </c>
    </row>
    <row r="1911" spans="1:7" ht="21.75" customHeight="1">
      <c r="A1911" t="s">
        <v>4104</v>
      </c>
      <c r="B1911" t="s">
        <v>4048</v>
      </c>
      <c r="C1911" t="s">
        <v>4105</v>
      </c>
      <c r="D1911" t="s">
        <v>2</v>
      </c>
      <c r="E1911" t="s">
        <v>87</v>
      </c>
      <c r="F1911" t="s">
        <v>88</v>
      </c>
      <c r="G1911">
        <v>14910</v>
      </c>
    </row>
    <row r="1912" spans="1:7" ht="21.75" customHeight="1">
      <c r="A1912" t="s">
        <v>4106</v>
      </c>
      <c r="B1912" t="s">
        <v>4048</v>
      </c>
      <c r="C1912" t="s">
        <v>4107</v>
      </c>
      <c r="D1912" t="s">
        <v>2</v>
      </c>
      <c r="E1912" t="s">
        <v>87</v>
      </c>
      <c r="F1912" t="s">
        <v>88</v>
      </c>
      <c r="G1912">
        <v>0</v>
      </c>
    </row>
    <row r="1913" spans="1:7" ht="21.75" customHeight="1">
      <c r="A1913" t="s">
        <v>4108</v>
      </c>
      <c r="B1913" t="s">
        <v>4048</v>
      </c>
      <c r="C1913" t="s">
        <v>4109</v>
      </c>
      <c r="D1913" t="s">
        <v>2</v>
      </c>
      <c r="E1913" t="s">
        <v>87</v>
      </c>
      <c r="F1913" t="s">
        <v>88</v>
      </c>
      <c r="G1913">
        <v>2553</v>
      </c>
    </row>
    <row r="1914" spans="1:7" ht="21.75" customHeight="1">
      <c r="A1914" t="s">
        <v>4110</v>
      </c>
      <c r="B1914" t="s">
        <v>4048</v>
      </c>
      <c r="C1914" t="s">
        <v>4111</v>
      </c>
      <c r="D1914" t="s">
        <v>2</v>
      </c>
      <c r="E1914" t="s">
        <v>87</v>
      </c>
      <c r="F1914" t="s">
        <v>88</v>
      </c>
      <c r="G1914">
        <v>9145</v>
      </c>
    </row>
    <row r="1915" spans="1:7" ht="21.75" customHeight="1">
      <c r="A1915" t="s">
        <v>4112</v>
      </c>
      <c r="B1915" t="s">
        <v>4048</v>
      </c>
      <c r="C1915" t="s">
        <v>4113</v>
      </c>
      <c r="D1915" t="s">
        <v>2</v>
      </c>
      <c r="E1915" t="s">
        <v>87</v>
      </c>
      <c r="F1915" t="s">
        <v>88</v>
      </c>
      <c r="G1915">
        <v>14000</v>
      </c>
    </row>
    <row r="1916" spans="1:7" ht="21.75" customHeight="1">
      <c r="A1916" t="s">
        <v>4114</v>
      </c>
      <c r="B1916" t="s">
        <v>4048</v>
      </c>
      <c r="C1916" t="s">
        <v>4115</v>
      </c>
      <c r="D1916" t="s">
        <v>2</v>
      </c>
      <c r="E1916" t="s">
        <v>87</v>
      </c>
      <c r="F1916" t="s">
        <v>88</v>
      </c>
      <c r="G1916">
        <v>1722</v>
      </c>
    </row>
    <row r="1917" spans="1:7" ht="21.75" customHeight="1">
      <c r="A1917" t="s">
        <v>4116</v>
      </c>
      <c r="B1917" t="s">
        <v>4048</v>
      </c>
      <c r="C1917" t="s">
        <v>4117</v>
      </c>
      <c r="D1917" t="s">
        <v>2</v>
      </c>
      <c r="E1917" t="s">
        <v>87</v>
      </c>
      <c r="F1917" t="s">
        <v>88</v>
      </c>
      <c r="G1917">
        <v>42897</v>
      </c>
    </row>
    <row r="1918" spans="1:7" ht="21.75" customHeight="1">
      <c r="A1918" t="s">
        <v>4118</v>
      </c>
      <c r="B1918" t="s">
        <v>4048</v>
      </c>
      <c r="C1918" t="s">
        <v>4119</v>
      </c>
      <c r="D1918" t="s">
        <v>2</v>
      </c>
      <c r="E1918" t="s">
        <v>87</v>
      </c>
      <c r="F1918" t="s">
        <v>88</v>
      </c>
      <c r="G1918">
        <v>5433</v>
      </c>
    </row>
    <row r="1919" spans="1:7" ht="21.75" customHeight="1">
      <c r="A1919" t="s">
        <v>4120</v>
      </c>
      <c r="B1919" t="s">
        <v>4048</v>
      </c>
      <c r="C1919" t="s">
        <v>4121</v>
      </c>
      <c r="D1919" t="s">
        <v>2</v>
      </c>
      <c r="E1919" t="s">
        <v>87</v>
      </c>
      <c r="F1919" t="s">
        <v>88</v>
      </c>
      <c r="G1919">
        <v>2080</v>
      </c>
    </row>
    <row r="1920" spans="1:7" ht="21.75" customHeight="1">
      <c r="A1920" t="s">
        <v>4122</v>
      </c>
      <c r="B1920" t="s">
        <v>4048</v>
      </c>
      <c r="C1920" t="s">
        <v>4123</v>
      </c>
      <c r="D1920" t="s">
        <v>2</v>
      </c>
      <c r="E1920" t="s">
        <v>87</v>
      </c>
      <c r="F1920" t="s">
        <v>88</v>
      </c>
      <c r="G1920">
        <v>527</v>
      </c>
    </row>
    <row r="1921" spans="1:7" ht="21.75" customHeight="1">
      <c r="A1921" t="s">
        <v>4124</v>
      </c>
      <c r="B1921" t="s">
        <v>4048</v>
      </c>
      <c r="C1921" t="s">
        <v>4125</v>
      </c>
      <c r="D1921" t="s">
        <v>2</v>
      </c>
      <c r="E1921" t="s">
        <v>87</v>
      </c>
      <c r="F1921" t="s">
        <v>88</v>
      </c>
      <c r="G1921">
        <v>0</v>
      </c>
    </row>
    <row r="1922" spans="1:7" ht="21.75" customHeight="1">
      <c r="A1922" t="s">
        <v>4126</v>
      </c>
      <c r="B1922" t="s">
        <v>4048</v>
      </c>
      <c r="C1922" t="s">
        <v>4127</v>
      </c>
      <c r="D1922" t="s">
        <v>2</v>
      </c>
      <c r="E1922" t="s">
        <v>87</v>
      </c>
      <c r="F1922" t="s">
        <v>88</v>
      </c>
      <c r="G1922">
        <v>4976</v>
      </c>
    </row>
    <row r="1923" spans="1:7" ht="21.75" customHeight="1">
      <c r="A1923" t="s">
        <v>4128</v>
      </c>
      <c r="B1923" t="s">
        <v>4048</v>
      </c>
      <c r="C1923" t="s">
        <v>4129</v>
      </c>
      <c r="D1923" t="s">
        <v>2</v>
      </c>
      <c r="E1923" t="s">
        <v>87</v>
      </c>
      <c r="F1923" t="s">
        <v>88</v>
      </c>
      <c r="G1923">
        <v>607</v>
      </c>
    </row>
    <row r="1924" spans="1:7" ht="21.75" customHeight="1">
      <c r="A1924" t="s">
        <v>4130</v>
      </c>
      <c r="B1924" t="s">
        <v>4048</v>
      </c>
      <c r="C1924" t="s">
        <v>4131</v>
      </c>
      <c r="D1924" t="s">
        <v>2</v>
      </c>
      <c r="E1924" t="s">
        <v>87</v>
      </c>
      <c r="F1924" t="s">
        <v>88</v>
      </c>
      <c r="G1924">
        <v>671</v>
      </c>
    </row>
    <row r="1925" spans="1:7" ht="21.75" customHeight="1">
      <c r="A1925" t="s">
        <v>4132</v>
      </c>
      <c r="B1925" t="s">
        <v>4077</v>
      </c>
      <c r="C1925" t="s">
        <v>4133</v>
      </c>
      <c r="D1925" t="s">
        <v>2</v>
      </c>
      <c r="E1925" t="s">
        <v>87</v>
      </c>
      <c r="F1925" t="s">
        <v>88</v>
      </c>
      <c r="G1925">
        <v>3046</v>
      </c>
    </row>
    <row r="1926" spans="1:7" ht="21.75" customHeight="1">
      <c r="A1926" t="s">
        <v>4134</v>
      </c>
      <c r="B1926" t="s">
        <v>4048</v>
      </c>
      <c r="C1926" t="s">
        <v>4135</v>
      </c>
      <c r="D1926" t="s">
        <v>2</v>
      </c>
      <c r="E1926" t="s">
        <v>87</v>
      </c>
      <c r="F1926" t="s">
        <v>88</v>
      </c>
      <c r="G1926">
        <v>5580</v>
      </c>
    </row>
    <row r="1927" spans="1:7" ht="21.75" customHeight="1">
      <c r="A1927" t="s">
        <v>4136</v>
      </c>
      <c r="B1927" t="s">
        <v>4137</v>
      </c>
      <c r="C1927" t="s">
        <v>4138</v>
      </c>
      <c r="D1927" t="s">
        <v>2</v>
      </c>
      <c r="E1927" t="s">
        <v>87</v>
      </c>
      <c r="F1927" t="s">
        <v>88</v>
      </c>
      <c r="G1927">
        <v>131</v>
      </c>
    </row>
    <row r="1928" spans="1:7" ht="21.75" customHeight="1">
      <c r="A1928" t="s">
        <v>4139</v>
      </c>
      <c r="B1928" t="s">
        <v>4140</v>
      </c>
      <c r="C1928" t="s">
        <v>4141</v>
      </c>
      <c r="D1928" t="s">
        <v>2</v>
      </c>
      <c r="E1928" t="s">
        <v>87</v>
      </c>
      <c r="F1928" t="s">
        <v>88</v>
      </c>
      <c r="G1928">
        <v>1519</v>
      </c>
    </row>
    <row r="1929" spans="1:7" ht="21.75" customHeight="1">
      <c r="A1929" t="s">
        <v>4142</v>
      </c>
      <c r="B1929" t="s">
        <v>4048</v>
      </c>
      <c r="C1929" t="s">
        <v>4143</v>
      </c>
      <c r="D1929" t="s">
        <v>2</v>
      </c>
      <c r="E1929" t="s">
        <v>87</v>
      </c>
      <c r="F1929" t="s">
        <v>88</v>
      </c>
      <c r="G1929">
        <v>841</v>
      </c>
    </row>
    <row r="1930" spans="1:7" ht="21.75" customHeight="1">
      <c r="A1930" t="s">
        <v>4144</v>
      </c>
      <c r="B1930" t="s">
        <v>4048</v>
      </c>
      <c r="C1930" t="s">
        <v>4145</v>
      </c>
      <c r="D1930" t="s">
        <v>2</v>
      </c>
      <c r="E1930" t="s">
        <v>87</v>
      </c>
      <c r="F1930" t="s">
        <v>88</v>
      </c>
      <c r="G1930">
        <v>3889</v>
      </c>
    </row>
    <row r="1931" spans="1:7" ht="21.75" customHeight="1">
      <c r="A1931" t="s">
        <v>4146</v>
      </c>
      <c r="B1931" t="s">
        <v>4140</v>
      </c>
      <c r="C1931" t="s">
        <v>4147</v>
      </c>
      <c r="D1931" t="s">
        <v>2</v>
      </c>
      <c r="E1931" t="s">
        <v>87</v>
      </c>
      <c r="F1931" t="s">
        <v>88</v>
      </c>
      <c r="G1931">
        <v>155</v>
      </c>
    </row>
    <row r="1932" spans="1:7" ht="21.75" customHeight="1">
      <c r="A1932" t="s">
        <v>4148</v>
      </c>
      <c r="B1932" t="s">
        <v>4140</v>
      </c>
      <c r="C1932" t="s">
        <v>4149</v>
      </c>
      <c r="D1932" t="s">
        <v>2</v>
      </c>
      <c r="E1932" t="s">
        <v>87</v>
      </c>
      <c r="F1932" t="s">
        <v>88</v>
      </c>
      <c r="G1932">
        <v>484</v>
      </c>
    </row>
    <row r="1933" spans="1:7" ht="21.75" customHeight="1">
      <c r="A1933" t="s">
        <v>4150</v>
      </c>
      <c r="B1933" t="s">
        <v>4140</v>
      </c>
      <c r="C1933" t="s">
        <v>4151</v>
      </c>
      <c r="D1933" t="s">
        <v>2</v>
      </c>
      <c r="E1933" t="s">
        <v>87</v>
      </c>
      <c r="F1933" t="s">
        <v>88</v>
      </c>
      <c r="G1933">
        <v>3000</v>
      </c>
    </row>
    <row r="1934" spans="1:7" ht="21.75" customHeight="1">
      <c r="A1934" t="s">
        <v>4152</v>
      </c>
      <c r="B1934" t="s">
        <v>4153</v>
      </c>
      <c r="C1934" t="s">
        <v>4154</v>
      </c>
      <c r="D1934" t="s">
        <v>2</v>
      </c>
      <c r="E1934" t="s">
        <v>87</v>
      </c>
      <c r="F1934" t="s">
        <v>88</v>
      </c>
      <c r="G1934">
        <v>14000</v>
      </c>
    </row>
    <row r="1935" spans="1:7" ht="21.75" customHeight="1">
      <c r="A1935" t="s">
        <v>4155</v>
      </c>
      <c r="B1935" t="s">
        <v>4153</v>
      </c>
      <c r="C1935" t="s">
        <v>4156</v>
      </c>
      <c r="D1935" t="s">
        <v>2</v>
      </c>
      <c r="E1935" t="s">
        <v>87</v>
      </c>
      <c r="F1935" t="s">
        <v>88</v>
      </c>
      <c r="G1935">
        <v>13935</v>
      </c>
    </row>
    <row r="1936" spans="1:7" ht="21.75" customHeight="1">
      <c r="A1936" t="s">
        <v>4157</v>
      </c>
      <c r="B1936" t="s">
        <v>4153</v>
      </c>
      <c r="C1936" t="s">
        <v>4158</v>
      </c>
      <c r="D1936" t="s">
        <v>2</v>
      </c>
      <c r="E1936" t="s">
        <v>87</v>
      </c>
      <c r="F1936" t="s">
        <v>88</v>
      </c>
      <c r="G1936">
        <v>27014</v>
      </c>
    </row>
    <row r="1937" spans="1:7" ht="21.75" customHeight="1">
      <c r="A1937" t="s">
        <v>4159</v>
      </c>
      <c r="B1937" t="s">
        <v>4153</v>
      </c>
      <c r="C1937" t="s">
        <v>4160</v>
      </c>
      <c r="D1937" t="s">
        <v>2</v>
      </c>
      <c r="E1937" t="s">
        <v>87</v>
      </c>
      <c r="F1937" t="s">
        <v>88</v>
      </c>
      <c r="G1937">
        <v>24500</v>
      </c>
    </row>
    <row r="1938" spans="1:7" ht="21.75" customHeight="1">
      <c r="A1938" t="s">
        <v>4161</v>
      </c>
      <c r="B1938" t="s">
        <v>4153</v>
      </c>
      <c r="C1938" t="s">
        <v>4162</v>
      </c>
      <c r="D1938" t="s">
        <v>2</v>
      </c>
      <c r="E1938" t="s">
        <v>87</v>
      </c>
      <c r="F1938" t="s">
        <v>88</v>
      </c>
      <c r="G1938">
        <v>4097</v>
      </c>
    </row>
    <row r="1939" spans="1:7" ht="21.75" customHeight="1">
      <c r="A1939" t="s">
        <v>4163</v>
      </c>
      <c r="B1939" t="s">
        <v>4153</v>
      </c>
      <c r="C1939" t="s">
        <v>4164</v>
      </c>
      <c r="D1939" t="s">
        <v>2</v>
      </c>
      <c r="E1939" t="s">
        <v>87</v>
      </c>
      <c r="F1939" t="s">
        <v>88</v>
      </c>
      <c r="G1939">
        <v>15000</v>
      </c>
    </row>
    <row r="1940" spans="1:7" ht="21.75" customHeight="1">
      <c r="A1940" t="s">
        <v>4165</v>
      </c>
      <c r="B1940" t="s">
        <v>4153</v>
      </c>
      <c r="C1940" t="s">
        <v>4166</v>
      </c>
      <c r="D1940" t="s">
        <v>2</v>
      </c>
      <c r="E1940" t="s">
        <v>87</v>
      </c>
      <c r="F1940" t="s">
        <v>88</v>
      </c>
      <c r="G1940">
        <v>10000</v>
      </c>
    </row>
    <row r="1941" spans="1:7" ht="21.75" customHeight="1">
      <c r="A1941" t="s">
        <v>4167</v>
      </c>
      <c r="B1941" t="s">
        <v>4153</v>
      </c>
      <c r="C1941" t="s">
        <v>4168</v>
      </c>
      <c r="D1941" t="s">
        <v>2</v>
      </c>
      <c r="E1941" t="s">
        <v>87</v>
      </c>
      <c r="F1941" t="s">
        <v>88</v>
      </c>
      <c r="G1941">
        <v>13890</v>
      </c>
    </row>
    <row r="1942" spans="1:7" ht="21.75" customHeight="1">
      <c r="A1942" t="s">
        <v>4169</v>
      </c>
      <c r="B1942" t="s">
        <v>4153</v>
      </c>
      <c r="C1942" t="s">
        <v>4170</v>
      </c>
      <c r="D1942" t="s">
        <v>2</v>
      </c>
      <c r="E1942" t="s">
        <v>87</v>
      </c>
      <c r="F1942" t="s">
        <v>88</v>
      </c>
      <c r="G1942">
        <v>3920</v>
      </c>
    </row>
    <row r="1943" spans="1:7" ht="21.75" customHeight="1">
      <c r="A1943" t="s">
        <v>4171</v>
      </c>
      <c r="B1943" t="s">
        <v>4153</v>
      </c>
      <c r="C1943" t="s">
        <v>4172</v>
      </c>
      <c r="D1943" t="s">
        <v>2</v>
      </c>
      <c r="E1943" t="s">
        <v>87</v>
      </c>
      <c r="F1943" t="s">
        <v>88</v>
      </c>
      <c r="G1943">
        <v>24705</v>
      </c>
    </row>
    <row r="1944" spans="1:7" ht="21.75" customHeight="1">
      <c r="A1944" t="s">
        <v>4173</v>
      </c>
      <c r="B1944" t="s">
        <v>4153</v>
      </c>
      <c r="C1944" t="s">
        <v>4174</v>
      </c>
      <c r="D1944" t="s">
        <v>2</v>
      </c>
      <c r="E1944" t="s">
        <v>87</v>
      </c>
      <c r="F1944" t="s">
        <v>88</v>
      </c>
      <c r="G1944">
        <v>7985</v>
      </c>
    </row>
    <row r="1945" spans="1:7" ht="21.75" customHeight="1">
      <c r="A1945" t="s">
        <v>4175</v>
      </c>
      <c r="B1945" t="s">
        <v>4176</v>
      </c>
      <c r="C1945" t="s">
        <v>4177</v>
      </c>
      <c r="D1945" t="s">
        <v>2</v>
      </c>
      <c r="E1945" t="s">
        <v>87</v>
      </c>
      <c r="F1945" t="s">
        <v>88</v>
      </c>
      <c r="G1945">
        <v>100</v>
      </c>
    </row>
    <row r="1946" spans="1:7" ht="21.75" customHeight="1">
      <c r="A1946" t="s">
        <v>4178</v>
      </c>
      <c r="B1946" t="s">
        <v>4153</v>
      </c>
      <c r="C1946" t="s">
        <v>4179</v>
      </c>
      <c r="D1946" t="s">
        <v>2</v>
      </c>
      <c r="E1946" t="s">
        <v>87</v>
      </c>
      <c r="F1946" t="s">
        <v>88</v>
      </c>
      <c r="G1946">
        <v>140000</v>
      </c>
    </row>
    <row r="1947" spans="1:7" ht="21.75" customHeight="1">
      <c r="A1947" t="s">
        <v>4180</v>
      </c>
      <c r="B1947" t="s">
        <v>4153</v>
      </c>
      <c r="C1947" t="s">
        <v>4181</v>
      </c>
      <c r="D1947" t="s">
        <v>2</v>
      </c>
      <c r="E1947" t="s">
        <v>87</v>
      </c>
      <c r="F1947" t="s">
        <v>88</v>
      </c>
      <c r="G1947">
        <v>14739</v>
      </c>
    </row>
    <row r="1948" spans="1:7" ht="21.75" customHeight="1">
      <c r="A1948" t="s">
        <v>4182</v>
      </c>
      <c r="B1948" t="s">
        <v>4153</v>
      </c>
      <c r="C1948" t="s">
        <v>4183</v>
      </c>
      <c r="D1948" t="s">
        <v>2</v>
      </c>
      <c r="E1948" t="s">
        <v>87</v>
      </c>
      <c r="F1948" t="s">
        <v>88</v>
      </c>
      <c r="G1948">
        <v>8000</v>
      </c>
    </row>
    <row r="1949" spans="1:7" ht="21.75" customHeight="1">
      <c r="A1949" t="s">
        <v>4184</v>
      </c>
      <c r="B1949" t="s">
        <v>4153</v>
      </c>
      <c r="C1949" t="s">
        <v>4185</v>
      </c>
      <c r="D1949" t="s">
        <v>2</v>
      </c>
      <c r="E1949" t="s">
        <v>87</v>
      </c>
      <c r="F1949" t="s">
        <v>88</v>
      </c>
      <c r="G1949">
        <v>10000</v>
      </c>
    </row>
    <row r="1950" spans="1:7" ht="21.75" customHeight="1">
      <c r="A1950" t="s">
        <v>4186</v>
      </c>
      <c r="B1950" t="s">
        <v>4153</v>
      </c>
      <c r="C1950" t="s">
        <v>4187</v>
      </c>
      <c r="D1950" t="s">
        <v>2</v>
      </c>
      <c r="E1950" t="s">
        <v>87</v>
      </c>
      <c r="F1950" t="s">
        <v>88</v>
      </c>
      <c r="G1950">
        <v>18530</v>
      </c>
    </row>
    <row r="1951" spans="1:7" ht="21.75" customHeight="1">
      <c r="A1951" t="s">
        <v>4188</v>
      </c>
      <c r="B1951" t="s">
        <v>4153</v>
      </c>
      <c r="C1951" t="s">
        <v>4189</v>
      </c>
      <c r="D1951" t="s">
        <v>2</v>
      </c>
      <c r="E1951" t="s">
        <v>87</v>
      </c>
      <c r="F1951" t="s">
        <v>88</v>
      </c>
      <c r="G1951">
        <v>24722</v>
      </c>
    </row>
    <row r="1952" spans="1:7" ht="21.75" customHeight="1">
      <c r="A1952" t="s">
        <v>4190</v>
      </c>
      <c r="B1952" t="s">
        <v>4191</v>
      </c>
      <c r="C1952" t="s">
        <v>4192</v>
      </c>
      <c r="D1952" t="s">
        <v>2</v>
      </c>
      <c r="E1952" t="s">
        <v>87</v>
      </c>
      <c r="F1952" t="s">
        <v>88</v>
      </c>
      <c r="G1952">
        <v>4143</v>
      </c>
    </row>
    <row r="1953" spans="1:7" ht="21.75" customHeight="1">
      <c r="A1953" t="s">
        <v>4193</v>
      </c>
      <c r="B1953" t="s">
        <v>4191</v>
      </c>
      <c r="C1953" t="s">
        <v>4194</v>
      </c>
      <c r="D1953" t="s">
        <v>2</v>
      </c>
      <c r="E1953" t="s">
        <v>87</v>
      </c>
      <c r="F1953" t="s">
        <v>88</v>
      </c>
      <c r="G1953">
        <v>11236</v>
      </c>
    </row>
    <row r="1954" spans="1:7" ht="21.75" customHeight="1">
      <c r="A1954" t="s">
        <v>4195</v>
      </c>
      <c r="B1954" t="s">
        <v>4196</v>
      </c>
      <c r="C1954" t="s">
        <v>4197</v>
      </c>
      <c r="D1954" t="s">
        <v>2</v>
      </c>
      <c r="E1954" t="s">
        <v>87</v>
      </c>
      <c r="F1954" t="s">
        <v>88</v>
      </c>
      <c r="G1954">
        <v>7070</v>
      </c>
    </row>
    <row r="1955" spans="1:7" ht="21.75" customHeight="1">
      <c r="A1955" t="s">
        <v>4198</v>
      </c>
      <c r="B1955" t="s">
        <v>4196</v>
      </c>
      <c r="C1955" t="s">
        <v>4199</v>
      </c>
      <c r="D1955" t="s">
        <v>2</v>
      </c>
      <c r="E1955" t="s">
        <v>87</v>
      </c>
      <c r="F1955" t="s">
        <v>88</v>
      </c>
      <c r="G1955">
        <v>4000</v>
      </c>
    </row>
    <row r="1956" spans="1:7" ht="21.75" customHeight="1">
      <c r="A1956" t="s">
        <v>4200</v>
      </c>
      <c r="B1956" t="s">
        <v>4196</v>
      </c>
      <c r="C1956" t="s">
        <v>4201</v>
      </c>
      <c r="D1956" t="s">
        <v>2</v>
      </c>
      <c r="E1956" t="s">
        <v>87</v>
      </c>
      <c r="F1956" t="s">
        <v>88</v>
      </c>
      <c r="G1956">
        <v>0</v>
      </c>
    </row>
    <row r="1957" spans="1:7" ht="21.75" customHeight="1">
      <c r="A1957" t="s">
        <v>4202</v>
      </c>
      <c r="B1957" t="s">
        <v>4196</v>
      </c>
      <c r="C1957" t="s">
        <v>4203</v>
      </c>
      <c r="D1957" t="s">
        <v>2</v>
      </c>
      <c r="E1957" t="s">
        <v>87</v>
      </c>
      <c r="F1957" t="s">
        <v>88</v>
      </c>
      <c r="G1957">
        <v>20000</v>
      </c>
    </row>
    <row r="1958" spans="1:7" ht="21.75" customHeight="1">
      <c r="A1958" t="s">
        <v>4204</v>
      </c>
      <c r="B1958" t="s">
        <v>4196</v>
      </c>
      <c r="C1958" t="s">
        <v>4205</v>
      </c>
      <c r="D1958" t="s">
        <v>2</v>
      </c>
      <c r="E1958" t="s">
        <v>87</v>
      </c>
      <c r="F1958" t="s">
        <v>88</v>
      </c>
      <c r="G1958">
        <v>0</v>
      </c>
    </row>
    <row r="1959" spans="1:7" ht="21.75" customHeight="1">
      <c r="A1959" t="s">
        <v>4206</v>
      </c>
      <c r="B1959" t="s">
        <v>4196</v>
      </c>
      <c r="C1959" t="s">
        <v>4207</v>
      </c>
      <c r="D1959" t="s">
        <v>2</v>
      </c>
      <c r="E1959" t="s">
        <v>87</v>
      </c>
      <c r="F1959" t="s">
        <v>88</v>
      </c>
      <c r="G1959">
        <v>656000</v>
      </c>
    </row>
    <row r="1960" spans="1:7" ht="21.75" customHeight="1">
      <c r="A1960" t="s">
        <v>4208</v>
      </c>
      <c r="B1960" t="s">
        <v>4196</v>
      </c>
      <c r="C1960" t="s">
        <v>4209</v>
      </c>
      <c r="D1960" t="s">
        <v>2</v>
      </c>
      <c r="E1960" t="s">
        <v>87</v>
      </c>
      <c r="F1960" t="s">
        <v>88</v>
      </c>
      <c r="G1960">
        <v>4000</v>
      </c>
    </row>
    <row r="1961" spans="1:7" ht="21.75" customHeight="1">
      <c r="A1961" t="s">
        <v>4210</v>
      </c>
      <c r="B1961" t="s">
        <v>4196</v>
      </c>
      <c r="C1961" t="s">
        <v>4211</v>
      </c>
      <c r="D1961" t="s">
        <v>2</v>
      </c>
      <c r="E1961" t="s">
        <v>87</v>
      </c>
      <c r="F1961" t="s">
        <v>88</v>
      </c>
      <c r="G1961">
        <v>0</v>
      </c>
    </row>
    <row r="1962" spans="1:7" ht="21.75" customHeight="1">
      <c r="A1962" t="s">
        <v>4212</v>
      </c>
      <c r="B1962" t="s">
        <v>4196</v>
      </c>
      <c r="C1962" t="s">
        <v>4213</v>
      </c>
      <c r="D1962" t="s">
        <v>2</v>
      </c>
      <c r="E1962" t="s">
        <v>87</v>
      </c>
      <c r="F1962" t="s">
        <v>88</v>
      </c>
      <c r="G1962">
        <v>156000</v>
      </c>
    </row>
    <row r="1963" spans="1:7" ht="21.75" customHeight="1">
      <c r="A1963" t="s">
        <v>4214</v>
      </c>
      <c r="B1963" t="s">
        <v>4196</v>
      </c>
      <c r="C1963" t="s">
        <v>4215</v>
      </c>
      <c r="D1963" t="s">
        <v>2</v>
      </c>
      <c r="E1963" t="s">
        <v>87</v>
      </c>
      <c r="F1963" t="s">
        <v>88</v>
      </c>
      <c r="G1963">
        <v>0</v>
      </c>
    </row>
    <row r="1964" spans="1:7" ht="21.75" customHeight="1">
      <c r="A1964" t="s">
        <v>4216</v>
      </c>
      <c r="B1964" t="s">
        <v>4196</v>
      </c>
      <c r="C1964" t="s">
        <v>4217</v>
      </c>
      <c r="D1964" t="s">
        <v>2</v>
      </c>
      <c r="E1964" t="s">
        <v>87</v>
      </c>
      <c r="F1964" t="s">
        <v>88</v>
      </c>
      <c r="G1964">
        <v>0</v>
      </c>
    </row>
    <row r="1965" spans="1:7" ht="21.75" customHeight="1">
      <c r="A1965" t="s">
        <v>4218</v>
      </c>
      <c r="B1965" t="s">
        <v>4196</v>
      </c>
      <c r="C1965" t="s">
        <v>4219</v>
      </c>
      <c r="D1965" t="s">
        <v>2</v>
      </c>
      <c r="E1965" t="s">
        <v>87</v>
      </c>
      <c r="F1965" t="s">
        <v>88</v>
      </c>
      <c r="G1965">
        <v>92000</v>
      </c>
    </row>
    <row r="1966" spans="1:7" ht="21.75" customHeight="1">
      <c r="A1966" t="s">
        <v>4220</v>
      </c>
      <c r="B1966" t="s">
        <v>4196</v>
      </c>
      <c r="C1966" t="s">
        <v>4221</v>
      </c>
      <c r="D1966" t="s">
        <v>2</v>
      </c>
      <c r="E1966" t="s">
        <v>87</v>
      </c>
      <c r="F1966" t="s">
        <v>88</v>
      </c>
      <c r="G1966">
        <v>0</v>
      </c>
    </row>
    <row r="1967" spans="1:7" ht="21.75" customHeight="1">
      <c r="A1967" t="s">
        <v>4222</v>
      </c>
      <c r="B1967" t="s">
        <v>4196</v>
      </c>
      <c r="C1967" t="s">
        <v>4223</v>
      </c>
      <c r="D1967" t="s">
        <v>2</v>
      </c>
      <c r="E1967" t="s">
        <v>87</v>
      </c>
      <c r="F1967" t="s">
        <v>88</v>
      </c>
      <c r="G1967">
        <v>2000</v>
      </c>
    </row>
    <row r="1968" spans="1:7" ht="21.75" customHeight="1">
      <c r="A1968" t="s">
        <v>4224</v>
      </c>
      <c r="B1968" t="s">
        <v>4196</v>
      </c>
      <c r="C1968" t="s">
        <v>4225</v>
      </c>
      <c r="D1968" t="s">
        <v>2</v>
      </c>
      <c r="E1968" t="s">
        <v>87</v>
      </c>
      <c r="F1968" t="s">
        <v>88</v>
      </c>
      <c r="G1968">
        <v>3990</v>
      </c>
    </row>
    <row r="1969" spans="1:7" ht="21.75" customHeight="1">
      <c r="A1969" t="s">
        <v>4226</v>
      </c>
      <c r="B1969" t="s">
        <v>4196</v>
      </c>
      <c r="C1969" t="s">
        <v>4227</v>
      </c>
      <c r="D1969" t="s">
        <v>2</v>
      </c>
      <c r="E1969" t="s">
        <v>87</v>
      </c>
      <c r="F1969" t="s">
        <v>88</v>
      </c>
      <c r="G1969">
        <v>92000</v>
      </c>
    </row>
    <row r="1970" spans="1:7" ht="21.75" customHeight="1">
      <c r="A1970" t="s">
        <v>4228</v>
      </c>
      <c r="B1970" t="s">
        <v>4196</v>
      </c>
      <c r="C1970" t="s">
        <v>4229</v>
      </c>
      <c r="D1970" t="s">
        <v>2</v>
      </c>
      <c r="E1970" t="s">
        <v>87</v>
      </c>
      <c r="F1970" t="s">
        <v>88</v>
      </c>
      <c r="G1970">
        <v>140000</v>
      </c>
    </row>
    <row r="1971" spans="1:7" ht="21.75" customHeight="1">
      <c r="A1971" t="s">
        <v>4230</v>
      </c>
      <c r="B1971" t="s">
        <v>4196</v>
      </c>
      <c r="C1971" t="s">
        <v>4231</v>
      </c>
      <c r="D1971" t="s">
        <v>2</v>
      </c>
      <c r="E1971" t="s">
        <v>87</v>
      </c>
      <c r="F1971" t="s">
        <v>88</v>
      </c>
      <c r="G1971">
        <v>164000</v>
      </c>
    </row>
    <row r="1972" spans="1:7" ht="21.75" customHeight="1">
      <c r="A1972" t="s">
        <v>4232</v>
      </c>
      <c r="B1972" t="s">
        <v>4233</v>
      </c>
      <c r="C1972" t="s">
        <v>4234</v>
      </c>
      <c r="D1972" t="s">
        <v>2</v>
      </c>
      <c r="E1972" t="s">
        <v>87</v>
      </c>
      <c r="F1972" t="s">
        <v>88</v>
      </c>
      <c r="G1972">
        <v>0</v>
      </c>
    </row>
    <row r="1973" spans="1:7" ht="21.75" customHeight="1">
      <c r="A1973" t="s">
        <v>4235</v>
      </c>
      <c r="B1973" t="s">
        <v>4233</v>
      </c>
      <c r="C1973" t="s">
        <v>4236</v>
      </c>
      <c r="D1973" t="s">
        <v>2</v>
      </c>
      <c r="E1973" t="s">
        <v>87</v>
      </c>
      <c r="F1973" t="s">
        <v>88</v>
      </c>
      <c r="G1973">
        <v>4895</v>
      </c>
    </row>
    <row r="1974" spans="1:7" ht="21.75" customHeight="1">
      <c r="A1974" t="s">
        <v>4237</v>
      </c>
      <c r="B1974" t="s">
        <v>4233</v>
      </c>
      <c r="C1974" t="s">
        <v>4238</v>
      </c>
      <c r="D1974" t="s">
        <v>2</v>
      </c>
      <c r="E1974" t="s">
        <v>87</v>
      </c>
      <c r="F1974" t="s">
        <v>88</v>
      </c>
      <c r="G1974">
        <v>9096</v>
      </c>
    </row>
    <row r="1975" spans="1:7" ht="21.75" customHeight="1">
      <c r="A1975" t="s">
        <v>4239</v>
      </c>
      <c r="B1975" t="s">
        <v>4233</v>
      </c>
      <c r="C1975" t="s">
        <v>4240</v>
      </c>
      <c r="D1975" t="s">
        <v>2</v>
      </c>
      <c r="E1975" t="s">
        <v>87</v>
      </c>
      <c r="F1975" t="s">
        <v>88</v>
      </c>
      <c r="G1975">
        <v>48000</v>
      </c>
    </row>
    <row r="1976" spans="1:7" ht="21.75" customHeight="1">
      <c r="A1976" t="s">
        <v>4241</v>
      </c>
      <c r="B1976" t="s">
        <v>4233</v>
      </c>
      <c r="C1976" t="s">
        <v>4242</v>
      </c>
      <c r="D1976" t="s">
        <v>2</v>
      </c>
      <c r="E1976" t="s">
        <v>87</v>
      </c>
      <c r="F1976" t="s">
        <v>88</v>
      </c>
      <c r="G1976">
        <v>76958</v>
      </c>
    </row>
    <row r="1977" spans="1:7" ht="21.75" customHeight="1">
      <c r="A1977" t="s">
        <v>4243</v>
      </c>
      <c r="B1977" t="s">
        <v>4233</v>
      </c>
      <c r="C1977" t="s">
        <v>4244</v>
      </c>
      <c r="D1977" t="s">
        <v>2</v>
      </c>
      <c r="E1977" t="s">
        <v>87</v>
      </c>
      <c r="F1977" t="s">
        <v>88</v>
      </c>
      <c r="G1977">
        <v>81000</v>
      </c>
    </row>
    <row r="1978" spans="1:7" ht="21.75" customHeight="1">
      <c r="A1978" t="s">
        <v>4245</v>
      </c>
      <c r="B1978" t="s">
        <v>4233</v>
      </c>
      <c r="C1978" t="s">
        <v>4246</v>
      </c>
      <c r="D1978" t="s">
        <v>2</v>
      </c>
      <c r="E1978" t="s">
        <v>87</v>
      </c>
      <c r="F1978" t="s">
        <v>88</v>
      </c>
      <c r="G1978">
        <v>0</v>
      </c>
    </row>
    <row r="1979" spans="1:7" ht="21.75" customHeight="1">
      <c r="A1979" t="s">
        <v>4247</v>
      </c>
      <c r="B1979" t="s">
        <v>4233</v>
      </c>
      <c r="C1979" t="s">
        <v>4248</v>
      </c>
      <c r="D1979" t="s">
        <v>2</v>
      </c>
      <c r="E1979" t="s">
        <v>87</v>
      </c>
      <c r="F1979" t="s">
        <v>88</v>
      </c>
      <c r="G1979">
        <v>7420</v>
      </c>
    </row>
    <row r="1980" spans="1:7" ht="21.75" customHeight="1">
      <c r="A1980" t="s">
        <v>4249</v>
      </c>
      <c r="B1980" t="s">
        <v>4233</v>
      </c>
      <c r="C1980" t="s">
        <v>4250</v>
      </c>
      <c r="D1980" t="s">
        <v>2</v>
      </c>
      <c r="E1980" t="s">
        <v>87</v>
      </c>
      <c r="F1980" t="s">
        <v>88</v>
      </c>
      <c r="G1980">
        <v>5006</v>
      </c>
    </row>
    <row r="1981" spans="1:7" ht="21.75" customHeight="1">
      <c r="A1981" t="s">
        <v>4251</v>
      </c>
      <c r="B1981" t="s">
        <v>4233</v>
      </c>
      <c r="C1981" t="s">
        <v>4252</v>
      </c>
      <c r="D1981" t="s">
        <v>2</v>
      </c>
      <c r="E1981" t="s">
        <v>87</v>
      </c>
      <c r="F1981" t="s">
        <v>88</v>
      </c>
      <c r="G1981">
        <v>2205</v>
      </c>
    </row>
    <row r="1982" spans="1:7" ht="21.75" customHeight="1">
      <c r="A1982" t="s">
        <v>4253</v>
      </c>
      <c r="B1982" t="s">
        <v>4233</v>
      </c>
      <c r="C1982" t="s">
        <v>4254</v>
      </c>
      <c r="D1982" t="s">
        <v>2</v>
      </c>
      <c r="E1982" t="s">
        <v>87</v>
      </c>
      <c r="F1982" t="s">
        <v>88</v>
      </c>
      <c r="G1982">
        <v>15000</v>
      </c>
    </row>
    <row r="1983" spans="1:7" ht="21.75" customHeight="1">
      <c r="A1983" t="s">
        <v>4255</v>
      </c>
      <c r="B1983" t="s">
        <v>4233</v>
      </c>
      <c r="C1983" t="s">
        <v>4256</v>
      </c>
      <c r="D1983" t="s">
        <v>2</v>
      </c>
      <c r="E1983" t="s">
        <v>87</v>
      </c>
      <c r="F1983" t="s">
        <v>88</v>
      </c>
      <c r="G1983">
        <v>66000</v>
      </c>
    </row>
    <row r="1984" spans="1:7" ht="21.75" customHeight="1">
      <c r="A1984" t="s">
        <v>4257</v>
      </c>
      <c r="B1984" t="s">
        <v>4233</v>
      </c>
      <c r="C1984" t="s">
        <v>4258</v>
      </c>
      <c r="D1984" t="s">
        <v>2</v>
      </c>
      <c r="E1984" t="s">
        <v>87</v>
      </c>
      <c r="F1984" t="s">
        <v>88</v>
      </c>
      <c r="G1984">
        <v>6303</v>
      </c>
    </row>
    <row r="1985" spans="1:7" ht="21.75" customHeight="1">
      <c r="A1985" t="s">
        <v>4259</v>
      </c>
      <c r="B1985" t="s">
        <v>4233</v>
      </c>
      <c r="C1985" t="s">
        <v>4260</v>
      </c>
      <c r="D1985" t="s">
        <v>2</v>
      </c>
      <c r="E1985" t="s">
        <v>87</v>
      </c>
      <c r="F1985" t="s">
        <v>88</v>
      </c>
      <c r="G1985">
        <v>25070</v>
      </c>
    </row>
    <row r="1986" spans="1:7" ht="21.75" customHeight="1">
      <c r="A1986" t="s">
        <v>4261</v>
      </c>
      <c r="B1986" t="s">
        <v>4262</v>
      </c>
      <c r="C1986" t="s">
        <v>4263</v>
      </c>
      <c r="D1986" t="s">
        <v>2</v>
      </c>
      <c r="E1986" t="s">
        <v>87</v>
      </c>
      <c r="F1986" t="s">
        <v>88</v>
      </c>
      <c r="G1986">
        <v>10512</v>
      </c>
    </row>
    <row r="1987" spans="1:7" ht="21.75" customHeight="1">
      <c r="A1987" t="s">
        <v>4264</v>
      </c>
      <c r="B1987" t="s">
        <v>4262</v>
      </c>
      <c r="C1987" t="s">
        <v>4265</v>
      </c>
      <c r="D1987" t="s">
        <v>2</v>
      </c>
      <c r="E1987" t="s">
        <v>87</v>
      </c>
      <c r="F1987" t="s">
        <v>88</v>
      </c>
      <c r="G1987">
        <v>5585</v>
      </c>
    </row>
    <row r="1988" spans="1:7" ht="21.75" customHeight="1">
      <c r="A1988" t="s">
        <v>4266</v>
      </c>
      <c r="B1988" t="s">
        <v>4262</v>
      </c>
      <c r="C1988" t="s">
        <v>4267</v>
      </c>
      <c r="D1988" t="s">
        <v>2</v>
      </c>
      <c r="E1988" t="s">
        <v>87</v>
      </c>
      <c r="F1988" t="s">
        <v>88</v>
      </c>
      <c r="G1988">
        <v>7558</v>
      </c>
    </row>
    <row r="1989" spans="1:7" ht="21.75" customHeight="1">
      <c r="A1989" t="s">
        <v>4268</v>
      </c>
      <c r="B1989" t="s">
        <v>4262</v>
      </c>
      <c r="C1989" t="s">
        <v>4269</v>
      </c>
      <c r="D1989" t="s">
        <v>2</v>
      </c>
      <c r="E1989" t="s">
        <v>87</v>
      </c>
      <c r="F1989" t="s">
        <v>88</v>
      </c>
      <c r="G1989">
        <v>1400</v>
      </c>
    </row>
    <row r="1990" spans="1:7" ht="21.75" customHeight="1">
      <c r="A1990" t="s">
        <v>4270</v>
      </c>
      <c r="B1990" t="s">
        <v>4262</v>
      </c>
      <c r="C1990" t="s">
        <v>4271</v>
      </c>
      <c r="D1990" t="s">
        <v>2</v>
      </c>
      <c r="E1990" t="s">
        <v>87</v>
      </c>
      <c r="F1990" t="s">
        <v>88</v>
      </c>
      <c r="G1990">
        <v>2500</v>
      </c>
    </row>
    <row r="1991" spans="1:7" ht="21.75" customHeight="1">
      <c r="A1991" t="s">
        <v>4272</v>
      </c>
      <c r="B1991" t="s">
        <v>4233</v>
      </c>
      <c r="C1991" t="s">
        <v>4273</v>
      </c>
      <c r="D1991" t="s">
        <v>2</v>
      </c>
      <c r="E1991" t="s">
        <v>87</v>
      </c>
      <c r="F1991" t="s">
        <v>88</v>
      </c>
      <c r="G1991">
        <v>6705</v>
      </c>
    </row>
    <row r="1992" spans="1:7" ht="21.75" customHeight="1">
      <c r="A1992" t="s">
        <v>4274</v>
      </c>
      <c r="B1992" t="s">
        <v>4262</v>
      </c>
      <c r="C1992" t="s">
        <v>4275</v>
      </c>
      <c r="D1992" t="s">
        <v>2</v>
      </c>
      <c r="E1992" t="s">
        <v>87</v>
      </c>
      <c r="F1992" t="s">
        <v>88</v>
      </c>
      <c r="G1992">
        <v>1380</v>
      </c>
    </row>
    <row r="1993" spans="1:7" ht="21.75" customHeight="1">
      <c r="A1993" t="s">
        <v>4276</v>
      </c>
      <c r="B1993" t="s">
        <v>4277</v>
      </c>
      <c r="C1993" t="s">
        <v>4278</v>
      </c>
      <c r="D1993" t="s">
        <v>2</v>
      </c>
      <c r="E1993" t="s">
        <v>87</v>
      </c>
      <c r="F1993" t="s">
        <v>88</v>
      </c>
      <c r="G1993">
        <v>0</v>
      </c>
    </row>
    <row r="1994" spans="1:7" ht="21.75" customHeight="1">
      <c r="A1994" t="s">
        <v>4279</v>
      </c>
      <c r="B1994" t="s">
        <v>4277</v>
      </c>
      <c r="C1994" t="s">
        <v>4280</v>
      </c>
      <c r="D1994" t="s">
        <v>2</v>
      </c>
      <c r="E1994" t="s">
        <v>87</v>
      </c>
      <c r="F1994" t="s">
        <v>88</v>
      </c>
      <c r="G1994">
        <v>11829</v>
      </c>
    </row>
    <row r="1995" spans="1:7" ht="21.75" customHeight="1">
      <c r="A1995" t="s">
        <v>4281</v>
      </c>
      <c r="B1995" t="s">
        <v>4277</v>
      </c>
      <c r="C1995" t="s">
        <v>4282</v>
      </c>
      <c r="D1995" t="s">
        <v>2</v>
      </c>
      <c r="E1995" t="s">
        <v>87</v>
      </c>
      <c r="F1995" t="s">
        <v>88</v>
      </c>
      <c r="G1995">
        <v>0</v>
      </c>
    </row>
    <row r="1996" spans="1:7" ht="21.75" customHeight="1">
      <c r="A1996" t="s">
        <v>4283</v>
      </c>
      <c r="B1996" t="s">
        <v>4284</v>
      </c>
      <c r="C1996" t="s">
        <v>4285</v>
      </c>
      <c r="D1996" t="s">
        <v>2</v>
      </c>
      <c r="E1996" t="s">
        <v>87</v>
      </c>
      <c r="F1996" t="s">
        <v>88</v>
      </c>
      <c r="G1996">
        <v>0</v>
      </c>
    </row>
    <row r="1997" spans="1:7" ht="21.75" customHeight="1">
      <c r="A1997" t="s">
        <v>4286</v>
      </c>
      <c r="B1997" t="s">
        <v>4284</v>
      </c>
      <c r="C1997" t="s">
        <v>4287</v>
      </c>
      <c r="D1997" t="s">
        <v>2</v>
      </c>
      <c r="E1997" t="s">
        <v>87</v>
      </c>
      <c r="F1997" t="s">
        <v>88</v>
      </c>
      <c r="G1997">
        <v>18000</v>
      </c>
    </row>
    <row r="1998" spans="1:7" ht="21.75" customHeight="1">
      <c r="A1998" t="s">
        <v>4288</v>
      </c>
      <c r="B1998" t="s">
        <v>4284</v>
      </c>
      <c r="C1998" t="s">
        <v>4289</v>
      </c>
      <c r="D1998" t="s">
        <v>2</v>
      </c>
      <c r="E1998" t="s">
        <v>87</v>
      </c>
      <c r="F1998" t="s">
        <v>88</v>
      </c>
      <c r="G1998">
        <v>2460</v>
      </c>
    </row>
    <row r="1999" spans="1:7" ht="21.75" customHeight="1">
      <c r="A1999" t="s">
        <v>4290</v>
      </c>
      <c r="B1999" t="s">
        <v>4291</v>
      </c>
      <c r="C1999" t="s">
        <v>4292</v>
      </c>
      <c r="D1999" t="s">
        <v>2</v>
      </c>
      <c r="E1999" t="s">
        <v>87</v>
      </c>
      <c r="F1999" t="s">
        <v>88</v>
      </c>
      <c r="G1999">
        <v>523</v>
      </c>
    </row>
    <row r="2000" spans="1:7" ht="21.75" customHeight="1">
      <c r="A2000" t="s">
        <v>4293</v>
      </c>
      <c r="B2000" t="s">
        <v>4294</v>
      </c>
      <c r="C2000" t="s">
        <v>4295</v>
      </c>
      <c r="D2000" t="s">
        <v>2</v>
      </c>
      <c r="E2000" t="s">
        <v>87</v>
      </c>
      <c r="F2000" t="s">
        <v>88</v>
      </c>
      <c r="G2000">
        <v>3973</v>
      </c>
    </row>
    <row r="2001" spans="1:7" ht="21.75" customHeight="1">
      <c r="A2001" t="s">
        <v>4296</v>
      </c>
      <c r="B2001" t="s">
        <v>4294</v>
      </c>
      <c r="C2001" t="s">
        <v>4297</v>
      </c>
      <c r="D2001" t="s">
        <v>2</v>
      </c>
      <c r="E2001" t="s">
        <v>87</v>
      </c>
      <c r="F2001" t="s">
        <v>88</v>
      </c>
      <c r="G2001">
        <v>11084</v>
      </c>
    </row>
    <row r="2002" spans="1:7" ht="21.75" customHeight="1">
      <c r="A2002" t="s">
        <v>4298</v>
      </c>
      <c r="B2002" t="s">
        <v>4294</v>
      </c>
      <c r="C2002" t="s">
        <v>4299</v>
      </c>
      <c r="D2002" t="s">
        <v>2</v>
      </c>
      <c r="E2002" t="s">
        <v>87</v>
      </c>
      <c r="F2002" t="s">
        <v>88</v>
      </c>
      <c r="G2002">
        <v>41975</v>
      </c>
    </row>
    <row r="2003" spans="1:7" ht="21.75" customHeight="1">
      <c r="A2003" t="s">
        <v>4300</v>
      </c>
      <c r="B2003" t="s">
        <v>4301</v>
      </c>
      <c r="C2003" t="s">
        <v>4302</v>
      </c>
      <c r="D2003" t="s">
        <v>2</v>
      </c>
      <c r="E2003" t="s">
        <v>87</v>
      </c>
      <c r="F2003" t="s">
        <v>88</v>
      </c>
      <c r="G2003">
        <v>0</v>
      </c>
    </row>
    <row r="2004" spans="1:7" ht="21.75" customHeight="1">
      <c r="A2004" t="s">
        <v>4303</v>
      </c>
      <c r="B2004" t="s">
        <v>4301</v>
      </c>
      <c r="C2004" t="s">
        <v>4304</v>
      </c>
      <c r="D2004" t="s">
        <v>2</v>
      </c>
      <c r="E2004" t="s">
        <v>87</v>
      </c>
      <c r="F2004" t="s">
        <v>88</v>
      </c>
      <c r="G2004">
        <v>6000</v>
      </c>
    </row>
    <row r="2005" spans="1:7" ht="21.75" customHeight="1">
      <c r="A2005" t="s">
        <v>4305</v>
      </c>
      <c r="B2005" t="s">
        <v>4233</v>
      </c>
      <c r="C2005" t="s">
        <v>4306</v>
      </c>
      <c r="D2005" t="s">
        <v>2</v>
      </c>
      <c r="E2005" t="s">
        <v>87</v>
      </c>
      <c r="F2005" t="s">
        <v>88</v>
      </c>
      <c r="G2005">
        <v>4200</v>
      </c>
    </row>
    <row r="2006" spans="1:7" ht="21.75" customHeight="1">
      <c r="A2006" t="s">
        <v>4307</v>
      </c>
      <c r="B2006" t="s">
        <v>4233</v>
      </c>
      <c r="C2006" t="s">
        <v>4308</v>
      </c>
      <c r="D2006" t="s">
        <v>2</v>
      </c>
      <c r="E2006" t="s">
        <v>87</v>
      </c>
      <c r="F2006" t="s">
        <v>88</v>
      </c>
      <c r="G2006">
        <v>0</v>
      </c>
    </row>
    <row r="2007" spans="1:7" ht="21.75" customHeight="1">
      <c r="A2007" t="s">
        <v>4309</v>
      </c>
      <c r="B2007" t="s">
        <v>4233</v>
      </c>
      <c r="C2007" t="s">
        <v>4310</v>
      </c>
      <c r="D2007" t="s">
        <v>2</v>
      </c>
      <c r="E2007" t="s">
        <v>87</v>
      </c>
      <c r="F2007" t="s">
        <v>88</v>
      </c>
      <c r="G2007">
        <v>1490</v>
      </c>
    </row>
    <row r="2008" spans="1:7" ht="21.75" customHeight="1">
      <c r="A2008" t="s">
        <v>4311</v>
      </c>
      <c r="B2008" t="s">
        <v>4291</v>
      </c>
      <c r="C2008" t="s">
        <v>4312</v>
      </c>
      <c r="D2008" t="s">
        <v>2</v>
      </c>
      <c r="E2008" t="s">
        <v>87</v>
      </c>
      <c r="F2008" t="s">
        <v>88</v>
      </c>
      <c r="G2008">
        <v>1612</v>
      </c>
    </row>
    <row r="2009" spans="1:7" ht="21.75" customHeight="1">
      <c r="A2009" t="s">
        <v>4313</v>
      </c>
      <c r="B2009" t="s">
        <v>4233</v>
      </c>
      <c r="C2009" t="s">
        <v>4314</v>
      </c>
      <c r="D2009" t="s">
        <v>2</v>
      </c>
      <c r="E2009" t="s">
        <v>87</v>
      </c>
      <c r="F2009" t="s">
        <v>88</v>
      </c>
      <c r="G2009">
        <v>2470</v>
      </c>
    </row>
    <row r="2010" spans="1:7" ht="21.75" customHeight="1">
      <c r="A2010" t="s">
        <v>4315</v>
      </c>
      <c r="B2010" t="s">
        <v>4233</v>
      </c>
      <c r="C2010" t="s">
        <v>4316</v>
      </c>
      <c r="D2010" t="s">
        <v>2</v>
      </c>
      <c r="E2010" t="s">
        <v>87</v>
      </c>
      <c r="F2010" t="s">
        <v>88</v>
      </c>
      <c r="G2010">
        <v>3000</v>
      </c>
    </row>
    <row r="2011" spans="1:7" ht="21.75" customHeight="1">
      <c r="A2011" t="s">
        <v>4317</v>
      </c>
      <c r="B2011" t="s">
        <v>4318</v>
      </c>
      <c r="C2011" t="s">
        <v>4319</v>
      </c>
      <c r="D2011" t="s">
        <v>2</v>
      </c>
      <c r="E2011" t="s">
        <v>87</v>
      </c>
      <c r="F2011" t="s">
        <v>88</v>
      </c>
      <c r="G2011">
        <v>142</v>
      </c>
    </row>
    <row r="2012" spans="1:7" ht="21.75" customHeight="1">
      <c r="A2012" t="s">
        <v>4320</v>
      </c>
      <c r="B2012" t="s">
        <v>4294</v>
      </c>
      <c r="C2012" t="s">
        <v>4321</v>
      </c>
      <c r="D2012" t="s">
        <v>2</v>
      </c>
      <c r="E2012" t="s">
        <v>87</v>
      </c>
      <c r="F2012" t="s">
        <v>88</v>
      </c>
      <c r="G2012">
        <v>880</v>
      </c>
    </row>
    <row r="2013" spans="1:7" ht="21.75" customHeight="1">
      <c r="A2013" t="s">
        <v>4322</v>
      </c>
      <c r="B2013" t="s">
        <v>4301</v>
      </c>
      <c r="C2013" t="s">
        <v>4323</v>
      </c>
      <c r="D2013" t="s">
        <v>2</v>
      </c>
      <c r="E2013" t="s">
        <v>87</v>
      </c>
      <c r="F2013" t="s">
        <v>88</v>
      </c>
      <c r="G2013">
        <v>0</v>
      </c>
    </row>
    <row r="2014" spans="1:7" ht="21.75" customHeight="1">
      <c r="A2014" t="s">
        <v>4324</v>
      </c>
      <c r="B2014" t="s">
        <v>4325</v>
      </c>
      <c r="C2014" t="s">
        <v>4326</v>
      </c>
      <c r="D2014" t="s">
        <v>2</v>
      </c>
      <c r="E2014" t="s">
        <v>87</v>
      </c>
      <c r="F2014" t="s">
        <v>88</v>
      </c>
      <c r="G2014">
        <v>3000</v>
      </c>
    </row>
    <row r="2015" spans="1:7" ht="21.75" customHeight="1">
      <c r="A2015" t="s">
        <v>4327</v>
      </c>
      <c r="B2015" t="s">
        <v>4233</v>
      </c>
      <c r="C2015" t="s">
        <v>4328</v>
      </c>
      <c r="D2015" t="s">
        <v>2</v>
      </c>
      <c r="E2015" t="s">
        <v>87</v>
      </c>
      <c r="F2015" t="s">
        <v>88</v>
      </c>
      <c r="G2015">
        <v>0</v>
      </c>
    </row>
    <row r="2016" spans="1:7" ht="21.75" customHeight="1">
      <c r="A2016" t="s">
        <v>4329</v>
      </c>
      <c r="B2016" t="s">
        <v>4233</v>
      </c>
      <c r="C2016" t="s">
        <v>4330</v>
      </c>
      <c r="D2016" t="s">
        <v>2</v>
      </c>
      <c r="E2016" t="s">
        <v>87</v>
      </c>
      <c r="F2016" t="s">
        <v>88</v>
      </c>
      <c r="G2016">
        <v>108844</v>
      </c>
    </row>
    <row r="2017" spans="1:7" ht="21.75" customHeight="1">
      <c r="A2017" t="s">
        <v>4331</v>
      </c>
      <c r="B2017" t="s">
        <v>4233</v>
      </c>
      <c r="C2017" t="s">
        <v>4332</v>
      </c>
      <c r="D2017" t="s">
        <v>2</v>
      </c>
      <c r="E2017" t="s">
        <v>87</v>
      </c>
      <c r="F2017" t="s">
        <v>88</v>
      </c>
      <c r="G2017">
        <v>0</v>
      </c>
    </row>
    <row r="2018" spans="1:7" ht="21.75" customHeight="1">
      <c r="A2018" t="s">
        <v>4333</v>
      </c>
      <c r="B2018" t="s">
        <v>4233</v>
      </c>
      <c r="C2018" t="s">
        <v>4334</v>
      </c>
      <c r="D2018" t="s">
        <v>2</v>
      </c>
      <c r="E2018" t="s">
        <v>87</v>
      </c>
      <c r="F2018" t="s">
        <v>88</v>
      </c>
      <c r="G2018">
        <v>3469</v>
      </c>
    </row>
    <row r="2019" spans="1:7" ht="21.75" customHeight="1">
      <c r="A2019" t="s">
        <v>4335</v>
      </c>
      <c r="B2019" t="s">
        <v>4294</v>
      </c>
      <c r="C2019" t="s">
        <v>4336</v>
      </c>
      <c r="D2019" t="s">
        <v>2</v>
      </c>
      <c r="E2019" t="s">
        <v>87</v>
      </c>
      <c r="F2019" t="s">
        <v>88</v>
      </c>
      <c r="G2019">
        <v>3</v>
      </c>
    </row>
    <row r="2020" spans="1:7" ht="21.75" customHeight="1">
      <c r="A2020" t="s">
        <v>4337</v>
      </c>
      <c r="B2020" t="s">
        <v>4294</v>
      </c>
      <c r="C2020" t="s">
        <v>4338</v>
      </c>
      <c r="D2020" t="s">
        <v>2</v>
      </c>
      <c r="E2020" t="s">
        <v>87</v>
      </c>
      <c r="F2020" t="s">
        <v>88</v>
      </c>
      <c r="G2020">
        <v>7986</v>
      </c>
    </row>
    <row r="2021" spans="1:7" ht="21.75" customHeight="1">
      <c r="A2021" t="s">
        <v>4339</v>
      </c>
      <c r="B2021" t="s">
        <v>4284</v>
      </c>
      <c r="C2021" t="s">
        <v>4340</v>
      </c>
      <c r="D2021" t="s">
        <v>2</v>
      </c>
      <c r="E2021" t="s">
        <v>87</v>
      </c>
      <c r="F2021" t="s">
        <v>88</v>
      </c>
      <c r="G2021">
        <v>28560</v>
      </c>
    </row>
    <row r="2022" spans="1:7" ht="21.75" customHeight="1">
      <c r="A2022" t="s">
        <v>4341</v>
      </c>
      <c r="B2022" t="s">
        <v>4233</v>
      </c>
      <c r="C2022" t="s">
        <v>4342</v>
      </c>
      <c r="D2022" t="s">
        <v>2</v>
      </c>
      <c r="E2022" t="s">
        <v>87</v>
      </c>
      <c r="F2022" t="s">
        <v>88</v>
      </c>
      <c r="G2022">
        <v>2000</v>
      </c>
    </row>
    <row r="2023" spans="1:7" ht="21.75" customHeight="1">
      <c r="A2023" t="s">
        <v>4343</v>
      </c>
      <c r="B2023" t="s">
        <v>4294</v>
      </c>
      <c r="C2023" t="s">
        <v>4344</v>
      </c>
      <c r="D2023" t="s">
        <v>2</v>
      </c>
      <c r="E2023" t="s">
        <v>87</v>
      </c>
      <c r="F2023" t="s">
        <v>88</v>
      </c>
      <c r="G2023">
        <v>296</v>
      </c>
    </row>
    <row r="2024" spans="1:7" ht="21.75" customHeight="1">
      <c r="A2024" t="s">
        <v>4345</v>
      </c>
      <c r="B2024" t="s">
        <v>4294</v>
      </c>
      <c r="C2024" t="s">
        <v>4346</v>
      </c>
      <c r="D2024" t="s">
        <v>2</v>
      </c>
      <c r="E2024" t="s">
        <v>87</v>
      </c>
      <c r="F2024" t="s">
        <v>88</v>
      </c>
      <c r="G2024">
        <v>5611</v>
      </c>
    </row>
    <row r="2025" spans="1:7" ht="21.75" customHeight="1">
      <c r="A2025" t="s">
        <v>4347</v>
      </c>
      <c r="B2025" t="s">
        <v>4233</v>
      </c>
      <c r="C2025" t="s">
        <v>4348</v>
      </c>
      <c r="D2025" t="s">
        <v>2</v>
      </c>
      <c r="E2025" t="s">
        <v>87</v>
      </c>
      <c r="F2025" t="s">
        <v>88</v>
      </c>
      <c r="G2025">
        <v>4440</v>
      </c>
    </row>
    <row r="2026" spans="1:7" ht="21.75" customHeight="1">
      <c r="A2026" t="s">
        <v>4349</v>
      </c>
      <c r="B2026" t="s">
        <v>4294</v>
      </c>
      <c r="C2026" t="s">
        <v>4350</v>
      </c>
      <c r="D2026" t="s">
        <v>2</v>
      </c>
      <c r="E2026" t="s">
        <v>87</v>
      </c>
      <c r="F2026" t="s">
        <v>88</v>
      </c>
      <c r="G2026">
        <v>274</v>
      </c>
    </row>
    <row r="2027" spans="1:7" ht="21.75" customHeight="1">
      <c r="A2027" t="s">
        <v>4351</v>
      </c>
      <c r="B2027" t="s">
        <v>4352</v>
      </c>
      <c r="C2027" t="s">
        <v>4353</v>
      </c>
      <c r="D2027" t="s">
        <v>2</v>
      </c>
      <c r="E2027" t="s">
        <v>87</v>
      </c>
      <c r="F2027" t="s">
        <v>88</v>
      </c>
      <c r="G2027">
        <v>12860</v>
      </c>
    </row>
    <row r="2028" spans="1:7" ht="21.75" customHeight="1">
      <c r="A2028" t="s">
        <v>4354</v>
      </c>
      <c r="B2028" t="s">
        <v>4355</v>
      </c>
      <c r="C2028" t="s">
        <v>4356</v>
      </c>
      <c r="D2028" t="s">
        <v>2</v>
      </c>
      <c r="E2028" t="s">
        <v>87</v>
      </c>
      <c r="F2028" t="s">
        <v>88</v>
      </c>
      <c r="G2028">
        <v>0</v>
      </c>
    </row>
    <row r="2029" spans="1:7" ht="21.75" customHeight="1">
      <c r="A2029" t="s">
        <v>4357</v>
      </c>
      <c r="B2029" t="s">
        <v>4355</v>
      </c>
      <c r="C2029" t="s">
        <v>4358</v>
      </c>
      <c r="D2029" t="s">
        <v>2</v>
      </c>
      <c r="E2029" t="s">
        <v>87</v>
      </c>
      <c r="F2029" t="s">
        <v>88</v>
      </c>
      <c r="G2029">
        <v>18010</v>
      </c>
    </row>
    <row r="2030" spans="1:7" ht="21.75" customHeight="1">
      <c r="A2030" t="s">
        <v>4359</v>
      </c>
      <c r="B2030" t="s">
        <v>4294</v>
      </c>
      <c r="C2030" t="s">
        <v>4360</v>
      </c>
      <c r="D2030" t="s">
        <v>2</v>
      </c>
      <c r="E2030" t="s">
        <v>87</v>
      </c>
      <c r="F2030" t="s">
        <v>88</v>
      </c>
      <c r="G2030">
        <v>563</v>
      </c>
    </row>
    <row r="2031" spans="1:7" ht="21.75" customHeight="1">
      <c r="A2031" t="s">
        <v>4361</v>
      </c>
      <c r="B2031" t="s">
        <v>4294</v>
      </c>
      <c r="C2031" t="s">
        <v>4362</v>
      </c>
      <c r="D2031" t="s">
        <v>2</v>
      </c>
      <c r="E2031" t="s">
        <v>87</v>
      </c>
      <c r="F2031" t="s">
        <v>88</v>
      </c>
      <c r="G2031">
        <v>1141</v>
      </c>
    </row>
    <row r="2032" spans="1:7" ht="21.75" customHeight="1">
      <c r="A2032" t="s">
        <v>4363</v>
      </c>
      <c r="B2032" t="s">
        <v>4364</v>
      </c>
      <c r="C2032" t="s">
        <v>4365</v>
      </c>
      <c r="D2032" t="s">
        <v>2</v>
      </c>
      <c r="E2032" t="s">
        <v>87</v>
      </c>
      <c r="F2032" t="s">
        <v>88</v>
      </c>
      <c r="G2032">
        <v>8</v>
      </c>
    </row>
    <row r="2033" spans="1:7" ht="21.75" customHeight="1">
      <c r="A2033" t="s">
        <v>4366</v>
      </c>
      <c r="B2033" t="s">
        <v>4294</v>
      </c>
      <c r="C2033" t="s">
        <v>4367</v>
      </c>
      <c r="D2033" t="s">
        <v>2</v>
      </c>
      <c r="E2033" t="s">
        <v>87</v>
      </c>
      <c r="F2033" t="s">
        <v>88</v>
      </c>
      <c r="G2033">
        <v>748</v>
      </c>
    </row>
    <row r="2034" spans="1:7" ht="21.75" customHeight="1">
      <c r="A2034" t="s">
        <v>4368</v>
      </c>
      <c r="B2034" t="s">
        <v>4294</v>
      </c>
      <c r="C2034" t="s">
        <v>4369</v>
      </c>
      <c r="D2034" t="s">
        <v>2</v>
      </c>
      <c r="E2034" t="s">
        <v>87</v>
      </c>
      <c r="F2034" t="s">
        <v>88</v>
      </c>
      <c r="G2034">
        <v>1459</v>
      </c>
    </row>
    <row r="2035" spans="1:7" ht="21.75" customHeight="1">
      <c r="A2035" t="s">
        <v>4370</v>
      </c>
      <c r="B2035" t="s">
        <v>4233</v>
      </c>
      <c r="C2035" t="s">
        <v>4371</v>
      </c>
      <c r="D2035" t="s">
        <v>2</v>
      </c>
      <c r="E2035" t="s">
        <v>87</v>
      </c>
      <c r="F2035" t="s">
        <v>88</v>
      </c>
      <c r="G2035">
        <v>3852</v>
      </c>
    </row>
    <row r="2036" spans="1:7" ht="21.75" customHeight="1">
      <c r="A2036" t="s">
        <v>4372</v>
      </c>
      <c r="B2036" t="s">
        <v>4294</v>
      </c>
      <c r="C2036" t="s">
        <v>4373</v>
      </c>
      <c r="D2036" t="s">
        <v>2</v>
      </c>
      <c r="E2036" t="s">
        <v>87</v>
      </c>
      <c r="F2036" t="s">
        <v>88</v>
      </c>
      <c r="G2036">
        <v>6653</v>
      </c>
    </row>
    <row r="2037" spans="1:7" ht="21.75" customHeight="1">
      <c r="A2037" t="s">
        <v>4374</v>
      </c>
      <c r="B2037" t="s">
        <v>4233</v>
      </c>
      <c r="C2037" t="s">
        <v>4375</v>
      </c>
      <c r="D2037" t="s">
        <v>2</v>
      </c>
      <c r="E2037" t="s">
        <v>87</v>
      </c>
      <c r="F2037" t="s">
        <v>88</v>
      </c>
      <c r="G2037">
        <v>4800</v>
      </c>
    </row>
    <row r="2038" spans="1:7" ht="21.75" customHeight="1">
      <c r="A2038" t="s">
        <v>4376</v>
      </c>
      <c r="B2038" t="s">
        <v>4355</v>
      </c>
      <c r="C2038" t="s">
        <v>4377</v>
      </c>
      <c r="D2038" t="s">
        <v>2</v>
      </c>
      <c r="E2038" t="s">
        <v>87</v>
      </c>
      <c r="F2038" t="s">
        <v>88</v>
      </c>
      <c r="G2038">
        <v>6393</v>
      </c>
    </row>
    <row r="2039" spans="1:7" ht="21.75" customHeight="1">
      <c r="A2039" t="s">
        <v>4378</v>
      </c>
      <c r="B2039" t="s">
        <v>36</v>
      </c>
      <c r="C2039" t="s">
        <v>37</v>
      </c>
      <c r="D2039" t="s">
        <v>2</v>
      </c>
      <c r="E2039" t="s">
        <v>87</v>
      </c>
      <c r="F2039" t="s">
        <v>88</v>
      </c>
      <c r="G2039">
        <v>15</v>
      </c>
    </row>
    <row r="2040" spans="1:7" ht="21.75" customHeight="1">
      <c r="A2040" t="s">
        <v>4379</v>
      </c>
      <c r="B2040" t="s">
        <v>4277</v>
      </c>
      <c r="C2040" t="s">
        <v>4380</v>
      </c>
      <c r="D2040" t="s">
        <v>2</v>
      </c>
      <c r="E2040" t="s">
        <v>87</v>
      </c>
      <c r="F2040" t="s">
        <v>88</v>
      </c>
      <c r="G2040">
        <v>6679</v>
      </c>
    </row>
    <row r="2041" spans="1:7" ht="21.75" customHeight="1">
      <c r="A2041" t="s">
        <v>4381</v>
      </c>
      <c r="B2041" t="s">
        <v>4355</v>
      </c>
      <c r="C2041" t="s">
        <v>4382</v>
      </c>
      <c r="D2041" t="s">
        <v>2</v>
      </c>
      <c r="E2041" t="s">
        <v>87</v>
      </c>
      <c r="F2041" t="s">
        <v>88</v>
      </c>
      <c r="G2041">
        <v>5184</v>
      </c>
    </row>
    <row r="2042" spans="1:7" ht="21.75" customHeight="1">
      <c r="A2042" t="s">
        <v>4383</v>
      </c>
      <c r="B2042" t="s">
        <v>4384</v>
      </c>
      <c r="C2042" t="s">
        <v>4385</v>
      </c>
      <c r="D2042" t="s">
        <v>2</v>
      </c>
      <c r="E2042" t="s">
        <v>87</v>
      </c>
      <c r="F2042" t="s">
        <v>88</v>
      </c>
      <c r="G2042">
        <v>4047</v>
      </c>
    </row>
    <row r="2043" spans="1:7" ht="21.75" customHeight="1">
      <c r="A2043" t="s">
        <v>4386</v>
      </c>
      <c r="B2043" t="s">
        <v>4294</v>
      </c>
      <c r="C2043" t="s">
        <v>4387</v>
      </c>
      <c r="D2043" t="s">
        <v>2</v>
      </c>
      <c r="E2043" t="s">
        <v>87</v>
      </c>
      <c r="F2043" t="s">
        <v>88</v>
      </c>
      <c r="G2043">
        <v>596</v>
      </c>
    </row>
    <row r="2044" spans="1:7" ht="21.75" customHeight="1">
      <c r="A2044" t="s">
        <v>4388</v>
      </c>
      <c r="B2044" t="s">
        <v>4294</v>
      </c>
      <c r="C2044" t="s">
        <v>4389</v>
      </c>
      <c r="D2044" t="s">
        <v>2</v>
      </c>
      <c r="E2044" t="s">
        <v>87</v>
      </c>
      <c r="F2044" t="s">
        <v>88</v>
      </c>
      <c r="G2044">
        <v>798</v>
      </c>
    </row>
    <row r="2045" spans="1:7" ht="21.75" customHeight="1">
      <c r="A2045" t="s">
        <v>4390</v>
      </c>
      <c r="B2045" t="s">
        <v>4391</v>
      </c>
      <c r="C2045" t="s">
        <v>4392</v>
      </c>
      <c r="D2045" t="s">
        <v>2</v>
      </c>
      <c r="E2045" t="s">
        <v>87</v>
      </c>
      <c r="F2045" t="s">
        <v>88</v>
      </c>
      <c r="G2045">
        <v>522</v>
      </c>
    </row>
    <row r="2046" spans="1:7" ht="21.75" customHeight="1">
      <c r="A2046" t="s">
        <v>4393</v>
      </c>
      <c r="B2046" t="s">
        <v>4394</v>
      </c>
      <c r="C2046" t="s">
        <v>4395</v>
      </c>
      <c r="D2046" t="s">
        <v>2</v>
      </c>
      <c r="E2046" t="s">
        <v>87</v>
      </c>
      <c r="F2046" t="s">
        <v>88</v>
      </c>
      <c r="G2046">
        <v>1454</v>
      </c>
    </row>
    <row r="2047" spans="1:7" ht="21.75" customHeight="1">
      <c r="A2047" t="s">
        <v>4396</v>
      </c>
      <c r="B2047" t="s">
        <v>4294</v>
      </c>
      <c r="C2047" t="s">
        <v>4397</v>
      </c>
      <c r="D2047" t="s">
        <v>2</v>
      </c>
      <c r="E2047" t="s">
        <v>87</v>
      </c>
      <c r="F2047" t="s">
        <v>88</v>
      </c>
      <c r="G2047">
        <v>221</v>
      </c>
    </row>
    <row r="2048" spans="1:7" ht="21.75" customHeight="1">
      <c r="A2048" t="s">
        <v>4398</v>
      </c>
      <c r="B2048" t="s">
        <v>4301</v>
      </c>
      <c r="C2048" t="s">
        <v>4399</v>
      </c>
      <c r="D2048" t="s">
        <v>2</v>
      </c>
      <c r="E2048" t="s">
        <v>87</v>
      </c>
      <c r="F2048" t="s">
        <v>88</v>
      </c>
      <c r="G2048">
        <v>8000</v>
      </c>
    </row>
    <row r="2049" spans="1:7" ht="21.75" customHeight="1">
      <c r="A2049" t="s">
        <v>4400</v>
      </c>
      <c r="B2049" t="s">
        <v>4301</v>
      </c>
      <c r="C2049" t="s">
        <v>4401</v>
      </c>
      <c r="D2049" t="s">
        <v>2</v>
      </c>
      <c r="E2049" t="s">
        <v>87</v>
      </c>
      <c r="F2049" t="s">
        <v>88</v>
      </c>
      <c r="G2049">
        <v>8000</v>
      </c>
    </row>
    <row r="2050" spans="1:7" ht="21.75" customHeight="1">
      <c r="A2050" t="s">
        <v>4402</v>
      </c>
      <c r="B2050" t="s">
        <v>4394</v>
      </c>
      <c r="C2050" t="s">
        <v>4403</v>
      </c>
      <c r="D2050" t="s">
        <v>2</v>
      </c>
      <c r="E2050" t="s">
        <v>87</v>
      </c>
      <c r="F2050" t="s">
        <v>88</v>
      </c>
      <c r="G2050">
        <v>0</v>
      </c>
    </row>
    <row r="2051" spans="1:7" ht="21.75" customHeight="1">
      <c r="A2051" t="s">
        <v>4404</v>
      </c>
      <c r="B2051" t="s">
        <v>4294</v>
      </c>
      <c r="C2051" t="s">
        <v>4405</v>
      </c>
      <c r="D2051" t="s">
        <v>2</v>
      </c>
      <c r="E2051" t="s">
        <v>87</v>
      </c>
      <c r="F2051" t="s">
        <v>88</v>
      </c>
      <c r="G2051">
        <v>4998</v>
      </c>
    </row>
    <row r="2052" spans="1:7" ht="21.75" customHeight="1">
      <c r="A2052" t="s">
        <v>4406</v>
      </c>
      <c r="B2052" t="s">
        <v>4355</v>
      </c>
      <c r="C2052" t="s">
        <v>4407</v>
      </c>
      <c r="D2052" t="s">
        <v>2</v>
      </c>
      <c r="E2052" t="s">
        <v>87</v>
      </c>
      <c r="F2052" t="s">
        <v>88</v>
      </c>
      <c r="G2052">
        <v>4983</v>
      </c>
    </row>
    <row r="2053" spans="1:7" ht="21.75" customHeight="1">
      <c r="A2053" t="s">
        <v>4408</v>
      </c>
      <c r="B2053" t="s">
        <v>4294</v>
      </c>
      <c r="C2053" t="s">
        <v>4409</v>
      </c>
      <c r="D2053" t="s">
        <v>2</v>
      </c>
      <c r="E2053" t="s">
        <v>87</v>
      </c>
      <c r="F2053" t="s">
        <v>88</v>
      </c>
      <c r="G2053">
        <v>4779</v>
      </c>
    </row>
    <row r="2054" spans="1:7" ht="21.75" customHeight="1">
      <c r="A2054" t="s">
        <v>4410</v>
      </c>
      <c r="B2054" t="s">
        <v>4411</v>
      </c>
      <c r="C2054" t="s">
        <v>4412</v>
      </c>
      <c r="D2054" t="s">
        <v>2</v>
      </c>
      <c r="E2054" t="s">
        <v>87</v>
      </c>
      <c r="F2054" t="s">
        <v>88</v>
      </c>
      <c r="G2054">
        <v>291000</v>
      </c>
    </row>
    <row r="2055" spans="1:7" ht="21.75" customHeight="1">
      <c r="A2055" t="s">
        <v>4413</v>
      </c>
      <c r="B2055" t="s">
        <v>4411</v>
      </c>
      <c r="C2055" t="s">
        <v>4414</v>
      </c>
      <c r="D2055" t="s">
        <v>2</v>
      </c>
      <c r="E2055" t="s">
        <v>87</v>
      </c>
      <c r="F2055" t="s">
        <v>88</v>
      </c>
      <c r="G2055">
        <v>27000</v>
      </c>
    </row>
    <row r="2056" spans="1:7" ht="21.75" customHeight="1">
      <c r="A2056" t="s">
        <v>4415</v>
      </c>
      <c r="B2056" t="s">
        <v>4411</v>
      </c>
      <c r="C2056" t="s">
        <v>4416</v>
      </c>
      <c r="D2056" t="s">
        <v>2</v>
      </c>
      <c r="E2056" t="s">
        <v>87</v>
      </c>
      <c r="F2056" t="s">
        <v>88</v>
      </c>
      <c r="G2056">
        <v>3570</v>
      </c>
    </row>
    <row r="2057" spans="1:7" ht="21.75" customHeight="1">
      <c r="A2057" t="s">
        <v>4417</v>
      </c>
      <c r="B2057" t="s">
        <v>4411</v>
      </c>
      <c r="C2057" t="s">
        <v>4418</v>
      </c>
      <c r="D2057" t="s">
        <v>2</v>
      </c>
      <c r="E2057" t="s">
        <v>87</v>
      </c>
      <c r="F2057" t="s">
        <v>88</v>
      </c>
      <c r="G2057">
        <v>14145</v>
      </c>
    </row>
    <row r="2058" spans="1:7" ht="21.75" customHeight="1">
      <c r="A2058" t="s">
        <v>4419</v>
      </c>
      <c r="B2058" t="s">
        <v>4411</v>
      </c>
      <c r="C2058" t="s">
        <v>4420</v>
      </c>
      <c r="D2058" t="s">
        <v>2</v>
      </c>
      <c r="E2058" t="s">
        <v>87</v>
      </c>
      <c r="F2058" t="s">
        <v>88</v>
      </c>
      <c r="G2058">
        <v>9613</v>
      </c>
    </row>
    <row r="2059" spans="1:7" ht="21.75" customHeight="1">
      <c r="A2059" t="s">
        <v>4421</v>
      </c>
      <c r="B2059" t="s">
        <v>4411</v>
      </c>
      <c r="C2059" t="s">
        <v>4422</v>
      </c>
      <c r="D2059" t="s">
        <v>2</v>
      </c>
      <c r="E2059" t="s">
        <v>87</v>
      </c>
      <c r="F2059" t="s">
        <v>88</v>
      </c>
      <c r="G2059">
        <v>5990</v>
      </c>
    </row>
    <row r="2060" spans="1:7" ht="21.75" customHeight="1">
      <c r="A2060" t="s">
        <v>4423</v>
      </c>
      <c r="B2060" t="s">
        <v>4411</v>
      </c>
      <c r="C2060" t="s">
        <v>4424</v>
      </c>
      <c r="D2060" t="s">
        <v>2</v>
      </c>
      <c r="E2060" t="s">
        <v>87</v>
      </c>
      <c r="F2060" t="s">
        <v>88</v>
      </c>
      <c r="G2060">
        <v>5381</v>
      </c>
    </row>
    <row r="2061" spans="1:7" ht="21.75" customHeight="1">
      <c r="A2061" t="s">
        <v>4425</v>
      </c>
      <c r="B2061" t="s">
        <v>4411</v>
      </c>
      <c r="C2061" t="s">
        <v>4426</v>
      </c>
      <c r="D2061" t="s">
        <v>2</v>
      </c>
      <c r="E2061" t="s">
        <v>87</v>
      </c>
      <c r="F2061" t="s">
        <v>88</v>
      </c>
      <c r="G2061">
        <v>5608</v>
      </c>
    </row>
    <row r="2062" spans="1:7" ht="21.75" customHeight="1">
      <c r="A2062" t="s">
        <v>4427</v>
      </c>
      <c r="B2062" t="s">
        <v>4428</v>
      </c>
      <c r="C2062" t="s">
        <v>4429</v>
      </c>
      <c r="D2062" t="s">
        <v>2</v>
      </c>
      <c r="E2062" t="s">
        <v>87</v>
      </c>
      <c r="F2062" t="s">
        <v>88</v>
      </c>
      <c r="G2062">
        <v>2461</v>
      </c>
    </row>
    <row r="2063" spans="1:7" ht="21.75" customHeight="1">
      <c r="A2063" t="s">
        <v>4430</v>
      </c>
      <c r="B2063" t="s">
        <v>4431</v>
      </c>
      <c r="C2063" t="s">
        <v>4432</v>
      </c>
      <c r="D2063" t="s">
        <v>2</v>
      </c>
      <c r="E2063" t="s">
        <v>87</v>
      </c>
      <c r="F2063" t="s">
        <v>88</v>
      </c>
      <c r="G2063">
        <v>4411</v>
      </c>
    </row>
    <row r="2064" spans="1:7" ht="21.75" customHeight="1">
      <c r="A2064" t="s">
        <v>4433</v>
      </c>
      <c r="B2064" t="s">
        <v>4411</v>
      </c>
      <c r="C2064" t="s">
        <v>4434</v>
      </c>
      <c r="D2064" t="s">
        <v>2</v>
      </c>
      <c r="E2064" t="s">
        <v>87</v>
      </c>
      <c r="F2064" t="s">
        <v>88</v>
      </c>
      <c r="G2064">
        <v>2320</v>
      </c>
    </row>
    <row r="2065" spans="1:7" ht="21.75" customHeight="1">
      <c r="A2065" t="s">
        <v>4435</v>
      </c>
      <c r="B2065" t="s">
        <v>4431</v>
      </c>
      <c r="C2065" t="s">
        <v>4436</v>
      </c>
      <c r="D2065" t="s">
        <v>2</v>
      </c>
      <c r="E2065" t="s">
        <v>87</v>
      </c>
      <c r="F2065" t="s">
        <v>88</v>
      </c>
      <c r="G2065">
        <v>15020</v>
      </c>
    </row>
    <row r="2066" spans="1:7" ht="21.75" customHeight="1">
      <c r="A2066" t="s">
        <v>4437</v>
      </c>
      <c r="B2066" t="s">
        <v>4411</v>
      </c>
      <c r="C2066" t="s">
        <v>4438</v>
      </c>
      <c r="D2066" t="s">
        <v>2</v>
      </c>
      <c r="E2066" t="s">
        <v>87</v>
      </c>
      <c r="F2066" t="s">
        <v>88</v>
      </c>
      <c r="G2066">
        <v>12000</v>
      </c>
    </row>
    <row r="2067" spans="1:7" ht="21.75" customHeight="1">
      <c r="A2067" t="s">
        <v>4439</v>
      </c>
      <c r="B2067" t="s">
        <v>4411</v>
      </c>
      <c r="C2067" t="s">
        <v>4440</v>
      </c>
      <c r="D2067" t="s">
        <v>2</v>
      </c>
      <c r="E2067" t="s">
        <v>87</v>
      </c>
      <c r="F2067" t="s">
        <v>88</v>
      </c>
      <c r="G2067">
        <v>12000</v>
      </c>
    </row>
    <row r="2068" spans="1:7" ht="21.75" customHeight="1">
      <c r="A2068" t="s">
        <v>4441</v>
      </c>
      <c r="B2068" t="s">
        <v>4431</v>
      </c>
      <c r="C2068" t="s">
        <v>4442</v>
      </c>
      <c r="D2068" t="s">
        <v>2</v>
      </c>
      <c r="E2068" t="s">
        <v>87</v>
      </c>
      <c r="F2068" t="s">
        <v>88</v>
      </c>
      <c r="G2068">
        <v>6124</v>
      </c>
    </row>
    <row r="2069" spans="1:7" ht="21.75" customHeight="1">
      <c r="A2069" t="s">
        <v>4443</v>
      </c>
      <c r="B2069" t="s">
        <v>4411</v>
      </c>
      <c r="C2069" t="s">
        <v>4444</v>
      </c>
      <c r="D2069" t="s">
        <v>2</v>
      </c>
      <c r="E2069" t="s">
        <v>87</v>
      </c>
      <c r="F2069" t="s">
        <v>88</v>
      </c>
      <c r="G2069">
        <v>841</v>
      </c>
    </row>
    <row r="2070" spans="1:7" ht="21.75" customHeight="1">
      <c r="A2070" t="s">
        <v>4445</v>
      </c>
      <c r="B2070" t="s">
        <v>4446</v>
      </c>
      <c r="C2070" t="s">
        <v>4447</v>
      </c>
      <c r="D2070" t="s">
        <v>2</v>
      </c>
      <c r="E2070" t="s">
        <v>87</v>
      </c>
      <c r="F2070" t="s">
        <v>88</v>
      </c>
      <c r="G2070">
        <v>69</v>
      </c>
    </row>
    <row r="2071" spans="1:7" ht="21.75" customHeight="1">
      <c r="A2071" t="s">
        <v>4448</v>
      </c>
      <c r="B2071" t="s">
        <v>4446</v>
      </c>
      <c r="C2071" t="s">
        <v>4449</v>
      </c>
      <c r="D2071" t="s">
        <v>2</v>
      </c>
      <c r="E2071" t="s">
        <v>87</v>
      </c>
      <c r="F2071" t="s">
        <v>88</v>
      </c>
      <c r="G2071">
        <v>7683</v>
      </c>
    </row>
    <row r="2072" spans="1:7" ht="21.75" customHeight="1">
      <c r="A2072" t="s">
        <v>4450</v>
      </c>
      <c r="B2072" t="s">
        <v>4446</v>
      </c>
      <c r="C2072" t="s">
        <v>4451</v>
      </c>
      <c r="D2072" t="s">
        <v>2</v>
      </c>
      <c r="E2072" t="s">
        <v>87</v>
      </c>
      <c r="F2072" t="s">
        <v>88</v>
      </c>
      <c r="G2072">
        <v>2618</v>
      </c>
    </row>
    <row r="2073" spans="1:7" ht="21.75" customHeight="1">
      <c r="A2073" t="s">
        <v>4452</v>
      </c>
      <c r="B2073" t="s">
        <v>4446</v>
      </c>
      <c r="C2073" t="s">
        <v>4453</v>
      </c>
      <c r="D2073" t="s">
        <v>2</v>
      </c>
      <c r="E2073" t="s">
        <v>87</v>
      </c>
      <c r="F2073" t="s">
        <v>88</v>
      </c>
      <c r="G2073">
        <v>28</v>
      </c>
    </row>
    <row r="2074" spans="1:7" ht="21.75" customHeight="1">
      <c r="A2074" t="s">
        <v>4454</v>
      </c>
      <c r="B2074" t="s">
        <v>4446</v>
      </c>
      <c r="C2074" t="s">
        <v>4455</v>
      </c>
      <c r="D2074" t="s">
        <v>2</v>
      </c>
      <c r="E2074" t="s">
        <v>87</v>
      </c>
      <c r="F2074" t="s">
        <v>88</v>
      </c>
      <c r="G2074">
        <v>5784</v>
      </c>
    </row>
    <row r="2075" spans="1:7" ht="21.75" customHeight="1">
      <c r="A2075" t="s">
        <v>4456</v>
      </c>
      <c r="B2075" t="s">
        <v>4446</v>
      </c>
      <c r="C2075" t="s">
        <v>4457</v>
      </c>
      <c r="D2075" t="s">
        <v>2</v>
      </c>
      <c r="E2075" t="s">
        <v>87</v>
      </c>
      <c r="F2075" t="s">
        <v>88</v>
      </c>
      <c r="G2075">
        <v>476</v>
      </c>
    </row>
    <row r="2076" spans="1:7" ht="21.75" customHeight="1">
      <c r="A2076" t="s">
        <v>4458</v>
      </c>
      <c r="B2076" t="s">
        <v>4446</v>
      </c>
      <c r="C2076" t="s">
        <v>4459</v>
      </c>
      <c r="D2076" t="s">
        <v>2</v>
      </c>
      <c r="E2076" t="s">
        <v>87</v>
      </c>
      <c r="F2076" t="s">
        <v>88</v>
      </c>
      <c r="G2076">
        <v>5</v>
      </c>
    </row>
    <row r="2077" spans="1:7" ht="21.75" customHeight="1">
      <c r="A2077" t="s">
        <v>4460</v>
      </c>
      <c r="B2077" t="s">
        <v>4446</v>
      </c>
      <c r="C2077" t="s">
        <v>4461</v>
      </c>
      <c r="D2077" t="s">
        <v>2</v>
      </c>
      <c r="E2077" t="s">
        <v>87</v>
      </c>
      <c r="F2077" t="s">
        <v>88</v>
      </c>
      <c r="G2077">
        <v>1347</v>
      </c>
    </row>
    <row r="2078" spans="1:7" ht="21.75" customHeight="1">
      <c r="A2078" t="s">
        <v>4462</v>
      </c>
      <c r="B2078" t="s">
        <v>4446</v>
      </c>
      <c r="C2078" t="s">
        <v>4463</v>
      </c>
      <c r="D2078" t="s">
        <v>2</v>
      </c>
      <c r="E2078" t="s">
        <v>87</v>
      </c>
      <c r="F2078" t="s">
        <v>88</v>
      </c>
      <c r="G2078">
        <v>5051</v>
      </c>
    </row>
    <row r="2079" spans="1:7" ht="21.75" customHeight="1">
      <c r="A2079" t="s">
        <v>4464</v>
      </c>
      <c r="B2079" t="s">
        <v>4446</v>
      </c>
      <c r="C2079" t="s">
        <v>4465</v>
      </c>
      <c r="D2079" t="s">
        <v>2</v>
      </c>
      <c r="E2079" t="s">
        <v>87</v>
      </c>
      <c r="F2079" t="s">
        <v>88</v>
      </c>
      <c r="G2079">
        <v>125</v>
      </c>
    </row>
    <row r="2080" spans="1:7" ht="21.75" customHeight="1">
      <c r="A2080" t="s">
        <v>4466</v>
      </c>
      <c r="B2080" t="s">
        <v>4446</v>
      </c>
      <c r="C2080" t="s">
        <v>4467</v>
      </c>
      <c r="D2080" t="s">
        <v>2</v>
      </c>
      <c r="E2080" t="s">
        <v>87</v>
      </c>
      <c r="F2080" t="s">
        <v>88</v>
      </c>
      <c r="G2080">
        <v>2203</v>
      </c>
    </row>
    <row r="2081" spans="1:7" ht="21.75" customHeight="1">
      <c r="A2081" t="s">
        <v>4468</v>
      </c>
      <c r="B2081" t="s">
        <v>4446</v>
      </c>
      <c r="C2081" t="s">
        <v>4469</v>
      </c>
      <c r="D2081" t="s">
        <v>2</v>
      </c>
      <c r="E2081" t="s">
        <v>87</v>
      </c>
      <c r="F2081" t="s">
        <v>88</v>
      </c>
      <c r="G2081">
        <v>124</v>
      </c>
    </row>
    <row r="2082" spans="1:7" ht="21.75" customHeight="1">
      <c r="A2082" t="s">
        <v>4470</v>
      </c>
      <c r="B2082" t="s">
        <v>4471</v>
      </c>
      <c r="C2082" t="s">
        <v>4472</v>
      </c>
      <c r="D2082" t="s">
        <v>2</v>
      </c>
      <c r="E2082" t="s">
        <v>87</v>
      </c>
      <c r="F2082" t="s">
        <v>88</v>
      </c>
      <c r="G2082">
        <v>17682</v>
      </c>
    </row>
    <row r="2083" spans="1:7" ht="21.75" customHeight="1">
      <c r="A2083" t="s">
        <v>4473</v>
      </c>
      <c r="B2083" t="s">
        <v>2527</v>
      </c>
      <c r="C2083" t="s">
        <v>4474</v>
      </c>
      <c r="D2083" t="s">
        <v>2</v>
      </c>
      <c r="E2083" t="s">
        <v>87</v>
      </c>
      <c r="F2083" t="s">
        <v>88</v>
      </c>
      <c r="G2083">
        <v>0</v>
      </c>
    </row>
    <row r="2084" spans="1:7" ht="21.75" customHeight="1">
      <c r="A2084" t="s">
        <v>4475</v>
      </c>
      <c r="B2084" t="s">
        <v>2527</v>
      </c>
      <c r="C2084" t="s">
        <v>4476</v>
      </c>
      <c r="D2084" t="s">
        <v>2</v>
      </c>
      <c r="E2084" t="s">
        <v>87</v>
      </c>
      <c r="F2084" t="s">
        <v>88</v>
      </c>
      <c r="G2084">
        <v>3596</v>
      </c>
    </row>
    <row r="2085" spans="1:7" ht="21.75" customHeight="1">
      <c r="A2085" t="s">
        <v>4477</v>
      </c>
      <c r="B2085" t="s">
        <v>2527</v>
      </c>
      <c r="C2085" t="s">
        <v>4478</v>
      </c>
      <c r="D2085" t="s">
        <v>2</v>
      </c>
      <c r="E2085" t="s">
        <v>87</v>
      </c>
      <c r="F2085" t="s">
        <v>88</v>
      </c>
      <c r="G2085">
        <v>0</v>
      </c>
    </row>
    <row r="2086" spans="1:7" ht="21.75" customHeight="1">
      <c r="A2086" t="s">
        <v>4479</v>
      </c>
      <c r="B2086" t="s">
        <v>2527</v>
      </c>
      <c r="C2086" t="s">
        <v>4480</v>
      </c>
      <c r="D2086" t="s">
        <v>2</v>
      </c>
      <c r="E2086" t="s">
        <v>87</v>
      </c>
      <c r="F2086" t="s">
        <v>88</v>
      </c>
      <c r="G2086">
        <v>1824</v>
      </c>
    </row>
    <row r="2087" spans="1:7" ht="21.75" customHeight="1">
      <c r="A2087" t="s">
        <v>4481</v>
      </c>
      <c r="B2087" t="s">
        <v>2527</v>
      </c>
      <c r="C2087" t="s">
        <v>4482</v>
      </c>
      <c r="D2087" t="s">
        <v>2</v>
      </c>
      <c r="E2087" t="s">
        <v>87</v>
      </c>
      <c r="F2087" t="s">
        <v>88</v>
      </c>
      <c r="G2087">
        <v>251</v>
      </c>
    </row>
    <row r="2088" spans="1:7" ht="21.75" customHeight="1">
      <c r="A2088" t="s">
        <v>4483</v>
      </c>
      <c r="B2088" t="s">
        <v>4446</v>
      </c>
      <c r="C2088" t="s">
        <v>4484</v>
      </c>
      <c r="D2088" t="s">
        <v>2</v>
      </c>
      <c r="E2088" t="s">
        <v>87</v>
      </c>
      <c r="F2088" t="s">
        <v>88</v>
      </c>
      <c r="G2088">
        <v>477</v>
      </c>
    </row>
    <row r="2089" spans="1:7" ht="21.75" customHeight="1">
      <c r="A2089" t="s">
        <v>4485</v>
      </c>
      <c r="B2089" t="s">
        <v>2527</v>
      </c>
      <c r="C2089" t="s">
        <v>4486</v>
      </c>
      <c r="D2089" t="s">
        <v>2</v>
      </c>
      <c r="E2089" t="s">
        <v>87</v>
      </c>
      <c r="F2089" t="s">
        <v>88</v>
      </c>
      <c r="G2089">
        <v>880</v>
      </c>
    </row>
    <row r="2090" spans="1:7" ht="21.75" customHeight="1">
      <c r="A2090" t="s">
        <v>4487</v>
      </c>
      <c r="B2090" t="s">
        <v>2527</v>
      </c>
      <c r="C2090" t="s">
        <v>4488</v>
      </c>
      <c r="D2090" t="s">
        <v>2</v>
      </c>
      <c r="E2090" t="s">
        <v>87</v>
      </c>
      <c r="F2090" t="s">
        <v>88</v>
      </c>
      <c r="G2090">
        <v>0</v>
      </c>
    </row>
    <row r="2091" spans="1:7" ht="21.75" customHeight="1">
      <c r="A2091" t="s">
        <v>4489</v>
      </c>
      <c r="B2091" t="s">
        <v>2527</v>
      </c>
      <c r="C2091" t="s">
        <v>4490</v>
      </c>
      <c r="D2091" t="s">
        <v>2</v>
      </c>
      <c r="E2091" t="s">
        <v>87</v>
      </c>
      <c r="F2091" t="s">
        <v>88</v>
      </c>
      <c r="G2091">
        <v>0</v>
      </c>
    </row>
    <row r="2092" spans="1:7" ht="21.75" customHeight="1">
      <c r="A2092" t="s">
        <v>4491</v>
      </c>
      <c r="B2092" t="s">
        <v>2527</v>
      </c>
      <c r="C2092" t="s">
        <v>4492</v>
      </c>
      <c r="D2092" t="s">
        <v>2</v>
      </c>
      <c r="E2092" t="s">
        <v>87</v>
      </c>
      <c r="F2092" t="s">
        <v>88</v>
      </c>
      <c r="G2092">
        <v>0</v>
      </c>
    </row>
    <row r="2093" spans="1:7" ht="21.75" customHeight="1">
      <c r="A2093" t="s">
        <v>4493</v>
      </c>
      <c r="B2093" t="s">
        <v>2527</v>
      </c>
      <c r="C2093" t="s">
        <v>4494</v>
      </c>
      <c r="D2093" t="s">
        <v>2</v>
      </c>
      <c r="E2093" t="s">
        <v>87</v>
      </c>
      <c r="F2093" t="s">
        <v>88</v>
      </c>
      <c r="G2093">
        <v>4</v>
      </c>
    </row>
    <row r="2094" spans="1:7" ht="21.75" customHeight="1">
      <c r="A2094" t="s">
        <v>4495</v>
      </c>
      <c r="B2094" t="s">
        <v>2527</v>
      </c>
      <c r="C2094" t="s">
        <v>4496</v>
      </c>
      <c r="D2094" t="s">
        <v>2</v>
      </c>
      <c r="E2094" t="s">
        <v>87</v>
      </c>
      <c r="F2094" t="s">
        <v>88</v>
      </c>
      <c r="G2094">
        <v>5017</v>
      </c>
    </row>
    <row r="2095" spans="1:7" ht="21.75" customHeight="1">
      <c r="A2095" t="s">
        <v>4497</v>
      </c>
      <c r="B2095" t="s">
        <v>4471</v>
      </c>
      <c r="C2095" t="s">
        <v>4498</v>
      </c>
      <c r="D2095" t="s">
        <v>2</v>
      </c>
      <c r="E2095" t="s">
        <v>87</v>
      </c>
      <c r="F2095" t="s">
        <v>88</v>
      </c>
      <c r="G2095">
        <v>121</v>
      </c>
    </row>
    <row r="2096" spans="1:7" ht="21.75" customHeight="1">
      <c r="A2096" t="s">
        <v>4499</v>
      </c>
      <c r="B2096" t="s">
        <v>4446</v>
      </c>
      <c r="C2096" t="s">
        <v>4500</v>
      </c>
      <c r="D2096" t="s">
        <v>2</v>
      </c>
      <c r="E2096" t="s">
        <v>87</v>
      </c>
      <c r="F2096" t="s">
        <v>88</v>
      </c>
      <c r="G2096">
        <v>1618</v>
      </c>
    </row>
    <row r="2097" spans="1:7" ht="21.75" customHeight="1">
      <c r="A2097" t="s">
        <v>4501</v>
      </c>
      <c r="B2097" t="s">
        <v>4446</v>
      </c>
      <c r="C2097" t="s">
        <v>4502</v>
      </c>
      <c r="D2097" t="s">
        <v>2</v>
      </c>
      <c r="E2097" t="s">
        <v>87</v>
      </c>
      <c r="F2097" t="s">
        <v>88</v>
      </c>
      <c r="G2097">
        <v>476</v>
      </c>
    </row>
    <row r="2098" spans="1:7" ht="21.75" customHeight="1">
      <c r="A2098" t="s">
        <v>4503</v>
      </c>
      <c r="B2098" t="s">
        <v>4471</v>
      </c>
      <c r="C2098" t="s">
        <v>4504</v>
      </c>
      <c r="D2098" t="s">
        <v>2</v>
      </c>
      <c r="E2098" t="s">
        <v>87</v>
      </c>
      <c r="F2098" t="s">
        <v>88</v>
      </c>
      <c r="G2098">
        <v>2568</v>
      </c>
    </row>
    <row r="2099" spans="1:7" ht="21.75" customHeight="1">
      <c r="A2099" t="s">
        <v>4505</v>
      </c>
      <c r="B2099" t="s">
        <v>4471</v>
      </c>
      <c r="C2099" t="s">
        <v>4506</v>
      </c>
      <c r="D2099" t="s">
        <v>2</v>
      </c>
      <c r="E2099" t="s">
        <v>87</v>
      </c>
      <c r="F2099" t="s">
        <v>88</v>
      </c>
      <c r="G2099">
        <v>53</v>
      </c>
    </row>
    <row r="2100" spans="1:7" ht="21.75" customHeight="1">
      <c r="A2100" t="s">
        <v>4507</v>
      </c>
      <c r="B2100" t="s">
        <v>4471</v>
      </c>
      <c r="C2100" t="s">
        <v>4508</v>
      </c>
      <c r="D2100" t="s">
        <v>2</v>
      </c>
      <c r="E2100" t="s">
        <v>87</v>
      </c>
      <c r="F2100" t="s">
        <v>88</v>
      </c>
      <c r="G2100">
        <v>774</v>
      </c>
    </row>
    <row r="2101" spans="1:7" ht="21.75" customHeight="1">
      <c r="A2101" t="s">
        <v>4509</v>
      </c>
      <c r="B2101" t="s">
        <v>4471</v>
      </c>
      <c r="C2101" t="s">
        <v>4510</v>
      </c>
      <c r="D2101" t="s">
        <v>2</v>
      </c>
      <c r="E2101" t="s">
        <v>87</v>
      </c>
      <c r="F2101" t="s">
        <v>88</v>
      </c>
      <c r="G2101">
        <v>677</v>
      </c>
    </row>
    <row r="2102" spans="1:7" ht="21.75" customHeight="1">
      <c r="A2102" t="s">
        <v>4511</v>
      </c>
      <c r="B2102" t="s">
        <v>2527</v>
      </c>
      <c r="C2102" t="s">
        <v>4512</v>
      </c>
      <c r="D2102" t="s">
        <v>2</v>
      </c>
      <c r="E2102" t="s">
        <v>87</v>
      </c>
      <c r="F2102" t="s">
        <v>88</v>
      </c>
      <c r="G2102">
        <v>2390</v>
      </c>
    </row>
    <row r="2103" spans="1:7" ht="21.75" customHeight="1">
      <c r="A2103" t="s">
        <v>4513</v>
      </c>
      <c r="B2103" t="s">
        <v>2527</v>
      </c>
      <c r="C2103" t="s">
        <v>4514</v>
      </c>
      <c r="D2103" t="s">
        <v>2</v>
      </c>
      <c r="E2103" t="s">
        <v>87</v>
      </c>
      <c r="F2103" t="s">
        <v>88</v>
      </c>
      <c r="G2103">
        <v>142</v>
      </c>
    </row>
    <row r="2104" spans="1:7" ht="21.75" customHeight="1">
      <c r="A2104" t="s">
        <v>4515</v>
      </c>
      <c r="B2104" t="s">
        <v>2527</v>
      </c>
      <c r="C2104" t="s">
        <v>4516</v>
      </c>
      <c r="D2104" t="s">
        <v>2</v>
      </c>
      <c r="E2104" t="s">
        <v>87</v>
      </c>
      <c r="F2104" t="s">
        <v>88</v>
      </c>
      <c r="G2104">
        <v>120</v>
      </c>
    </row>
    <row r="2105" spans="1:7" ht="21.75" customHeight="1">
      <c r="A2105" t="s">
        <v>4517</v>
      </c>
      <c r="B2105" t="s">
        <v>2527</v>
      </c>
      <c r="C2105" t="s">
        <v>4518</v>
      </c>
      <c r="D2105" t="s">
        <v>2</v>
      </c>
      <c r="E2105" t="s">
        <v>87</v>
      </c>
      <c r="F2105" t="s">
        <v>88</v>
      </c>
      <c r="G2105">
        <v>1539</v>
      </c>
    </row>
    <row r="2106" spans="1:7" ht="21.75" customHeight="1">
      <c r="A2106" t="s">
        <v>4519</v>
      </c>
      <c r="B2106" t="s">
        <v>2527</v>
      </c>
      <c r="C2106" t="s">
        <v>4520</v>
      </c>
      <c r="D2106" t="s">
        <v>2</v>
      </c>
      <c r="E2106" t="s">
        <v>87</v>
      </c>
      <c r="F2106" t="s">
        <v>88</v>
      </c>
      <c r="G2106">
        <v>2965</v>
      </c>
    </row>
    <row r="2107" spans="1:7" ht="21.75" customHeight="1">
      <c r="A2107" t="s">
        <v>4521</v>
      </c>
      <c r="B2107" t="s">
        <v>4446</v>
      </c>
      <c r="C2107" t="s">
        <v>4522</v>
      </c>
      <c r="D2107" t="s">
        <v>2</v>
      </c>
      <c r="E2107" t="s">
        <v>87</v>
      </c>
      <c r="F2107" t="s">
        <v>88</v>
      </c>
      <c r="G2107">
        <v>7681</v>
      </c>
    </row>
    <row r="2108" spans="1:7" ht="21.75" customHeight="1">
      <c r="A2108" t="s">
        <v>4523</v>
      </c>
      <c r="B2108" t="s">
        <v>4471</v>
      </c>
      <c r="C2108" t="s">
        <v>4524</v>
      </c>
      <c r="D2108" t="s">
        <v>2</v>
      </c>
      <c r="E2108" t="s">
        <v>87</v>
      </c>
      <c r="F2108" t="s">
        <v>88</v>
      </c>
      <c r="G2108">
        <v>2418</v>
      </c>
    </row>
    <row r="2109" spans="1:7" ht="21.75" customHeight="1">
      <c r="A2109" t="s">
        <v>4525</v>
      </c>
      <c r="B2109" t="s">
        <v>2527</v>
      </c>
      <c r="C2109" t="s">
        <v>4526</v>
      </c>
      <c r="D2109" t="s">
        <v>2</v>
      </c>
      <c r="E2109" t="s">
        <v>87</v>
      </c>
      <c r="F2109" t="s">
        <v>88</v>
      </c>
      <c r="G2109">
        <v>10</v>
      </c>
    </row>
    <row r="2110" spans="1:7" ht="21.75" customHeight="1">
      <c r="A2110" t="s">
        <v>4527</v>
      </c>
      <c r="B2110" t="s">
        <v>4471</v>
      </c>
      <c r="C2110" t="s">
        <v>4528</v>
      </c>
      <c r="D2110" t="s">
        <v>2</v>
      </c>
      <c r="E2110" t="s">
        <v>87</v>
      </c>
      <c r="F2110" t="s">
        <v>88</v>
      </c>
      <c r="G2110">
        <v>53</v>
      </c>
    </row>
    <row r="2111" spans="1:7" ht="21.75" customHeight="1">
      <c r="A2111" t="s">
        <v>4529</v>
      </c>
      <c r="B2111" t="s">
        <v>4530</v>
      </c>
      <c r="C2111" t="s">
        <v>4531</v>
      </c>
      <c r="D2111" t="s">
        <v>2</v>
      </c>
      <c r="E2111" t="s">
        <v>87</v>
      </c>
      <c r="F2111" t="s">
        <v>88</v>
      </c>
      <c r="G2111">
        <v>621</v>
      </c>
    </row>
    <row r="2112" spans="1:7" ht="21.75" customHeight="1">
      <c r="A2112" t="s">
        <v>4532</v>
      </c>
      <c r="B2112" t="s">
        <v>4533</v>
      </c>
      <c r="C2112" t="s">
        <v>4534</v>
      </c>
      <c r="D2112" t="s">
        <v>2</v>
      </c>
      <c r="E2112" t="s">
        <v>87</v>
      </c>
      <c r="F2112" t="s">
        <v>88</v>
      </c>
      <c r="G2112">
        <v>604</v>
      </c>
    </row>
    <row r="2113" spans="1:7" ht="21.75" customHeight="1">
      <c r="A2113" t="s">
        <v>4535</v>
      </c>
      <c r="B2113" t="s">
        <v>4471</v>
      </c>
      <c r="C2113" t="s">
        <v>4536</v>
      </c>
      <c r="D2113" t="s">
        <v>2</v>
      </c>
      <c r="E2113" t="s">
        <v>87</v>
      </c>
      <c r="F2113" t="s">
        <v>88</v>
      </c>
      <c r="G2113">
        <v>2876</v>
      </c>
    </row>
    <row r="2114" spans="1:7" ht="21.75" customHeight="1">
      <c r="A2114" t="s">
        <v>4537</v>
      </c>
      <c r="B2114" t="s">
        <v>4538</v>
      </c>
      <c r="C2114" t="s">
        <v>4539</v>
      </c>
      <c r="D2114" t="s">
        <v>2</v>
      </c>
      <c r="E2114" t="s">
        <v>87</v>
      </c>
      <c r="F2114" t="s">
        <v>88</v>
      </c>
      <c r="G2114">
        <v>149</v>
      </c>
    </row>
    <row r="2115" spans="1:7" ht="21.75" customHeight="1">
      <c r="A2115" t="s">
        <v>4540</v>
      </c>
      <c r="B2115" t="s">
        <v>4541</v>
      </c>
      <c r="C2115" t="s">
        <v>4542</v>
      </c>
      <c r="D2115" t="s">
        <v>2</v>
      </c>
      <c r="E2115" t="s">
        <v>87</v>
      </c>
      <c r="F2115" t="s">
        <v>88</v>
      </c>
      <c r="G2115">
        <v>84</v>
      </c>
    </row>
    <row r="2116" spans="1:7" ht="21.75" customHeight="1">
      <c r="A2116" t="s">
        <v>4543</v>
      </c>
      <c r="B2116" t="s">
        <v>4538</v>
      </c>
      <c r="C2116" t="s">
        <v>4544</v>
      </c>
      <c r="D2116" t="s">
        <v>2</v>
      </c>
      <c r="E2116" t="s">
        <v>87</v>
      </c>
      <c r="F2116" t="s">
        <v>88</v>
      </c>
      <c r="G2116">
        <v>114</v>
      </c>
    </row>
    <row r="2117" spans="1:7" ht="21.75" customHeight="1">
      <c r="A2117" t="s">
        <v>4545</v>
      </c>
      <c r="B2117" t="s">
        <v>4541</v>
      </c>
      <c r="C2117" t="s">
        <v>4544</v>
      </c>
      <c r="D2117" t="s">
        <v>2</v>
      </c>
      <c r="E2117" t="s">
        <v>87</v>
      </c>
      <c r="F2117" t="s">
        <v>88</v>
      </c>
      <c r="G2117">
        <v>80</v>
      </c>
    </row>
    <row r="2118" spans="1:7" ht="21.75" customHeight="1">
      <c r="A2118" t="s">
        <v>4546</v>
      </c>
      <c r="B2118" t="s">
        <v>4538</v>
      </c>
      <c r="C2118" t="s">
        <v>4547</v>
      </c>
      <c r="D2118" t="s">
        <v>2</v>
      </c>
      <c r="E2118" t="s">
        <v>87</v>
      </c>
      <c r="F2118" t="s">
        <v>88</v>
      </c>
      <c r="G2118">
        <v>832</v>
      </c>
    </row>
    <row r="2119" spans="1:7" ht="21.75" customHeight="1">
      <c r="A2119" t="s">
        <v>4548</v>
      </c>
      <c r="B2119" t="s">
        <v>4541</v>
      </c>
      <c r="C2119" t="s">
        <v>4549</v>
      </c>
      <c r="D2119" t="s">
        <v>2</v>
      </c>
      <c r="E2119" t="s">
        <v>87</v>
      </c>
      <c r="F2119" t="s">
        <v>88</v>
      </c>
      <c r="G2119">
        <v>782</v>
      </c>
    </row>
    <row r="2120" spans="1:7" ht="21.75" customHeight="1">
      <c r="A2120" t="s">
        <v>4550</v>
      </c>
      <c r="B2120" t="s">
        <v>4538</v>
      </c>
      <c r="C2120" t="s">
        <v>4551</v>
      </c>
      <c r="D2120" t="s">
        <v>2</v>
      </c>
      <c r="E2120" t="s">
        <v>87</v>
      </c>
      <c r="F2120" t="s">
        <v>88</v>
      </c>
      <c r="G2120">
        <v>834</v>
      </c>
    </row>
    <row r="2121" spans="1:7" ht="21.75" customHeight="1">
      <c r="A2121" t="s">
        <v>4552</v>
      </c>
      <c r="B2121" t="s">
        <v>4541</v>
      </c>
      <c r="C2121" t="s">
        <v>4553</v>
      </c>
      <c r="D2121" t="s">
        <v>2</v>
      </c>
      <c r="E2121" t="s">
        <v>87</v>
      </c>
      <c r="F2121" t="s">
        <v>88</v>
      </c>
      <c r="G2121">
        <v>604</v>
      </c>
    </row>
    <row r="2122" spans="1:7" ht="21.75" customHeight="1">
      <c r="A2122" t="s">
        <v>4554</v>
      </c>
      <c r="B2122" t="s">
        <v>4538</v>
      </c>
      <c r="C2122" t="s">
        <v>4555</v>
      </c>
      <c r="D2122" t="s">
        <v>2</v>
      </c>
      <c r="E2122" t="s">
        <v>87</v>
      </c>
      <c r="F2122" t="s">
        <v>88</v>
      </c>
      <c r="G2122">
        <v>8</v>
      </c>
    </row>
    <row r="2123" spans="1:7" ht="21.75" customHeight="1">
      <c r="A2123" t="s">
        <v>4556</v>
      </c>
      <c r="B2123" t="s">
        <v>4538</v>
      </c>
      <c r="C2123" t="s">
        <v>4557</v>
      </c>
      <c r="D2123" t="s">
        <v>2</v>
      </c>
      <c r="E2123" t="s">
        <v>87</v>
      </c>
      <c r="F2123" t="s">
        <v>88</v>
      </c>
      <c r="G2123">
        <v>225</v>
      </c>
    </row>
    <row r="2124" spans="1:7" ht="21.75" customHeight="1">
      <c r="A2124" t="s">
        <v>4558</v>
      </c>
      <c r="B2124" t="s">
        <v>4538</v>
      </c>
      <c r="C2124" t="s">
        <v>4559</v>
      </c>
      <c r="D2124" t="s">
        <v>2</v>
      </c>
      <c r="E2124" t="s">
        <v>87</v>
      </c>
      <c r="F2124" t="s">
        <v>88</v>
      </c>
      <c r="G2124">
        <v>554</v>
      </c>
    </row>
    <row r="2125" spans="1:7" ht="21.75" customHeight="1">
      <c r="A2125" t="s">
        <v>4560</v>
      </c>
      <c r="B2125" t="s">
        <v>4541</v>
      </c>
      <c r="C2125" t="s">
        <v>4561</v>
      </c>
      <c r="D2125" t="s">
        <v>2</v>
      </c>
      <c r="E2125" t="s">
        <v>87</v>
      </c>
      <c r="F2125" t="s">
        <v>88</v>
      </c>
      <c r="G2125">
        <v>134</v>
      </c>
    </row>
    <row r="2126" spans="1:7" ht="21.75" customHeight="1">
      <c r="A2126" t="s">
        <v>4562</v>
      </c>
      <c r="B2126" t="s">
        <v>4563</v>
      </c>
      <c r="C2126" t="s">
        <v>4564</v>
      </c>
      <c r="D2126" t="s">
        <v>2</v>
      </c>
      <c r="E2126" t="s">
        <v>87</v>
      </c>
      <c r="F2126" t="s">
        <v>88</v>
      </c>
      <c r="G2126">
        <v>823</v>
      </c>
    </row>
    <row r="2127" spans="1:7" ht="21.75" customHeight="1">
      <c r="A2127" t="s">
        <v>4565</v>
      </c>
      <c r="B2127" t="s">
        <v>4563</v>
      </c>
      <c r="C2127" t="s">
        <v>4566</v>
      </c>
      <c r="D2127" t="s">
        <v>2</v>
      </c>
      <c r="E2127" t="s">
        <v>87</v>
      </c>
      <c r="F2127" t="s">
        <v>88</v>
      </c>
      <c r="G2127">
        <v>0</v>
      </c>
    </row>
    <row r="2128" spans="1:7" ht="21.75" customHeight="1">
      <c r="A2128" t="s">
        <v>4567</v>
      </c>
      <c r="B2128" t="s">
        <v>4563</v>
      </c>
      <c r="C2128" t="s">
        <v>4568</v>
      </c>
      <c r="D2128" t="s">
        <v>2</v>
      </c>
      <c r="E2128" t="s">
        <v>87</v>
      </c>
      <c r="F2128" t="s">
        <v>88</v>
      </c>
      <c r="G2128">
        <v>147</v>
      </c>
    </row>
    <row r="2129" spans="1:7" ht="21.75" customHeight="1">
      <c r="A2129" t="s">
        <v>4569</v>
      </c>
      <c r="B2129" t="s">
        <v>4570</v>
      </c>
      <c r="C2129" t="s">
        <v>4571</v>
      </c>
      <c r="D2129" t="s">
        <v>2</v>
      </c>
      <c r="E2129" t="s">
        <v>87</v>
      </c>
      <c r="F2129" t="s">
        <v>88</v>
      </c>
      <c r="G2129">
        <v>0</v>
      </c>
    </row>
    <row r="2130" spans="1:7" ht="21.75" customHeight="1">
      <c r="A2130" t="s">
        <v>4572</v>
      </c>
      <c r="B2130" t="s">
        <v>4573</v>
      </c>
      <c r="C2130" t="s">
        <v>4574</v>
      </c>
      <c r="D2130" t="s">
        <v>2</v>
      </c>
      <c r="E2130" t="s">
        <v>87</v>
      </c>
      <c r="F2130" t="s">
        <v>88</v>
      </c>
      <c r="G2130">
        <v>536</v>
      </c>
    </row>
    <row r="2131" spans="1:7" ht="21.75" customHeight="1">
      <c r="A2131" t="s">
        <v>4575</v>
      </c>
      <c r="B2131" t="s">
        <v>4576</v>
      </c>
      <c r="C2131" t="s">
        <v>4577</v>
      </c>
      <c r="D2131" t="s">
        <v>2</v>
      </c>
      <c r="E2131" t="s">
        <v>87</v>
      </c>
      <c r="F2131" t="s">
        <v>88</v>
      </c>
      <c r="G2131">
        <v>3138</v>
      </c>
    </row>
    <row r="2132" spans="1:7" ht="21.75" customHeight="1">
      <c r="A2132" t="s">
        <v>4578</v>
      </c>
      <c r="B2132" t="s">
        <v>4576</v>
      </c>
      <c r="C2132" t="s">
        <v>4579</v>
      </c>
      <c r="D2132" t="s">
        <v>2</v>
      </c>
      <c r="E2132" t="s">
        <v>87</v>
      </c>
      <c r="F2132" t="s">
        <v>88</v>
      </c>
      <c r="G2132">
        <v>2897</v>
      </c>
    </row>
    <row r="2133" spans="1:7" ht="21.75" customHeight="1">
      <c r="A2133" t="s">
        <v>4580</v>
      </c>
      <c r="B2133" t="s">
        <v>4581</v>
      </c>
      <c r="C2133" t="s">
        <v>4582</v>
      </c>
      <c r="D2133" t="s">
        <v>2</v>
      </c>
      <c r="E2133" t="s">
        <v>87</v>
      </c>
      <c r="F2133" t="s">
        <v>88</v>
      </c>
      <c r="G2133">
        <v>342</v>
      </c>
    </row>
    <row r="2134" spans="1:7" ht="21.75" customHeight="1">
      <c r="A2134" t="s">
        <v>4583</v>
      </c>
      <c r="B2134" t="s">
        <v>4584</v>
      </c>
      <c r="C2134" t="s">
        <v>4585</v>
      </c>
      <c r="D2134" t="s">
        <v>2</v>
      </c>
      <c r="E2134" t="s">
        <v>87</v>
      </c>
      <c r="F2134" t="s">
        <v>88</v>
      </c>
      <c r="G2134">
        <v>123</v>
      </c>
    </row>
    <row r="2135" spans="1:7" ht="21.75" customHeight="1">
      <c r="A2135" t="s">
        <v>4586</v>
      </c>
      <c r="B2135" t="s">
        <v>4584</v>
      </c>
      <c r="C2135" t="s">
        <v>4587</v>
      </c>
      <c r="D2135" t="s">
        <v>2</v>
      </c>
      <c r="E2135" t="s">
        <v>87</v>
      </c>
      <c r="F2135" t="s">
        <v>88</v>
      </c>
      <c r="G2135">
        <v>98</v>
      </c>
    </row>
    <row r="2136" spans="1:7" ht="21.75" customHeight="1">
      <c r="A2136" t="s">
        <v>4588</v>
      </c>
      <c r="B2136" t="s">
        <v>4563</v>
      </c>
      <c r="C2136" t="s">
        <v>4589</v>
      </c>
      <c r="D2136" t="s">
        <v>2</v>
      </c>
      <c r="E2136" t="s">
        <v>87</v>
      </c>
      <c r="F2136" t="s">
        <v>88</v>
      </c>
      <c r="G2136">
        <v>990</v>
      </c>
    </row>
    <row r="2137" spans="1:7" ht="21.75" customHeight="1">
      <c r="A2137" t="s">
        <v>4590</v>
      </c>
      <c r="B2137" t="s">
        <v>4563</v>
      </c>
      <c r="C2137" t="s">
        <v>4591</v>
      </c>
      <c r="D2137" t="s">
        <v>2</v>
      </c>
      <c r="E2137" t="s">
        <v>87</v>
      </c>
      <c r="F2137" t="s">
        <v>88</v>
      </c>
      <c r="G2137">
        <v>3639</v>
      </c>
    </row>
    <row r="2138" spans="1:7" ht="21.75" customHeight="1">
      <c r="A2138" t="s">
        <v>4592</v>
      </c>
      <c r="B2138" t="s">
        <v>4538</v>
      </c>
      <c r="C2138" t="s">
        <v>4593</v>
      </c>
      <c r="D2138" t="s">
        <v>2</v>
      </c>
      <c r="E2138" t="s">
        <v>87</v>
      </c>
      <c r="F2138" t="s">
        <v>88</v>
      </c>
      <c r="G2138">
        <v>0</v>
      </c>
    </row>
    <row r="2139" spans="1:7" ht="21.75" customHeight="1">
      <c r="A2139" t="s">
        <v>4594</v>
      </c>
      <c r="B2139" t="s">
        <v>4541</v>
      </c>
      <c r="C2139" t="s">
        <v>4595</v>
      </c>
      <c r="D2139" t="s">
        <v>2</v>
      </c>
      <c r="E2139" t="s">
        <v>87</v>
      </c>
      <c r="F2139" t="s">
        <v>88</v>
      </c>
      <c r="G2139">
        <v>959</v>
      </c>
    </row>
    <row r="2140" spans="1:7" ht="21.75" customHeight="1">
      <c r="A2140" t="s">
        <v>4596</v>
      </c>
      <c r="B2140" t="s">
        <v>4563</v>
      </c>
      <c r="C2140" t="s">
        <v>4597</v>
      </c>
      <c r="D2140" t="s">
        <v>2</v>
      </c>
      <c r="E2140" t="s">
        <v>87</v>
      </c>
      <c r="F2140" t="s">
        <v>88</v>
      </c>
      <c r="G2140">
        <v>12670</v>
      </c>
    </row>
    <row r="2141" spans="1:7" ht="21.75" customHeight="1">
      <c r="A2141" t="s">
        <v>4598</v>
      </c>
      <c r="B2141" t="s">
        <v>4563</v>
      </c>
      <c r="C2141" t="s">
        <v>4599</v>
      </c>
      <c r="D2141" t="s">
        <v>2</v>
      </c>
      <c r="E2141" t="s">
        <v>87</v>
      </c>
      <c r="F2141" t="s">
        <v>88</v>
      </c>
      <c r="G2141">
        <v>742</v>
      </c>
    </row>
    <row r="2142" spans="1:7" ht="21.75" customHeight="1">
      <c r="A2142" t="s">
        <v>4600</v>
      </c>
      <c r="B2142" t="s">
        <v>4563</v>
      </c>
      <c r="C2142" t="s">
        <v>4601</v>
      </c>
      <c r="D2142" t="s">
        <v>2</v>
      </c>
      <c r="E2142" t="s">
        <v>87</v>
      </c>
      <c r="F2142" t="s">
        <v>88</v>
      </c>
      <c r="G2142">
        <v>64</v>
      </c>
    </row>
    <row r="2143" spans="1:7" ht="21.75" customHeight="1">
      <c r="A2143" t="s">
        <v>4602</v>
      </c>
      <c r="B2143" t="s">
        <v>4563</v>
      </c>
      <c r="C2143" t="s">
        <v>4603</v>
      </c>
      <c r="D2143" t="s">
        <v>2</v>
      </c>
      <c r="E2143" t="s">
        <v>87</v>
      </c>
      <c r="F2143" t="s">
        <v>88</v>
      </c>
      <c r="G2143">
        <v>2522</v>
      </c>
    </row>
    <row r="2144" spans="1:7" ht="21.75" customHeight="1">
      <c r="A2144" t="s">
        <v>4604</v>
      </c>
      <c r="B2144" t="s">
        <v>4538</v>
      </c>
      <c r="C2144" t="s">
        <v>4605</v>
      </c>
      <c r="D2144" t="s">
        <v>2</v>
      </c>
      <c r="E2144" t="s">
        <v>87</v>
      </c>
      <c r="F2144" t="s">
        <v>88</v>
      </c>
      <c r="G2144">
        <v>2946</v>
      </c>
    </row>
    <row r="2145" spans="1:7" ht="21.75" customHeight="1">
      <c r="A2145" t="s">
        <v>4606</v>
      </c>
      <c r="B2145" t="s">
        <v>4538</v>
      </c>
      <c r="C2145" t="s">
        <v>4607</v>
      </c>
      <c r="D2145" t="s">
        <v>2</v>
      </c>
      <c r="E2145" t="s">
        <v>87</v>
      </c>
      <c r="F2145" t="s">
        <v>88</v>
      </c>
      <c r="G2145">
        <v>0</v>
      </c>
    </row>
    <row r="2146" spans="1:7" ht="21.75" customHeight="1">
      <c r="A2146" t="s">
        <v>4608</v>
      </c>
      <c r="B2146" t="s">
        <v>4538</v>
      </c>
      <c r="C2146" t="s">
        <v>4609</v>
      </c>
      <c r="D2146" t="s">
        <v>2</v>
      </c>
      <c r="E2146" t="s">
        <v>87</v>
      </c>
      <c r="F2146" t="s">
        <v>88</v>
      </c>
      <c r="G2146">
        <v>965</v>
      </c>
    </row>
    <row r="2147" spans="1:7" ht="21.75" customHeight="1">
      <c r="A2147" t="s">
        <v>4610</v>
      </c>
      <c r="B2147" t="s">
        <v>4563</v>
      </c>
      <c r="C2147" t="s">
        <v>4611</v>
      </c>
      <c r="D2147" t="s">
        <v>2</v>
      </c>
      <c r="E2147" t="s">
        <v>87</v>
      </c>
      <c r="F2147" t="s">
        <v>88</v>
      </c>
      <c r="G2147">
        <v>1419</v>
      </c>
    </row>
    <row r="2148" spans="1:7" ht="21.75" customHeight="1">
      <c r="A2148" t="s">
        <v>4612</v>
      </c>
      <c r="B2148" t="s">
        <v>4538</v>
      </c>
      <c r="C2148" t="s">
        <v>4613</v>
      </c>
      <c r="D2148" t="s">
        <v>2</v>
      </c>
      <c r="E2148" t="s">
        <v>87</v>
      </c>
      <c r="F2148" t="s">
        <v>88</v>
      </c>
      <c r="G2148">
        <v>795</v>
      </c>
    </row>
    <row r="2149" spans="1:7" ht="21.75" customHeight="1">
      <c r="A2149" t="s">
        <v>4614</v>
      </c>
      <c r="B2149" t="s">
        <v>4615</v>
      </c>
      <c r="C2149" t="s">
        <v>4616</v>
      </c>
      <c r="D2149" t="s">
        <v>2</v>
      </c>
      <c r="E2149" t="s">
        <v>87</v>
      </c>
      <c r="F2149" t="s">
        <v>88</v>
      </c>
      <c r="G2149">
        <v>934</v>
      </c>
    </row>
    <row r="2150" spans="1:7" ht="21.75" customHeight="1">
      <c r="A2150" t="s">
        <v>4617</v>
      </c>
      <c r="B2150" t="s">
        <v>4576</v>
      </c>
      <c r="C2150" t="s">
        <v>4618</v>
      </c>
      <c r="D2150" t="s">
        <v>2</v>
      </c>
      <c r="E2150" t="s">
        <v>87</v>
      </c>
      <c r="F2150" t="s">
        <v>88</v>
      </c>
      <c r="G2150">
        <v>938</v>
      </c>
    </row>
    <row r="2151" spans="1:7" ht="21.75" customHeight="1">
      <c r="A2151" t="s">
        <v>4619</v>
      </c>
      <c r="B2151" t="s">
        <v>4576</v>
      </c>
      <c r="C2151" t="s">
        <v>4620</v>
      </c>
      <c r="D2151" t="s">
        <v>2</v>
      </c>
      <c r="E2151" t="s">
        <v>87</v>
      </c>
      <c r="F2151" t="s">
        <v>88</v>
      </c>
      <c r="G2151">
        <v>955</v>
      </c>
    </row>
    <row r="2152" spans="1:7" ht="21.75" customHeight="1">
      <c r="A2152" t="s">
        <v>4621</v>
      </c>
      <c r="B2152" t="s">
        <v>4563</v>
      </c>
      <c r="C2152" t="s">
        <v>4622</v>
      </c>
      <c r="D2152" t="s">
        <v>2</v>
      </c>
      <c r="E2152" t="s">
        <v>87</v>
      </c>
      <c r="F2152" t="s">
        <v>88</v>
      </c>
      <c r="G2152">
        <v>11297</v>
      </c>
    </row>
    <row r="2153" spans="1:7" ht="21.75" customHeight="1">
      <c r="A2153" t="s">
        <v>4623</v>
      </c>
      <c r="B2153" t="s">
        <v>4624</v>
      </c>
      <c r="C2153" t="s">
        <v>4625</v>
      </c>
      <c r="D2153" t="s">
        <v>2</v>
      </c>
      <c r="E2153" t="s">
        <v>87</v>
      </c>
      <c r="F2153" t="s">
        <v>88</v>
      </c>
      <c r="G2153">
        <v>2983</v>
      </c>
    </row>
    <row r="2154" spans="1:7" ht="21.75" customHeight="1">
      <c r="A2154" t="s">
        <v>4626</v>
      </c>
      <c r="B2154" t="s">
        <v>4538</v>
      </c>
      <c r="C2154" t="s">
        <v>4627</v>
      </c>
      <c r="D2154" t="s">
        <v>2</v>
      </c>
      <c r="E2154" t="s">
        <v>87</v>
      </c>
      <c r="F2154" t="s">
        <v>88</v>
      </c>
      <c r="G2154">
        <v>723</v>
      </c>
    </row>
    <row r="2155" spans="1:7" ht="21.75" customHeight="1">
      <c r="A2155" t="s">
        <v>4628</v>
      </c>
      <c r="B2155" t="s">
        <v>4541</v>
      </c>
      <c r="C2155" t="s">
        <v>4629</v>
      </c>
      <c r="D2155" t="s">
        <v>2</v>
      </c>
      <c r="E2155" t="s">
        <v>87</v>
      </c>
      <c r="F2155" t="s">
        <v>88</v>
      </c>
      <c r="G2155">
        <v>658</v>
      </c>
    </row>
    <row r="2156" spans="1:7" ht="21.75" customHeight="1">
      <c r="A2156" t="s">
        <v>4630</v>
      </c>
      <c r="B2156" t="s">
        <v>4541</v>
      </c>
      <c r="C2156" t="s">
        <v>4631</v>
      </c>
      <c r="D2156" t="s">
        <v>2</v>
      </c>
      <c r="E2156" t="s">
        <v>87</v>
      </c>
      <c r="F2156" t="s">
        <v>88</v>
      </c>
      <c r="G2156">
        <v>374</v>
      </c>
    </row>
    <row r="2157" spans="1:7" ht="21.75" customHeight="1">
      <c r="A2157" t="s">
        <v>4632</v>
      </c>
      <c r="B2157" t="s">
        <v>4633</v>
      </c>
      <c r="C2157" t="s">
        <v>4634</v>
      </c>
      <c r="D2157" t="s">
        <v>2</v>
      </c>
      <c r="E2157" t="s">
        <v>87</v>
      </c>
      <c r="F2157" t="s">
        <v>88</v>
      </c>
      <c r="G2157">
        <v>469</v>
      </c>
    </row>
    <row r="2158" spans="1:7" ht="21.75" customHeight="1">
      <c r="A2158" t="s">
        <v>4635</v>
      </c>
      <c r="B2158" t="s">
        <v>4576</v>
      </c>
      <c r="C2158" t="s">
        <v>4636</v>
      </c>
      <c r="D2158" t="s">
        <v>2</v>
      </c>
      <c r="E2158" t="s">
        <v>87</v>
      </c>
      <c r="F2158" t="s">
        <v>88</v>
      </c>
      <c r="G2158">
        <v>69</v>
      </c>
    </row>
    <row r="2159" spans="1:7" ht="21.75" customHeight="1">
      <c r="A2159" t="s">
        <v>4637</v>
      </c>
      <c r="B2159" t="s">
        <v>4576</v>
      </c>
      <c r="C2159" t="s">
        <v>4638</v>
      </c>
      <c r="D2159" t="s">
        <v>2</v>
      </c>
      <c r="E2159" t="s">
        <v>87</v>
      </c>
      <c r="F2159" t="s">
        <v>88</v>
      </c>
      <c r="G2159">
        <v>35</v>
      </c>
    </row>
    <row r="2160" spans="1:7" ht="21.75" customHeight="1">
      <c r="A2160" t="s">
        <v>4639</v>
      </c>
      <c r="B2160" t="s">
        <v>4541</v>
      </c>
      <c r="C2160" t="s">
        <v>4640</v>
      </c>
      <c r="D2160" t="s">
        <v>2</v>
      </c>
      <c r="E2160" t="s">
        <v>87</v>
      </c>
      <c r="F2160" t="s">
        <v>88</v>
      </c>
      <c r="G2160">
        <v>2495</v>
      </c>
    </row>
    <row r="2161" spans="1:7" ht="21.75" customHeight="1">
      <c r="A2161" t="s">
        <v>4641</v>
      </c>
      <c r="B2161" t="s">
        <v>4541</v>
      </c>
      <c r="C2161" t="s">
        <v>4642</v>
      </c>
      <c r="D2161" t="s">
        <v>2</v>
      </c>
      <c r="E2161" t="s">
        <v>87</v>
      </c>
      <c r="F2161" t="s">
        <v>88</v>
      </c>
      <c r="G2161">
        <v>9500</v>
      </c>
    </row>
    <row r="2162" spans="1:7" ht="21.75" customHeight="1">
      <c r="A2162" t="s">
        <v>4643</v>
      </c>
      <c r="B2162" t="s">
        <v>4538</v>
      </c>
      <c r="C2162" t="s">
        <v>4644</v>
      </c>
      <c r="D2162" t="s">
        <v>2</v>
      </c>
      <c r="E2162" t="s">
        <v>87</v>
      </c>
      <c r="F2162" t="s">
        <v>88</v>
      </c>
      <c r="G2162">
        <v>2739</v>
      </c>
    </row>
    <row r="2163" spans="1:7" ht="21.75" customHeight="1">
      <c r="A2163" t="s">
        <v>4645</v>
      </c>
      <c r="B2163" t="s">
        <v>4538</v>
      </c>
      <c r="C2163" t="s">
        <v>4646</v>
      </c>
      <c r="D2163" t="s">
        <v>2</v>
      </c>
      <c r="E2163" t="s">
        <v>87</v>
      </c>
      <c r="F2163" t="s">
        <v>88</v>
      </c>
      <c r="G2163">
        <v>1420</v>
      </c>
    </row>
    <row r="2164" spans="1:7" ht="21.75" customHeight="1">
      <c r="A2164" t="s">
        <v>4647</v>
      </c>
      <c r="B2164" t="s">
        <v>4538</v>
      </c>
      <c r="C2164" t="s">
        <v>4648</v>
      </c>
      <c r="D2164" t="s">
        <v>2</v>
      </c>
      <c r="E2164" t="s">
        <v>87</v>
      </c>
      <c r="F2164" t="s">
        <v>88</v>
      </c>
      <c r="G2164">
        <v>3536</v>
      </c>
    </row>
    <row r="2165" spans="1:7" ht="21.75" customHeight="1">
      <c r="A2165" t="s">
        <v>4649</v>
      </c>
      <c r="B2165" t="s">
        <v>4538</v>
      </c>
      <c r="C2165" t="s">
        <v>4650</v>
      </c>
      <c r="D2165" t="s">
        <v>2</v>
      </c>
      <c r="E2165" t="s">
        <v>87</v>
      </c>
      <c r="F2165" t="s">
        <v>88</v>
      </c>
      <c r="G2165">
        <v>9</v>
      </c>
    </row>
    <row r="2166" spans="1:7" ht="21.75" customHeight="1">
      <c r="A2166" t="s">
        <v>4651</v>
      </c>
      <c r="B2166" t="s">
        <v>4652</v>
      </c>
      <c r="C2166" t="s">
        <v>4653</v>
      </c>
      <c r="D2166" t="s">
        <v>2</v>
      </c>
      <c r="E2166" t="s">
        <v>87</v>
      </c>
      <c r="F2166" t="s">
        <v>88</v>
      </c>
      <c r="G2166">
        <v>1543</v>
      </c>
    </row>
    <row r="2167" spans="1:7" ht="21.75" customHeight="1">
      <c r="A2167" t="s">
        <v>4654</v>
      </c>
      <c r="B2167" t="s">
        <v>4652</v>
      </c>
      <c r="C2167" t="s">
        <v>4655</v>
      </c>
      <c r="D2167" t="s">
        <v>2</v>
      </c>
      <c r="E2167" t="s">
        <v>87</v>
      </c>
      <c r="F2167" t="s">
        <v>88</v>
      </c>
      <c r="G2167">
        <v>1577</v>
      </c>
    </row>
    <row r="2168" spans="1:7" ht="21.75" customHeight="1">
      <c r="A2168" t="s">
        <v>4656</v>
      </c>
      <c r="B2168" t="s">
        <v>4563</v>
      </c>
      <c r="C2168" t="s">
        <v>4657</v>
      </c>
      <c r="D2168" t="s">
        <v>2</v>
      </c>
      <c r="E2168" t="s">
        <v>87</v>
      </c>
      <c r="F2168" t="s">
        <v>88</v>
      </c>
      <c r="G2168">
        <v>6220</v>
      </c>
    </row>
    <row r="2169" spans="1:7" ht="21.75" customHeight="1">
      <c r="A2169" t="s">
        <v>4658</v>
      </c>
      <c r="B2169" t="s">
        <v>4659</v>
      </c>
      <c r="C2169" t="s">
        <v>4660</v>
      </c>
      <c r="D2169" t="s">
        <v>2</v>
      </c>
      <c r="E2169" t="s">
        <v>87</v>
      </c>
      <c r="F2169" t="s">
        <v>88</v>
      </c>
      <c r="G2169">
        <v>206</v>
      </c>
    </row>
    <row r="2170" spans="1:7" ht="21.75" customHeight="1">
      <c r="A2170" t="s">
        <v>4661</v>
      </c>
      <c r="B2170" t="s">
        <v>4659</v>
      </c>
      <c r="C2170" t="s">
        <v>4662</v>
      </c>
      <c r="D2170" t="s">
        <v>2</v>
      </c>
      <c r="E2170" t="s">
        <v>87</v>
      </c>
      <c r="F2170" t="s">
        <v>88</v>
      </c>
      <c r="G2170">
        <v>0</v>
      </c>
    </row>
    <row r="2171" spans="1:7" ht="21.75" customHeight="1">
      <c r="A2171" t="s">
        <v>4663</v>
      </c>
      <c r="B2171" t="s">
        <v>4659</v>
      </c>
      <c r="C2171" t="s">
        <v>4664</v>
      </c>
      <c r="D2171" t="s">
        <v>2</v>
      </c>
      <c r="E2171" t="s">
        <v>87</v>
      </c>
      <c r="F2171" t="s">
        <v>88</v>
      </c>
      <c r="G2171">
        <v>425</v>
      </c>
    </row>
    <row r="2172" spans="1:7" ht="21.75" customHeight="1">
      <c r="A2172" t="s">
        <v>4665</v>
      </c>
      <c r="B2172" t="s">
        <v>4538</v>
      </c>
      <c r="C2172" t="s">
        <v>4666</v>
      </c>
      <c r="D2172" t="s">
        <v>2</v>
      </c>
      <c r="E2172" t="s">
        <v>87</v>
      </c>
      <c r="F2172" t="s">
        <v>88</v>
      </c>
      <c r="G2172">
        <v>361</v>
      </c>
    </row>
    <row r="2173" spans="1:7" ht="21.75" customHeight="1">
      <c r="A2173" t="s">
        <v>4667</v>
      </c>
      <c r="B2173" t="s">
        <v>4538</v>
      </c>
      <c r="C2173" t="s">
        <v>4668</v>
      </c>
      <c r="D2173" t="s">
        <v>2</v>
      </c>
      <c r="E2173" t="s">
        <v>87</v>
      </c>
      <c r="F2173" t="s">
        <v>88</v>
      </c>
      <c r="G2173">
        <v>197</v>
      </c>
    </row>
    <row r="2174" spans="1:7" ht="21.75" customHeight="1">
      <c r="A2174" t="s">
        <v>4669</v>
      </c>
      <c r="B2174" t="s">
        <v>4670</v>
      </c>
      <c r="C2174" t="s">
        <v>4671</v>
      </c>
      <c r="D2174" t="s">
        <v>2</v>
      </c>
      <c r="E2174" t="s">
        <v>87</v>
      </c>
      <c r="F2174" t="s">
        <v>88</v>
      </c>
      <c r="G2174">
        <v>873</v>
      </c>
    </row>
    <row r="2175" spans="1:7" ht="21.75" customHeight="1">
      <c r="A2175" t="s">
        <v>4672</v>
      </c>
      <c r="B2175" t="s">
        <v>4659</v>
      </c>
      <c r="C2175" t="s">
        <v>4673</v>
      </c>
      <c r="D2175" t="s">
        <v>2</v>
      </c>
      <c r="E2175" t="s">
        <v>87</v>
      </c>
      <c r="F2175" t="s">
        <v>88</v>
      </c>
      <c r="G2175">
        <v>144</v>
      </c>
    </row>
    <row r="2176" spans="1:7" ht="21.75" customHeight="1">
      <c r="A2176" t="s">
        <v>4674</v>
      </c>
      <c r="B2176" t="s">
        <v>4659</v>
      </c>
      <c r="C2176" t="s">
        <v>4675</v>
      </c>
      <c r="D2176" t="s">
        <v>2</v>
      </c>
      <c r="E2176" t="s">
        <v>87</v>
      </c>
      <c r="F2176" t="s">
        <v>88</v>
      </c>
      <c r="G2176">
        <v>133</v>
      </c>
    </row>
    <row r="2177" spans="1:7" ht="21.75" customHeight="1">
      <c r="A2177" t="s">
        <v>4676</v>
      </c>
      <c r="B2177" t="s">
        <v>4677</v>
      </c>
      <c r="C2177" t="s">
        <v>4678</v>
      </c>
      <c r="D2177" t="s">
        <v>2</v>
      </c>
      <c r="E2177" t="s">
        <v>87</v>
      </c>
      <c r="F2177" t="s">
        <v>88</v>
      </c>
      <c r="G2177">
        <v>322</v>
      </c>
    </row>
    <row r="2178" spans="1:7" ht="21.75" customHeight="1">
      <c r="A2178" t="s">
        <v>4679</v>
      </c>
      <c r="B2178" t="s">
        <v>4677</v>
      </c>
      <c r="C2178" t="s">
        <v>4680</v>
      </c>
      <c r="D2178" t="s">
        <v>2</v>
      </c>
      <c r="E2178" t="s">
        <v>87</v>
      </c>
      <c r="F2178" t="s">
        <v>88</v>
      </c>
      <c r="G2178">
        <v>624</v>
      </c>
    </row>
    <row r="2179" spans="1:7" ht="21.75" customHeight="1">
      <c r="A2179" t="s">
        <v>4681</v>
      </c>
      <c r="B2179" t="s">
        <v>4538</v>
      </c>
      <c r="C2179" t="s">
        <v>4682</v>
      </c>
      <c r="D2179" t="s">
        <v>2</v>
      </c>
      <c r="E2179" t="s">
        <v>87</v>
      </c>
      <c r="F2179" t="s">
        <v>88</v>
      </c>
      <c r="G2179">
        <v>2800</v>
      </c>
    </row>
    <row r="2180" spans="1:7" ht="21.75" customHeight="1">
      <c r="A2180" t="s">
        <v>4683</v>
      </c>
      <c r="B2180" t="s">
        <v>4563</v>
      </c>
      <c r="C2180" t="s">
        <v>4684</v>
      </c>
      <c r="D2180" t="s">
        <v>2</v>
      </c>
      <c r="E2180" t="s">
        <v>87</v>
      </c>
      <c r="F2180" t="s">
        <v>88</v>
      </c>
      <c r="G2180">
        <v>762</v>
      </c>
    </row>
    <row r="2181" spans="1:7" ht="21.75" customHeight="1">
      <c r="A2181" t="s">
        <v>4685</v>
      </c>
      <c r="B2181" t="s">
        <v>20</v>
      </c>
      <c r="C2181" t="s">
        <v>4686</v>
      </c>
      <c r="D2181" t="s">
        <v>2</v>
      </c>
      <c r="E2181" t="s">
        <v>87</v>
      </c>
      <c r="F2181" t="s">
        <v>88</v>
      </c>
      <c r="G2181">
        <v>275</v>
      </c>
    </row>
    <row r="2182" spans="1:7" ht="21.75" customHeight="1">
      <c r="A2182" t="s">
        <v>4687</v>
      </c>
      <c r="B2182" t="s">
        <v>20</v>
      </c>
      <c r="C2182" t="s">
        <v>4688</v>
      </c>
      <c r="D2182" t="s">
        <v>2</v>
      </c>
      <c r="E2182" t="s">
        <v>87</v>
      </c>
      <c r="F2182" t="s">
        <v>88</v>
      </c>
      <c r="G2182">
        <v>0</v>
      </c>
    </row>
    <row r="2183" spans="1:7" ht="21.75" customHeight="1">
      <c r="A2183" t="s">
        <v>4689</v>
      </c>
      <c r="B2183" t="s">
        <v>20</v>
      </c>
      <c r="C2183" t="s">
        <v>4690</v>
      </c>
      <c r="D2183" t="s">
        <v>2</v>
      </c>
      <c r="E2183" t="s">
        <v>87</v>
      </c>
      <c r="F2183" t="s">
        <v>88</v>
      </c>
      <c r="G2183">
        <v>0</v>
      </c>
    </row>
    <row r="2184" spans="1:7" ht="21.75" customHeight="1">
      <c r="A2184" t="s">
        <v>4691</v>
      </c>
      <c r="B2184" t="s">
        <v>20</v>
      </c>
      <c r="C2184" t="s">
        <v>4692</v>
      </c>
      <c r="D2184" t="s">
        <v>2</v>
      </c>
      <c r="E2184" t="s">
        <v>87</v>
      </c>
      <c r="F2184" t="s">
        <v>88</v>
      </c>
      <c r="G2184">
        <v>68</v>
      </c>
    </row>
    <row r="2185" spans="1:7" ht="21.75" customHeight="1">
      <c r="A2185" t="s">
        <v>4693</v>
      </c>
      <c r="B2185" t="s">
        <v>20</v>
      </c>
      <c r="C2185" t="s">
        <v>4694</v>
      </c>
      <c r="D2185" t="s">
        <v>2</v>
      </c>
      <c r="E2185" t="s">
        <v>87</v>
      </c>
      <c r="F2185" t="s">
        <v>88</v>
      </c>
      <c r="G2185">
        <v>106</v>
      </c>
    </row>
    <row r="2186" spans="1:7" ht="21.75" customHeight="1">
      <c r="A2186" t="s">
        <v>4695</v>
      </c>
      <c r="B2186" t="s">
        <v>20</v>
      </c>
      <c r="C2186" t="s">
        <v>4696</v>
      </c>
      <c r="D2186" t="s">
        <v>2</v>
      </c>
      <c r="E2186" t="s">
        <v>87</v>
      </c>
      <c r="F2186" t="s">
        <v>88</v>
      </c>
      <c r="G2186">
        <v>0</v>
      </c>
    </row>
    <row r="2187" spans="1:7" ht="21.75" customHeight="1">
      <c r="A2187" t="s">
        <v>4697</v>
      </c>
      <c r="B2187" t="s">
        <v>20</v>
      </c>
      <c r="C2187" t="s">
        <v>4698</v>
      </c>
      <c r="D2187" t="s">
        <v>2</v>
      </c>
      <c r="E2187" t="s">
        <v>87</v>
      </c>
      <c r="F2187" t="s">
        <v>88</v>
      </c>
      <c r="G2187">
        <v>40</v>
      </c>
    </row>
    <row r="2188" spans="1:7" ht="21.75" customHeight="1">
      <c r="A2188" t="s">
        <v>4699</v>
      </c>
      <c r="B2188" t="s">
        <v>20</v>
      </c>
      <c r="C2188" t="s">
        <v>4700</v>
      </c>
      <c r="D2188" t="s">
        <v>2</v>
      </c>
      <c r="E2188" t="s">
        <v>87</v>
      </c>
      <c r="F2188" t="s">
        <v>88</v>
      </c>
      <c r="G2188">
        <v>40</v>
      </c>
    </row>
    <row r="2189" spans="1:7" ht="21.75" customHeight="1">
      <c r="A2189" t="s">
        <v>4701</v>
      </c>
      <c r="B2189" t="s">
        <v>20</v>
      </c>
      <c r="C2189" t="s">
        <v>4702</v>
      </c>
      <c r="D2189" t="s">
        <v>2</v>
      </c>
      <c r="E2189" t="s">
        <v>87</v>
      </c>
      <c r="F2189" t="s">
        <v>88</v>
      </c>
      <c r="G2189">
        <v>0</v>
      </c>
    </row>
    <row r="2190" spans="1:7" ht="21.75" customHeight="1">
      <c r="A2190" t="s">
        <v>4703</v>
      </c>
      <c r="B2190" t="s">
        <v>20</v>
      </c>
      <c r="C2190" t="s">
        <v>4704</v>
      </c>
      <c r="D2190" t="s">
        <v>2</v>
      </c>
      <c r="E2190" t="s">
        <v>87</v>
      </c>
      <c r="F2190" t="s">
        <v>88</v>
      </c>
      <c r="G2190">
        <v>71</v>
      </c>
    </row>
    <row r="2191" spans="1:7" ht="21.75" customHeight="1">
      <c r="A2191" t="s">
        <v>4705</v>
      </c>
      <c r="B2191" t="s">
        <v>20</v>
      </c>
      <c r="C2191" t="s">
        <v>4706</v>
      </c>
      <c r="D2191" t="s">
        <v>2</v>
      </c>
      <c r="E2191" t="s">
        <v>87</v>
      </c>
      <c r="F2191" t="s">
        <v>88</v>
      </c>
      <c r="G2191">
        <v>26</v>
      </c>
    </row>
    <row r="2192" spans="1:7" ht="21.75" customHeight="1">
      <c r="A2192" t="s">
        <v>4707</v>
      </c>
      <c r="B2192" t="s">
        <v>20</v>
      </c>
      <c r="C2192" t="s">
        <v>4708</v>
      </c>
      <c r="D2192" t="s">
        <v>2</v>
      </c>
      <c r="E2192" t="s">
        <v>87</v>
      </c>
      <c r="F2192" t="s">
        <v>88</v>
      </c>
      <c r="G2192">
        <v>1</v>
      </c>
    </row>
    <row r="2193" spans="1:7" ht="21.75" customHeight="1">
      <c r="A2193" t="s">
        <v>4709</v>
      </c>
      <c r="B2193" t="s">
        <v>20</v>
      </c>
      <c r="C2193" t="s">
        <v>4710</v>
      </c>
      <c r="D2193" t="s">
        <v>2</v>
      </c>
      <c r="E2193" t="s">
        <v>87</v>
      </c>
      <c r="F2193" t="s">
        <v>88</v>
      </c>
      <c r="G2193">
        <v>18</v>
      </c>
    </row>
    <row r="2194" spans="1:7" ht="21.75" customHeight="1">
      <c r="A2194" t="s">
        <v>4711</v>
      </c>
      <c r="B2194" t="s">
        <v>20</v>
      </c>
      <c r="C2194" t="s">
        <v>4712</v>
      </c>
      <c r="D2194" t="s">
        <v>2</v>
      </c>
      <c r="E2194" t="s">
        <v>87</v>
      </c>
      <c r="F2194" t="s">
        <v>88</v>
      </c>
      <c r="G2194">
        <v>2</v>
      </c>
    </row>
    <row r="2195" spans="1:7" ht="21.75" customHeight="1">
      <c r="A2195" t="s">
        <v>4713</v>
      </c>
      <c r="B2195" t="s">
        <v>20</v>
      </c>
      <c r="C2195" t="s">
        <v>4714</v>
      </c>
      <c r="D2195" t="s">
        <v>2</v>
      </c>
      <c r="E2195" t="s">
        <v>87</v>
      </c>
      <c r="F2195" t="s">
        <v>88</v>
      </c>
      <c r="G2195">
        <v>7</v>
      </c>
    </row>
    <row r="2196" spans="1:7" ht="21.75" customHeight="1">
      <c r="A2196" t="s">
        <v>4715</v>
      </c>
      <c r="B2196" t="s">
        <v>20</v>
      </c>
      <c r="C2196" t="s">
        <v>4716</v>
      </c>
      <c r="D2196" t="s">
        <v>2</v>
      </c>
      <c r="E2196" t="s">
        <v>87</v>
      </c>
      <c r="F2196" t="s">
        <v>88</v>
      </c>
      <c r="G2196">
        <v>0</v>
      </c>
    </row>
    <row r="2197" spans="1:7" ht="21.75" customHeight="1">
      <c r="A2197" t="s">
        <v>4717</v>
      </c>
      <c r="B2197" t="s">
        <v>20</v>
      </c>
      <c r="C2197" t="s">
        <v>4718</v>
      </c>
      <c r="D2197" t="s">
        <v>2</v>
      </c>
      <c r="E2197" t="s">
        <v>87</v>
      </c>
      <c r="F2197" t="s">
        <v>88</v>
      </c>
      <c r="G2197">
        <v>0</v>
      </c>
    </row>
    <row r="2198" spans="1:7" ht="21.75" customHeight="1">
      <c r="A2198" t="s">
        <v>4719</v>
      </c>
      <c r="B2198" t="s">
        <v>20</v>
      </c>
      <c r="C2198" t="s">
        <v>4720</v>
      </c>
      <c r="D2198" t="s">
        <v>2</v>
      </c>
      <c r="E2198" t="s">
        <v>87</v>
      </c>
      <c r="F2198" t="s">
        <v>88</v>
      </c>
      <c r="G2198">
        <v>0</v>
      </c>
    </row>
    <row r="2199" spans="1:7" ht="21.75" customHeight="1">
      <c r="A2199" t="s">
        <v>4721</v>
      </c>
      <c r="B2199" t="s">
        <v>20</v>
      </c>
      <c r="C2199" t="s">
        <v>4722</v>
      </c>
      <c r="D2199" t="s">
        <v>2</v>
      </c>
      <c r="E2199" t="s">
        <v>87</v>
      </c>
      <c r="F2199" t="s">
        <v>88</v>
      </c>
      <c r="G2199">
        <v>0</v>
      </c>
    </row>
    <row r="2200" spans="1:7" ht="21.75" customHeight="1">
      <c r="A2200" t="s">
        <v>4723</v>
      </c>
      <c r="B2200" t="s">
        <v>20</v>
      </c>
      <c r="C2200" t="s">
        <v>4724</v>
      </c>
      <c r="D2200" t="s">
        <v>2</v>
      </c>
      <c r="E2200" t="s">
        <v>87</v>
      </c>
      <c r="F2200" t="s">
        <v>88</v>
      </c>
      <c r="G2200">
        <v>1</v>
      </c>
    </row>
    <row r="2201" spans="1:7" ht="21.75" customHeight="1">
      <c r="A2201" t="s">
        <v>4725</v>
      </c>
      <c r="B2201" t="s">
        <v>20</v>
      </c>
      <c r="C2201" t="s">
        <v>4726</v>
      </c>
      <c r="D2201" t="s">
        <v>2</v>
      </c>
      <c r="E2201" t="s">
        <v>87</v>
      </c>
      <c r="F2201" t="s">
        <v>88</v>
      </c>
      <c r="G2201">
        <v>0</v>
      </c>
    </row>
    <row r="2202" spans="1:7" ht="21.75" customHeight="1">
      <c r="A2202" t="s">
        <v>4727</v>
      </c>
      <c r="B2202" t="s">
        <v>20</v>
      </c>
      <c r="C2202" t="s">
        <v>4728</v>
      </c>
      <c r="D2202" t="s">
        <v>2</v>
      </c>
      <c r="E2202" t="s">
        <v>87</v>
      </c>
      <c r="F2202" t="s">
        <v>88</v>
      </c>
      <c r="G2202">
        <v>16</v>
      </c>
    </row>
    <row r="2203" spans="1:7" ht="21.75" customHeight="1">
      <c r="A2203" t="s">
        <v>4729</v>
      </c>
      <c r="B2203" t="s">
        <v>20</v>
      </c>
      <c r="C2203" t="s">
        <v>4730</v>
      </c>
      <c r="D2203" t="s">
        <v>2</v>
      </c>
      <c r="E2203" t="s">
        <v>87</v>
      </c>
      <c r="F2203" t="s">
        <v>88</v>
      </c>
      <c r="G2203">
        <v>0</v>
      </c>
    </row>
    <row r="2204" spans="1:7" ht="21.75" customHeight="1">
      <c r="A2204" t="s">
        <v>4731</v>
      </c>
      <c r="B2204" t="s">
        <v>20</v>
      </c>
      <c r="C2204" t="s">
        <v>4732</v>
      </c>
      <c r="D2204" t="s">
        <v>2</v>
      </c>
      <c r="E2204" t="s">
        <v>87</v>
      </c>
      <c r="F2204" t="s">
        <v>88</v>
      </c>
      <c r="G2204">
        <v>5</v>
      </c>
    </row>
    <row r="2205" spans="1:7" ht="21.75" customHeight="1">
      <c r="A2205" t="s">
        <v>4733</v>
      </c>
      <c r="B2205" t="s">
        <v>20</v>
      </c>
      <c r="C2205" t="s">
        <v>4734</v>
      </c>
      <c r="D2205" t="s">
        <v>2</v>
      </c>
      <c r="E2205" t="s">
        <v>87</v>
      </c>
      <c r="F2205" t="s">
        <v>88</v>
      </c>
      <c r="G2205">
        <v>1</v>
      </c>
    </row>
    <row r="2206" spans="1:7" ht="21.75" customHeight="1">
      <c r="A2206" t="s">
        <v>4735</v>
      </c>
      <c r="B2206" t="s">
        <v>20</v>
      </c>
      <c r="C2206" t="s">
        <v>4736</v>
      </c>
      <c r="D2206" t="s">
        <v>2</v>
      </c>
      <c r="E2206" t="s">
        <v>87</v>
      </c>
      <c r="F2206" t="s">
        <v>88</v>
      </c>
      <c r="G2206">
        <v>7</v>
      </c>
    </row>
    <row r="2207" spans="1:7" ht="21.75" customHeight="1">
      <c r="A2207" t="s">
        <v>4737</v>
      </c>
      <c r="B2207" t="s">
        <v>20</v>
      </c>
      <c r="C2207" t="s">
        <v>4738</v>
      </c>
      <c r="D2207" t="s">
        <v>2</v>
      </c>
      <c r="E2207" t="s">
        <v>87</v>
      </c>
      <c r="F2207" t="s">
        <v>88</v>
      </c>
      <c r="G2207">
        <v>5</v>
      </c>
    </row>
    <row r="2208" spans="1:7" ht="21.75" customHeight="1">
      <c r="A2208" t="s">
        <v>4739</v>
      </c>
      <c r="B2208" t="s">
        <v>20</v>
      </c>
      <c r="C2208" t="s">
        <v>4740</v>
      </c>
      <c r="D2208" t="s">
        <v>2</v>
      </c>
      <c r="E2208" t="s">
        <v>87</v>
      </c>
      <c r="F2208" t="s">
        <v>88</v>
      </c>
      <c r="G2208">
        <v>9</v>
      </c>
    </row>
    <row r="2209" spans="1:7" ht="21.75" customHeight="1">
      <c r="A2209" t="s">
        <v>4741</v>
      </c>
      <c r="B2209" t="s">
        <v>20</v>
      </c>
      <c r="C2209" t="s">
        <v>4742</v>
      </c>
      <c r="D2209" t="s">
        <v>2</v>
      </c>
      <c r="E2209" t="s">
        <v>87</v>
      </c>
      <c r="F2209" t="s">
        <v>88</v>
      </c>
      <c r="G2209">
        <v>1</v>
      </c>
    </row>
    <row r="2210" spans="1:7" ht="21.75" customHeight="1">
      <c r="A2210" t="s">
        <v>4743</v>
      </c>
      <c r="B2210" t="s">
        <v>20</v>
      </c>
      <c r="C2210" t="s">
        <v>4744</v>
      </c>
      <c r="D2210" t="s">
        <v>2</v>
      </c>
      <c r="E2210" t="s">
        <v>87</v>
      </c>
      <c r="F2210" t="s">
        <v>88</v>
      </c>
      <c r="G2210">
        <v>0</v>
      </c>
    </row>
    <row r="2211" spans="1:7" ht="21.75" customHeight="1">
      <c r="A2211" t="s">
        <v>4745</v>
      </c>
      <c r="B2211" t="s">
        <v>20</v>
      </c>
      <c r="C2211" t="s">
        <v>4746</v>
      </c>
      <c r="D2211" t="s">
        <v>2</v>
      </c>
      <c r="E2211" t="s">
        <v>87</v>
      </c>
      <c r="F2211" t="s">
        <v>88</v>
      </c>
      <c r="G2211">
        <v>0</v>
      </c>
    </row>
    <row r="2212" spans="1:7" ht="21.75" customHeight="1">
      <c r="A2212" t="s">
        <v>4747</v>
      </c>
      <c r="B2212" t="s">
        <v>20</v>
      </c>
      <c r="C2212" t="s">
        <v>4748</v>
      </c>
      <c r="D2212" t="s">
        <v>2</v>
      </c>
      <c r="E2212" t="s">
        <v>87</v>
      </c>
      <c r="F2212" t="s">
        <v>88</v>
      </c>
      <c r="G2212">
        <v>0</v>
      </c>
    </row>
    <row r="2213" spans="1:7" ht="21.75" customHeight="1">
      <c r="A2213" t="s">
        <v>4749</v>
      </c>
      <c r="B2213" t="s">
        <v>20</v>
      </c>
      <c r="C2213" t="s">
        <v>4750</v>
      </c>
      <c r="D2213" t="s">
        <v>2</v>
      </c>
      <c r="E2213" t="s">
        <v>87</v>
      </c>
      <c r="F2213" t="s">
        <v>88</v>
      </c>
      <c r="G2213">
        <v>0</v>
      </c>
    </row>
    <row r="2214" spans="1:7" ht="21.75" customHeight="1">
      <c r="A2214" t="s">
        <v>4751</v>
      </c>
      <c r="B2214" t="s">
        <v>20</v>
      </c>
      <c r="C2214" t="s">
        <v>4752</v>
      </c>
      <c r="D2214" t="s">
        <v>2</v>
      </c>
      <c r="E2214" t="s">
        <v>87</v>
      </c>
      <c r="F2214" t="s">
        <v>88</v>
      </c>
      <c r="G2214">
        <v>0</v>
      </c>
    </row>
    <row r="2215" spans="1:7" ht="21.75" customHeight="1">
      <c r="A2215" t="s">
        <v>4753</v>
      </c>
      <c r="B2215" t="s">
        <v>20</v>
      </c>
      <c r="C2215" t="s">
        <v>4754</v>
      </c>
      <c r="D2215" t="s">
        <v>2</v>
      </c>
      <c r="E2215" t="s">
        <v>87</v>
      </c>
      <c r="F2215" t="s">
        <v>88</v>
      </c>
      <c r="G2215">
        <v>0</v>
      </c>
    </row>
    <row r="2216" spans="1:7" ht="21.75" customHeight="1">
      <c r="A2216" t="s">
        <v>4755</v>
      </c>
      <c r="B2216" t="s">
        <v>20</v>
      </c>
      <c r="C2216" t="s">
        <v>4756</v>
      </c>
      <c r="D2216" t="s">
        <v>2</v>
      </c>
      <c r="E2216" t="s">
        <v>87</v>
      </c>
      <c r="F2216" t="s">
        <v>88</v>
      </c>
      <c r="G2216">
        <v>0</v>
      </c>
    </row>
    <row r="2217" spans="1:7" ht="21.75" customHeight="1">
      <c r="A2217" t="s">
        <v>4757</v>
      </c>
      <c r="B2217" t="s">
        <v>20</v>
      </c>
      <c r="C2217" t="s">
        <v>4758</v>
      </c>
      <c r="D2217" t="s">
        <v>2</v>
      </c>
      <c r="E2217" t="s">
        <v>87</v>
      </c>
      <c r="F2217" t="s">
        <v>88</v>
      </c>
      <c r="G2217">
        <v>0</v>
      </c>
    </row>
    <row r="2218" spans="1:7" ht="21.75" customHeight="1">
      <c r="A2218" t="s">
        <v>4759</v>
      </c>
      <c r="B2218" t="s">
        <v>20</v>
      </c>
      <c r="C2218" t="s">
        <v>4760</v>
      </c>
      <c r="D2218" t="s">
        <v>2</v>
      </c>
      <c r="E2218" t="s">
        <v>87</v>
      </c>
      <c r="F2218" t="s">
        <v>88</v>
      </c>
      <c r="G2218">
        <v>0</v>
      </c>
    </row>
    <row r="2219" spans="1:7" ht="21.75" customHeight="1">
      <c r="A2219" t="s">
        <v>4761</v>
      </c>
      <c r="B2219" t="s">
        <v>20</v>
      </c>
      <c r="C2219" t="s">
        <v>4762</v>
      </c>
      <c r="D2219" t="s">
        <v>2</v>
      </c>
      <c r="E2219" t="s">
        <v>87</v>
      </c>
      <c r="F2219" t="s">
        <v>88</v>
      </c>
      <c r="G2219">
        <v>10</v>
      </c>
    </row>
    <row r="2220" spans="1:7" ht="21.75" customHeight="1">
      <c r="A2220" t="s">
        <v>4763</v>
      </c>
      <c r="B2220" t="s">
        <v>20</v>
      </c>
      <c r="C2220" t="s">
        <v>4764</v>
      </c>
      <c r="D2220" t="s">
        <v>2</v>
      </c>
      <c r="E2220" t="s">
        <v>87</v>
      </c>
      <c r="F2220" t="s">
        <v>88</v>
      </c>
      <c r="G2220">
        <v>0</v>
      </c>
    </row>
    <row r="2221" spans="1:7" ht="21.75" customHeight="1">
      <c r="A2221" t="s">
        <v>4765</v>
      </c>
      <c r="B2221" t="s">
        <v>20</v>
      </c>
      <c r="C2221" t="s">
        <v>4766</v>
      </c>
      <c r="D2221" t="s">
        <v>2</v>
      </c>
      <c r="E2221" t="s">
        <v>87</v>
      </c>
      <c r="F2221" t="s">
        <v>88</v>
      </c>
      <c r="G2221">
        <v>0</v>
      </c>
    </row>
    <row r="2222" spans="1:7" ht="21.75" customHeight="1">
      <c r="A2222" t="s">
        <v>4767</v>
      </c>
      <c r="B2222" t="s">
        <v>20</v>
      </c>
      <c r="C2222" t="s">
        <v>4768</v>
      </c>
      <c r="D2222" t="s">
        <v>2</v>
      </c>
      <c r="E2222" t="s">
        <v>87</v>
      </c>
      <c r="F2222" t="s">
        <v>88</v>
      </c>
      <c r="G2222">
        <v>0</v>
      </c>
    </row>
    <row r="2223" spans="1:7" ht="21.75" customHeight="1">
      <c r="A2223" t="s">
        <v>4769</v>
      </c>
      <c r="B2223" t="s">
        <v>20</v>
      </c>
      <c r="C2223" t="s">
        <v>4770</v>
      </c>
      <c r="D2223" t="s">
        <v>2</v>
      </c>
      <c r="E2223" t="s">
        <v>87</v>
      </c>
      <c r="F2223" t="s">
        <v>88</v>
      </c>
      <c r="G2223">
        <v>60</v>
      </c>
    </row>
    <row r="2224" spans="1:7" ht="21.75" customHeight="1">
      <c r="A2224" t="s">
        <v>4771</v>
      </c>
      <c r="B2224" t="s">
        <v>20</v>
      </c>
      <c r="C2224" t="s">
        <v>4772</v>
      </c>
      <c r="D2224" t="s">
        <v>2</v>
      </c>
      <c r="E2224" t="s">
        <v>87</v>
      </c>
      <c r="F2224" t="s">
        <v>88</v>
      </c>
      <c r="G2224">
        <v>0</v>
      </c>
    </row>
    <row r="2225" spans="1:7" ht="21.75" customHeight="1">
      <c r="A2225" t="s">
        <v>4773</v>
      </c>
      <c r="B2225" t="s">
        <v>20</v>
      </c>
      <c r="C2225" t="s">
        <v>4774</v>
      </c>
      <c r="D2225" t="s">
        <v>2</v>
      </c>
      <c r="E2225" t="s">
        <v>87</v>
      </c>
      <c r="F2225" t="s">
        <v>88</v>
      </c>
      <c r="G2225">
        <v>0</v>
      </c>
    </row>
    <row r="2226" spans="1:7" ht="21.75" customHeight="1">
      <c r="A2226" t="s">
        <v>4775</v>
      </c>
      <c r="B2226" t="s">
        <v>20</v>
      </c>
      <c r="C2226" t="s">
        <v>4776</v>
      </c>
      <c r="D2226" t="s">
        <v>2</v>
      </c>
      <c r="E2226" t="s">
        <v>87</v>
      </c>
      <c r="F2226" t="s">
        <v>88</v>
      </c>
      <c r="G2226">
        <v>0</v>
      </c>
    </row>
    <row r="2227" spans="1:7" ht="21.75" customHeight="1">
      <c r="A2227" t="s">
        <v>4777</v>
      </c>
      <c r="B2227" t="s">
        <v>20</v>
      </c>
      <c r="C2227" t="s">
        <v>4778</v>
      </c>
      <c r="D2227" t="s">
        <v>2</v>
      </c>
      <c r="E2227" t="s">
        <v>87</v>
      </c>
      <c r="F2227" t="s">
        <v>88</v>
      </c>
      <c r="G2227">
        <v>0</v>
      </c>
    </row>
    <row r="2228" spans="1:7" ht="21.75" customHeight="1">
      <c r="A2228" t="s">
        <v>4779</v>
      </c>
      <c r="B2228" t="s">
        <v>20</v>
      </c>
      <c r="C2228" t="s">
        <v>4780</v>
      </c>
      <c r="D2228" t="s">
        <v>2</v>
      </c>
      <c r="E2228" t="s">
        <v>87</v>
      </c>
      <c r="F2228" t="s">
        <v>88</v>
      </c>
      <c r="G2228">
        <v>0</v>
      </c>
    </row>
    <row r="2229" spans="1:7" ht="21.75" customHeight="1">
      <c r="A2229" t="s">
        <v>4781</v>
      </c>
      <c r="B2229" t="s">
        <v>20</v>
      </c>
      <c r="C2229" t="s">
        <v>4782</v>
      </c>
      <c r="D2229" t="s">
        <v>2</v>
      </c>
      <c r="E2229" t="s">
        <v>87</v>
      </c>
      <c r="F2229" t="s">
        <v>88</v>
      </c>
      <c r="G2229">
        <v>0</v>
      </c>
    </row>
    <row r="2230" spans="1:7" ht="21.75" customHeight="1">
      <c r="A2230" t="s">
        <v>4783</v>
      </c>
      <c r="B2230" t="s">
        <v>20</v>
      </c>
      <c r="C2230" t="s">
        <v>4784</v>
      </c>
      <c r="D2230" t="s">
        <v>2</v>
      </c>
      <c r="E2230" t="s">
        <v>87</v>
      </c>
      <c r="F2230" t="s">
        <v>88</v>
      </c>
      <c r="G2230">
        <v>0</v>
      </c>
    </row>
    <row r="2231" spans="1:7" ht="21.75" customHeight="1">
      <c r="A2231" t="s">
        <v>4785</v>
      </c>
      <c r="B2231" t="s">
        <v>20</v>
      </c>
      <c r="C2231" t="s">
        <v>4786</v>
      </c>
      <c r="D2231" t="s">
        <v>2</v>
      </c>
      <c r="E2231" t="s">
        <v>87</v>
      </c>
      <c r="F2231" t="s">
        <v>88</v>
      </c>
      <c r="G2231">
        <v>0</v>
      </c>
    </row>
    <row r="2232" spans="1:7" ht="21.75" customHeight="1">
      <c r="A2232" t="s">
        <v>4787</v>
      </c>
      <c r="B2232" t="s">
        <v>20</v>
      </c>
      <c r="C2232" t="s">
        <v>4788</v>
      </c>
      <c r="D2232" t="s">
        <v>2</v>
      </c>
      <c r="E2232" t="s">
        <v>87</v>
      </c>
      <c r="F2232" t="s">
        <v>88</v>
      </c>
      <c r="G2232">
        <v>0</v>
      </c>
    </row>
    <row r="2233" spans="1:7" ht="21.75" customHeight="1">
      <c r="A2233" t="s">
        <v>4789</v>
      </c>
      <c r="B2233" t="s">
        <v>20</v>
      </c>
      <c r="C2233" t="s">
        <v>4790</v>
      </c>
      <c r="D2233" t="s">
        <v>2</v>
      </c>
      <c r="E2233" t="s">
        <v>87</v>
      </c>
      <c r="F2233" t="s">
        <v>88</v>
      </c>
      <c r="G2233">
        <v>0</v>
      </c>
    </row>
    <row r="2234" spans="1:7" ht="21.75" customHeight="1">
      <c r="A2234" t="s">
        <v>4791</v>
      </c>
      <c r="B2234" t="s">
        <v>20</v>
      </c>
      <c r="C2234" t="s">
        <v>4792</v>
      </c>
      <c r="D2234" t="s">
        <v>2</v>
      </c>
      <c r="E2234" t="s">
        <v>87</v>
      </c>
      <c r="F2234" t="s">
        <v>88</v>
      </c>
      <c r="G2234">
        <v>0</v>
      </c>
    </row>
    <row r="2235" spans="1:7" ht="21.75" customHeight="1">
      <c r="A2235" t="s">
        <v>4793</v>
      </c>
      <c r="B2235" t="s">
        <v>20</v>
      </c>
      <c r="C2235" t="s">
        <v>4794</v>
      </c>
      <c r="D2235" t="s">
        <v>2</v>
      </c>
      <c r="E2235" t="s">
        <v>87</v>
      </c>
      <c r="F2235" t="s">
        <v>88</v>
      </c>
      <c r="G2235">
        <v>0</v>
      </c>
    </row>
    <row r="2236" spans="1:7" ht="21.75" customHeight="1">
      <c r="A2236" t="s">
        <v>4795</v>
      </c>
      <c r="B2236" t="s">
        <v>20</v>
      </c>
      <c r="C2236" t="s">
        <v>4796</v>
      </c>
      <c r="D2236" t="s">
        <v>2</v>
      </c>
      <c r="E2236" t="s">
        <v>87</v>
      </c>
      <c r="F2236" t="s">
        <v>88</v>
      </c>
      <c r="G2236">
        <v>0</v>
      </c>
    </row>
    <row r="2237" spans="1:7" ht="21.75" customHeight="1">
      <c r="A2237" t="s">
        <v>4797</v>
      </c>
      <c r="B2237" t="s">
        <v>20</v>
      </c>
      <c r="C2237" t="s">
        <v>4798</v>
      </c>
      <c r="D2237" t="s">
        <v>2</v>
      </c>
      <c r="E2237" t="s">
        <v>87</v>
      </c>
      <c r="F2237" t="s">
        <v>88</v>
      </c>
      <c r="G2237">
        <v>0</v>
      </c>
    </row>
    <row r="2238" spans="1:7" ht="21.75" customHeight="1">
      <c r="A2238" t="s">
        <v>4799</v>
      </c>
      <c r="B2238" t="s">
        <v>20</v>
      </c>
      <c r="C2238" t="s">
        <v>4800</v>
      </c>
      <c r="D2238" t="s">
        <v>2</v>
      </c>
      <c r="E2238" t="s">
        <v>87</v>
      </c>
      <c r="F2238" t="s">
        <v>88</v>
      </c>
      <c r="G2238">
        <v>0</v>
      </c>
    </row>
    <row r="2239" spans="1:7" ht="21.75" customHeight="1">
      <c r="A2239" t="s">
        <v>4801</v>
      </c>
      <c r="B2239" t="s">
        <v>20</v>
      </c>
      <c r="C2239" t="s">
        <v>4802</v>
      </c>
      <c r="D2239" t="s">
        <v>2</v>
      </c>
      <c r="E2239" t="s">
        <v>87</v>
      </c>
      <c r="F2239" t="s">
        <v>88</v>
      </c>
      <c r="G2239">
        <v>0</v>
      </c>
    </row>
    <row r="2240" spans="1:7" ht="21.75" customHeight="1">
      <c r="A2240" t="s">
        <v>4803</v>
      </c>
      <c r="B2240" t="s">
        <v>20</v>
      </c>
      <c r="C2240" t="s">
        <v>4804</v>
      </c>
      <c r="D2240" t="s">
        <v>2</v>
      </c>
      <c r="E2240" t="s">
        <v>87</v>
      </c>
      <c r="F2240" t="s">
        <v>88</v>
      </c>
      <c r="G2240">
        <v>0</v>
      </c>
    </row>
    <row r="2241" spans="1:7" ht="21.75" customHeight="1">
      <c r="A2241" t="s">
        <v>4805</v>
      </c>
      <c r="B2241" t="s">
        <v>20</v>
      </c>
      <c r="C2241" t="s">
        <v>4806</v>
      </c>
      <c r="D2241" t="s">
        <v>2</v>
      </c>
      <c r="E2241" t="s">
        <v>87</v>
      </c>
      <c r="F2241" t="s">
        <v>88</v>
      </c>
      <c r="G2241">
        <v>0</v>
      </c>
    </row>
    <row r="2242" spans="1:7" ht="21.75" customHeight="1">
      <c r="A2242" t="s">
        <v>4807</v>
      </c>
      <c r="B2242" t="s">
        <v>20</v>
      </c>
      <c r="C2242" t="s">
        <v>4808</v>
      </c>
      <c r="D2242" t="s">
        <v>2</v>
      </c>
      <c r="E2242" t="s">
        <v>87</v>
      </c>
      <c r="F2242" t="s">
        <v>88</v>
      </c>
      <c r="G2242">
        <v>0</v>
      </c>
    </row>
    <row r="2243" spans="1:7" ht="21.75" customHeight="1">
      <c r="A2243" t="s">
        <v>4809</v>
      </c>
      <c r="B2243" t="s">
        <v>20</v>
      </c>
      <c r="C2243" t="s">
        <v>4810</v>
      </c>
      <c r="D2243" t="s">
        <v>2</v>
      </c>
      <c r="E2243" t="s">
        <v>87</v>
      </c>
      <c r="F2243" t="s">
        <v>88</v>
      </c>
      <c r="G2243">
        <v>0</v>
      </c>
    </row>
    <row r="2244" spans="1:7" ht="21.75" customHeight="1">
      <c r="A2244" t="s">
        <v>4811</v>
      </c>
      <c r="B2244" t="s">
        <v>20</v>
      </c>
      <c r="C2244" t="s">
        <v>4812</v>
      </c>
      <c r="D2244" t="s">
        <v>2</v>
      </c>
      <c r="E2244" t="s">
        <v>87</v>
      </c>
      <c r="F2244" t="s">
        <v>88</v>
      </c>
      <c r="G2244">
        <v>0</v>
      </c>
    </row>
    <row r="2245" spans="1:7" ht="21.75" customHeight="1">
      <c r="A2245" t="s">
        <v>4813</v>
      </c>
      <c r="B2245" t="s">
        <v>20</v>
      </c>
      <c r="C2245" t="s">
        <v>4814</v>
      </c>
      <c r="D2245" t="s">
        <v>2</v>
      </c>
      <c r="E2245" t="s">
        <v>87</v>
      </c>
      <c r="F2245" t="s">
        <v>88</v>
      </c>
      <c r="G2245">
        <v>0</v>
      </c>
    </row>
    <row r="2246" spans="1:7" ht="21.75" customHeight="1">
      <c r="A2246" t="s">
        <v>4815</v>
      </c>
      <c r="B2246" t="s">
        <v>20</v>
      </c>
      <c r="C2246" t="s">
        <v>4816</v>
      </c>
      <c r="D2246" t="s">
        <v>2</v>
      </c>
      <c r="E2246" t="s">
        <v>87</v>
      </c>
      <c r="F2246" t="s">
        <v>88</v>
      </c>
      <c r="G2246">
        <v>4</v>
      </c>
    </row>
    <row r="2247" spans="1:7" ht="21.75" customHeight="1">
      <c r="A2247" t="s">
        <v>4817</v>
      </c>
      <c r="B2247" t="s">
        <v>20</v>
      </c>
      <c r="C2247" t="s">
        <v>4818</v>
      </c>
      <c r="D2247" t="s">
        <v>2</v>
      </c>
      <c r="E2247" t="s">
        <v>87</v>
      </c>
      <c r="F2247" t="s">
        <v>88</v>
      </c>
      <c r="G2247">
        <v>0</v>
      </c>
    </row>
    <row r="2248" spans="1:7" ht="21.75" customHeight="1">
      <c r="A2248" t="s">
        <v>4819</v>
      </c>
      <c r="B2248" t="s">
        <v>20</v>
      </c>
      <c r="C2248" t="s">
        <v>4820</v>
      </c>
      <c r="D2248" t="s">
        <v>2</v>
      </c>
      <c r="E2248" t="s">
        <v>87</v>
      </c>
      <c r="F2248" t="s">
        <v>88</v>
      </c>
      <c r="G2248">
        <v>0</v>
      </c>
    </row>
    <row r="2249" spans="1:7" ht="21.75" customHeight="1">
      <c r="A2249" t="s">
        <v>4821</v>
      </c>
      <c r="B2249" t="s">
        <v>20</v>
      </c>
      <c r="C2249" t="s">
        <v>4822</v>
      </c>
      <c r="D2249" t="s">
        <v>2</v>
      </c>
      <c r="E2249" t="s">
        <v>87</v>
      </c>
      <c r="F2249" t="s">
        <v>88</v>
      </c>
      <c r="G2249">
        <v>0</v>
      </c>
    </row>
    <row r="2250" spans="1:7" ht="21.75" customHeight="1">
      <c r="A2250" t="s">
        <v>4823</v>
      </c>
      <c r="B2250" t="s">
        <v>20</v>
      </c>
      <c r="C2250" t="s">
        <v>4824</v>
      </c>
      <c r="D2250" t="s">
        <v>2</v>
      </c>
      <c r="E2250" t="s">
        <v>87</v>
      </c>
      <c r="F2250" t="s">
        <v>88</v>
      </c>
      <c r="G2250">
        <v>0</v>
      </c>
    </row>
    <row r="2251" spans="1:7" ht="21.75" customHeight="1">
      <c r="A2251" t="s">
        <v>4825</v>
      </c>
      <c r="B2251" t="s">
        <v>20</v>
      </c>
      <c r="C2251" t="s">
        <v>4826</v>
      </c>
      <c r="D2251" t="s">
        <v>2</v>
      </c>
      <c r="E2251" t="s">
        <v>87</v>
      </c>
      <c r="F2251" t="s">
        <v>88</v>
      </c>
      <c r="G2251">
        <v>2</v>
      </c>
    </row>
    <row r="2252" spans="1:7" ht="21.75" customHeight="1">
      <c r="A2252" t="s">
        <v>4827</v>
      </c>
      <c r="B2252" t="s">
        <v>20</v>
      </c>
      <c r="C2252" t="s">
        <v>4828</v>
      </c>
      <c r="D2252" t="s">
        <v>2</v>
      </c>
      <c r="E2252" t="s">
        <v>87</v>
      </c>
      <c r="F2252" t="s">
        <v>88</v>
      </c>
      <c r="G2252">
        <v>0</v>
      </c>
    </row>
    <row r="2253" spans="1:7" ht="21.75" customHeight="1">
      <c r="A2253" t="s">
        <v>4829</v>
      </c>
      <c r="B2253" t="s">
        <v>20</v>
      </c>
      <c r="C2253" t="s">
        <v>4830</v>
      </c>
      <c r="D2253" t="s">
        <v>2</v>
      </c>
      <c r="E2253" t="s">
        <v>87</v>
      </c>
      <c r="F2253" t="s">
        <v>88</v>
      </c>
      <c r="G2253">
        <v>10</v>
      </c>
    </row>
    <row r="2254" spans="1:7" ht="21.75" customHeight="1">
      <c r="A2254" t="s">
        <v>4831</v>
      </c>
      <c r="B2254" t="s">
        <v>20</v>
      </c>
      <c r="C2254" t="s">
        <v>4832</v>
      </c>
      <c r="D2254" t="s">
        <v>2</v>
      </c>
      <c r="E2254" t="s">
        <v>87</v>
      </c>
      <c r="F2254" t="s">
        <v>88</v>
      </c>
      <c r="G2254">
        <v>100</v>
      </c>
    </row>
    <row r="2255" spans="1:7" ht="21.75" customHeight="1">
      <c r="A2255" t="s">
        <v>4833</v>
      </c>
      <c r="B2255" t="s">
        <v>20</v>
      </c>
      <c r="C2255" t="s">
        <v>4834</v>
      </c>
      <c r="D2255" t="s">
        <v>2</v>
      </c>
      <c r="E2255" t="s">
        <v>87</v>
      </c>
      <c r="F2255" t="s">
        <v>88</v>
      </c>
      <c r="G2255">
        <v>0</v>
      </c>
    </row>
    <row r="2256" spans="1:7" ht="21.75" customHeight="1">
      <c r="A2256" t="s">
        <v>4835</v>
      </c>
      <c r="B2256" t="s">
        <v>20</v>
      </c>
      <c r="C2256" t="s">
        <v>4836</v>
      </c>
      <c r="D2256" t="s">
        <v>2</v>
      </c>
      <c r="E2256" t="s">
        <v>87</v>
      </c>
      <c r="F2256" t="s">
        <v>88</v>
      </c>
      <c r="G2256">
        <v>0</v>
      </c>
    </row>
    <row r="2257" spans="1:7" ht="21.75" customHeight="1">
      <c r="A2257" t="s">
        <v>4837</v>
      </c>
      <c r="B2257" t="s">
        <v>20</v>
      </c>
      <c r="C2257" t="s">
        <v>4838</v>
      </c>
      <c r="D2257" t="s">
        <v>2</v>
      </c>
      <c r="E2257" t="s">
        <v>87</v>
      </c>
      <c r="F2257" t="s">
        <v>88</v>
      </c>
      <c r="G2257">
        <v>0</v>
      </c>
    </row>
    <row r="2258" spans="1:7" ht="21.75" customHeight="1">
      <c r="A2258" t="s">
        <v>4839</v>
      </c>
      <c r="B2258" t="s">
        <v>20</v>
      </c>
      <c r="C2258" t="s">
        <v>4840</v>
      </c>
      <c r="D2258" t="s">
        <v>2</v>
      </c>
      <c r="E2258" t="s">
        <v>87</v>
      </c>
      <c r="F2258" t="s">
        <v>88</v>
      </c>
      <c r="G2258">
        <v>0</v>
      </c>
    </row>
    <row r="2259" spans="1:7" ht="21.75" customHeight="1">
      <c r="A2259" t="s">
        <v>4841</v>
      </c>
      <c r="B2259" t="s">
        <v>20</v>
      </c>
      <c r="C2259" t="s">
        <v>4842</v>
      </c>
      <c r="D2259" t="s">
        <v>2</v>
      </c>
      <c r="E2259" t="s">
        <v>87</v>
      </c>
      <c r="F2259" t="s">
        <v>88</v>
      </c>
      <c r="G2259">
        <v>0</v>
      </c>
    </row>
    <row r="2260" spans="1:7" ht="21.75" customHeight="1">
      <c r="A2260" t="s">
        <v>4843</v>
      </c>
      <c r="B2260" t="s">
        <v>20</v>
      </c>
      <c r="C2260" t="s">
        <v>4844</v>
      </c>
      <c r="D2260" t="s">
        <v>2</v>
      </c>
      <c r="E2260" t="s">
        <v>87</v>
      </c>
      <c r="F2260" t="s">
        <v>88</v>
      </c>
      <c r="G2260">
        <v>0</v>
      </c>
    </row>
    <row r="2261" spans="1:7" ht="21.75" customHeight="1">
      <c r="A2261" t="s">
        <v>4845</v>
      </c>
      <c r="B2261" t="s">
        <v>20</v>
      </c>
      <c r="C2261" t="s">
        <v>4846</v>
      </c>
      <c r="D2261" t="s">
        <v>2</v>
      </c>
      <c r="E2261" t="s">
        <v>87</v>
      </c>
      <c r="F2261" t="s">
        <v>88</v>
      </c>
      <c r="G2261">
        <v>0</v>
      </c>
    </row>
    <row r="2262" spans="1:7" ht="21.75" customHeight="1">
      <c r="A2262" t="s">
        <v>4847</v>
      </c>
      <c r="B2262" t="s">
        <v>20</v>
      </c>
      <c r="C2262" t="s">
        <v>4848</v>
      </c>
      <c r="D2262" t="s">
        <v>2</v>
      </c>
      <c r="E2262" t="s">
        <v>87</v>
      </c>
      <c r="F2262" t="s">
        <v>88</v>
      </c>
      <c r="G2262">
        <v>0</v>
      </c>
    </row>
    <row r="2263" spans="1:7" ht="21.75" customHeight="1">
      <c r="A2263" t="s">
        <v>4849</v>
      </c>
      <c r="B2263" t="s">
        <v>20</v>
      </c>
      <c r="C2263" t="s">
        <v>4850</v>
      </c>
      <c r="D2263" t="s">
        <v>2</v>
      </c>
      <c r="E2263" t="s">
        <v>87</v>
      </c>
      <c r="F2263" t="s">
        <v>88</v>
      </c>
      <c r="G2263">
        <v>0</v>
      </c>
    </row>
    <row r="2264" spans="1:7" ht="21.75" customHeight="1">
      <c r="A2264" t="s">
        <v>4851</v>
      </c>
      <c r="B2264" t="s">
        <v>20</v>
      </c>
      <c r="C2264" t="s">
        <v>4852</v>
      </c>
      <c r="D2264" t="s">
        <v>2</v>
      </c>
      <c r="E2264" t="s">
        <v>87</v>
      </c>
      <c r="F2264" t="s">
        <v>88</v>
      </c>
      <c r="G2264">
        <v>0</v>
      </c>
    </row>
    <row r="2265" spans="1:7" ht="21.75" customHeight="1">
      <c r="A2265" t="s">
        <v>4853</v>
      </c>
      <c r="B2265" t="s">
        <v>20</v>
      </c>
      <c r="C2265" t="s">
        <v>4854</v>
      </c>
      <c r="D2265" t="s">
        <v>2</v>
      </c>
      <c r="E2265" t="s">
        <v>87</v>
      </c>
      <c r="F2265" t="s">
        <v>88</v>
      </c>
      <c r="G2265">
        <v>14</v>
      </c>
    </row>
    <row r="2266" spans="1:7" ht="21.75" customHeight="1">
      <c r="A2266" t="s">
        <v>4855</v>
      </c>
      <c r="B2266" t="s">
        <v>20</v>
      </c>
      <c r="C2266" t="s">
        <v>4856</v>
      </c>
      <c r="D2266" t="s">
        <v>2</v>
      </c>
      <c r="E2266" t="s">
        <v>87</v>
      </c>
      <c r="F2266" t="s">
        <v>88</v>
      </c>
      <c r="G2266">
        <v>0</v>
      </c>
    </row>
    <row r="2267" spans="1:7" ht="21.75" customHeight="1">
      <c r="A2267" t="s">
        <v>4857</v>
      </c>
      <c r="B2267" t="s">
        <v>20</v>
      </c>
      <c r="C2267" t="s">
        <v>4858</v>
      </c>
      <c r="D2267" t="s">
        <v>2</v>
      </c>
      <c r="E2267" t="s">
        <v>87</v>
      </c>
      <c r="F2267" t="s">
        <v>88</v>
      </c>
      <c r="G2267">
        <v>115</v>
      </c>
    </row>
    <row r="2268" spans="1:7" ht="21.75" customHeight="1">
      <c r="A2268" t="s">
        <v>4859</v>
      </c>
      <c r="B2268" t="s">
        <v>20</v>
      </c>
      <c r="C2268" t="s">
        <v>4860</v>
      </c>
      <c r="D2268" t="s">
        <v>2</v>
      </c>
      <c r="E2268" t="s">
        <v>87</v>
      </c>
      <c r="F2268" t="s">
        <v>88</v>
      </c>
      <c r="G2268">
        <v>0</v>
      </c>
    </row>
    <row r="2269" spans="1:7" ht="21.75" customHeight="1">
      <c r="A2269" t="s">
        <v>4861</v>
      </c>
      <c r="B2269" t="s">
        <v>20</v>
      </c>
      <c r="C2269" t="s">
        <v>4862</v>
      </c>
      <c r="D2269" t="s">
        <v>2</v>
      </c>
      <c r="E2269" t="s">
        <v>87</v>
      </c>
      <c r="F2269" t="s">
        <v>88</v>
      </c>
      <c r="G2269">
        <v>115</v>
      </c>
    </row>
    <row r="2270" spans="1:7" ht="21.75" customHeight="1">
      <c r="A2270" t="s">
        <v>4863</v>
      </c>
      <c r="B2270" t="s">
        <v>20</v>
      </c>
      <c r="C2270" t="s">
        <v>4864</v>
      </c>
      <c r="D2270" t="s">
        <v>2</v>
      </c>
      <c r="E2270" t="s">
        <v>87</v>
      </c>
      <c r="F2270" t="s">
        <v>88</v>
      </c>
      <c r="G2270">
        <v>0</v>
      </c>
    </row>
    <row r="2271" spans="1:7" ht="21.75" customHeight="1">
      <c r="A2271" t="s">
        <v>4865</v>
      </c>
      <c r="B2271" t="s">
        <v>20</v>
      </c>
      <c r="C2271" t="s">
        <v>4866</v>
      </c>
      <c r="D2271" t="s">
        <v>2</v>
      </c>
      <c r="E2271" t="s">
        <v>87</v>
      </c>
      <c r="F2271" t="s">
        <v>88</v>
      </c>
      <c r="G2271">
        <v>0</v>
      </c>
    </row>
    <row r="2272" spans="1:7" ht="21.75" customHeight="1">
      <c r="A2272" t="s">
        <v>4867</v>
      </c>
      <c r="B2272" t="s">
        <v>20</v>
      </c>
      <c r="C2272" t="s">
        <v>4868</v>
      </c>
      <c r="D2272" t="s">
        <v>2</v>
      </c>
      <c r="E2272" t="s">
        <v>87</v>
      </c>
      <c r="F2272" t="s">
        <v>88</v>
      </c>
      <c r="G2272">
        <v>79</v>
      </c>
    </row>
    <row r="2273" spans="1:7" ht="21.75" customHeight="1">
      <c r="A2273" t="s">
        <v>4869</v>
      </c>
      <c r="B2273" t="s">
        <v>20</v>
      </c>
      <c r="C2273" t="s">
        <v>4870</v>
      </c>
      <c r="D2273" t="s">
        <v>2</v>
      </c>
      <c r="E2273" t="s">
        <v>87</v>
      </c>
      <c r="F2273" t="s">
        <v>88</v>
      </c>
      <c r="G2273">
        <v>0</v>
      </c>
    </row>
    <row r="2274" spans="1:7" ht="21.75" customHeight="1">
      <c r="A2274" t="s">
        <v>4871</v>
      </c>
      <c r="B2274" t="s">
        <v>20</v>
      </c>
      <c r="C2274" t="s">
        <v>4872</v>
      </c>
      <c r="D2274" t="s">
        <v>2</v>
      </c>
      <c r="E2274" t="s">
        <v>87</v>
      </c>
      <c r="F2274" t="s">
        <v>88</v>
      </c>
      <c r="G2274">
        <v>0</v>
      </c>
    </row>
    <row r="2275" spans="1:7" ht="21.75" customHeight="1">
      <c r="A2275" t="s">
        <v>4873</v>
      </c>
      <c r="B2275" t="s">
        <v>20</v>
      </c>
      <c r="C2275" t="s">
        <v>4874</v>
      </c>
      <c r="D2275" t="s">
        <v>2</v>
      </c>
      <c r="E2275" t="s">
        <v>87</v>
      </c>
      <c r="F2275" t="s">
        <v>88</v>
      </c>
      <c r="G2275">
        <v>0</v>
      </c>
    </row>
    <row r="2276" spans="1:7" ht="21.75" customHeight="1">
      <c r="A2276" t="s">
        <v>4875</v>
      </c>
      <c r="B2276" t="s">
        <v>20</v>
      </c>
      <c r="C2276" t="s">
        <v>4876</v>
      </c>
      <c r="D2276" t="s">
        <v>2</v>
      </c>
      <c r="E2276" t="s">
        <v>87</v>
      </c>
      <c r="F2276" t="s">
        <v>88</v>
      </c>
      <c r="G2276">
        <v>0</v>
      </c>
    </row>
    <row r="2277" spans="1:7" ht="21.75" customHeight="1">
      <c r="A2277" t="s">
        <v>4877</v>
      </c>
      <c r="B2277" t="s">
        <v>20</v>
      </c>
      <c r="C2277" t="s">
        <v>4878</v>
      </c>
      <c r="D2277" t="s">
        <v>2</v>
      </c>
      <c r="E2277" t="s">
        <v>87</v>
      </c>
      <c r="F2277" t="s">
        <v>88</v>
      </c>
      <c r="G2277">
        <v>0</v>
      </c>
    </row>
    <row r="2278" spans="1:7" ht="21.75" customHeight="1">
      <c r="A2278" t="s">
        <v>4879</v>
      </c>
      <c r="B2278" t="s">
        <v>20</v>
      </c>
      <c r="C2278" t="s">
        <v>4880</v>
      </c>
      <c r="D2278" t="s">
        <v>2</v>
      </c>
      <c r="E2278" t="s">
        <v>87</v>
      </c>
      <c r="F2278" t="s">
        <v>88</v>
      </c>
      <c r="G2278">
        <v>0</v>
      </c>
    </row>
    <row r="2279" spans="1:7" ht="21.75" customHeight="1">
      <c r="A2279" t="s">
        <v>4881</v>
      </c>
      <c r="B2279" t="s">
        <v>20</v>
      </c>
      <c r="C2279" t="s">
        <v>4882</v>
      </c>
      <c r="D2279" t="s">
        <v>2</v>
      </c>
      <c r="E2279" t="s">
        <v>87</v>
      </c>
      <c r="F2279" t="s">
        <v>88</v>
      </c>
      <c r="G2279">
        <v>0</v>
      </c>
    </row>
    <row r="2280" spans="1:7" ht="21.75" customHeight="1">
      <c r="A2280" t="s">
        <v>4883</v>
      </c>
      <c r="B2280" t="s">
        <v>20</v>
      </c>
      <c r="C2280" t="s">
        <v>4884</v>
      </c>
      <c r="D2280" t="s">
        <v>2</v>
      </c>
      <c r="E2280" t="s">
        <v>87</v>
      </c>
      <c r="F2280" t="s">
        <v>88</v>
      </c>
      <c r="G2280">
        <v>60</v>
      </c>
    </row>
    <row r="2281" spans="1:7" ht="21.75" customHeight="1">
      <c r="A2281" t="s">
        <v>4885</v>
      </c>
      <c r="B2281" t="s">
        <v>20</v>
      </c>
      <c r="C2281" t="s">
        <v>4886</v>
      </c>
      <c r="D2281" t="s">
        <v>2</v>
      </c>
      <c r="E2281" t="s">
        <v>87</v>
      </c>
      <c r="F2281" t="s">
        <v>88</v>
      </c>
      <c r="G2281">
        <v>0</v>
      </c>
    </row>
    <row r="2282" spans="1:7" ht="21.75" customHeight="1">
      <c r="A2282" t="s">
        <v>4887</v>
      </c>
      <c r="B2282" t="s">
        <v>20</v>
      </c>
      <c r="C2282" t="s">
        <v>4888</v>
      </c>
      <c r="D2282" t="s">
        <v>2</v>
      </c>
      <c r="E2282" t="s">
        <v>87</v>
      </c>
      <c r="F2282" t="s">
        <v>88</v>
      </c>
      <c r="G2282">
        <v>60</v>
      </c>
    </row>
    <row r="2283" spans="1:7" ht="21.75" customHeight="1">
      <c r="A2283" t="s">
        <v>4889</v>
      </c>
      <c r="B2283" t="s">
        <v>20</v>
      </c>
      <c r="C2283" t="s">
        <v>4890</v>
      </c>
      <c r="D2283" t="s">
        <v>2</v>
      </c>
      <c r="E2283" t="s">
        <v>87</v>
      </c>
      <c r="F2283" t="s">
        <v>88</v>
      </c>
      <c r="G2283">
        <v>0</v>
      </c>
    </row>
    <row r="2284" spans="1:7" ht="21.75" customHeight="1">
      <c r="A2284" t="s">
        <v>4891</v>
      </c>
      <c r="B2284" t="s">
        <v>20</v>
      </c>
      <c r="C2284" t="s">
        <v>4892</v>
      </c>
      <c r="D2284" t="s">
        <v>2</v>
      </c>
      <c r="E2284" t="s">
        <v>87</v>
      </c>
      <c r="F2284" t="s">
        <v>88</v>
      </c>
      <c r="G2284">
        <v>0</v>
      </c>
    </row>
    <row r="2285" spans="1:7" ht="21.75" customHeight="1">
      <c r="A2285" t="s">
        <v>4893</v>
      </c>
      <c r="B2285" t="s">
        <v>20</v>
      </c>
      <c r="C2285" t="s">
        <v>4894</v>
      </c>
      <c r="D2285" t="s">
        <v>2</v>
      </c>
      <c r="E2285" t="s">
        <v>87</v>
      </c>
      <c r="F2285" t="s">
        <v>88</v>
      </c>
      <c r="G2285">
        <v>0</v>
      </c>
    </row>
    <row r="2286" spans="1:7" ht="21.75" customHeight="1">
      <c r="A2286" t="s">
        <v>4895</v>
      </c>
      <c r="B2286" t="s">
        <v>20</v>
      </c>
      <c r="C2286" t="s">
        <v>4896</v>
      </c>
      <c r="D2286" t="s">
        <v>2</v>
      </c>
      <c r="E2286" t="s">
        <v>87</v>
      </c>
      <c r="F2286" t="s">
        <v>88</v>
      </c>
      <c r="G2286">
        <v>0</v>
      </c>
    </row>
    <row r="2287" spans="1:7" ht="21.75" customHeight="1">
      <c r="A2287" t="s">
        <v>4897</v>
      </c>
      <c r="B2287" t="s">
        <v>20</v>
      </c>
      <c r="C2287" t="s">
        <v>4898</v>
      </c>
      <c r="D2287" t="s">
        <v>2</v>
      </c>
      <c r="E2287" t="s">
        <v>87</v>
      </c>
      <c r="F2287" t="s">
        <v>88</v>
      </c>
      <c r="G2287">
        <v>0</v>
      </c>
    </row>
    <row r="2288" spans="1:7" ht="21.75" customHeight="1">
      <c r="A2288" t="s">
        <v>4899</v>
      </c>
      <c r="B2288" t="s">
        <v>20</v>
      </c>
      <c r="C2288" t="s">
        <v>4900</v>
      </c>
      <c r="D2288" t="s">
        <v>2</v>
      </c>
      <c r="E2288" t="s">
        <v>87</v>
      </c>
      <c r="F2288" t="s">
        <v>88</v>
      </c>
      <c r="G2288">
        <v>0</v>
      </c>
    </row>
    <row r="2289" spans="1:7" ht="21.75" customHeight="1">
      <c r="A2289" t="s">
        <v>4901</v>
      </c>
      <c r="B2289" t="s">
        <v>20</v>
      </c>
      <c r="C2289" t="s">
        <v>4902</v>
      </c>
      <c r="D2289" t="s">
        <v>2</v>
      </c>
      <c r="E2289" t="s">
        <v>87</v>
      </c>
      <c r="F2289" t="s">
        <v>88</v>
      </c>
      <c r="G2289">
        <v>0</v>
      </c>
    </row>
    <row r="2290" spans="1:7" ht="21.75" customHeight="1">
      <c r="A2290" t="s">
        <v>4903</v>
      </c>
      <c r="B2290" t="s">
        <v>20</v>
      </c>
      <c r="C2290" t="s">
        <v>4904</v>
      </c>
      <c r="D2290" t="s">
        <v>2</v>
      </c>
      <c r="E2290" t="s">
        <v>87</v>
      </c>
      <c r="F2290" t="s">
        <v>88</v>
      </c>
      <c r="G2290">
        <v>885</v>
      </c>
    </row>
    <row r="2291" spans="1:7" ht="21.75" customHeight="1">
      <c r="A2291" t="s">
        <v>4905</v>
      </c>
      <c r="B2291" t="s">
        <v>20</v>
      </c>
      <c r="C2291" t="s">
        <v>4906</v>
      </c>
      <c r="D2291" t="s">
        <v>2</v>
      </c>
      <c r="E2291" t="s">
        <v>87</v>
      </c>
      <c r="F2291" t="s">
        <v>88</v>
      </c>
      <c r="G2291">
        <v>0</v>
      </c>
    </row>
    <row r="2292" spans="1:7" ht="21.75" customHeight="1">
      <c r="A2292" t="s">
        <v>4907</v>
      </c>
      <c r="B2292" t="s">
        <v>20</v>
      </c>
      <c r="C2292" t="s">
        <v>4908</v>
      </c>
      <c r="D2292" t="s">
        <v>2</v>
      </c>
      <c r="E2292" t="s">
        <v>87</v>
      </c>
      <c r="F2292" t="s">
        <v>88</v>
      </c>
      <c r="G2292">
        <v>0</v>
      </c>
    </row>
    <row r="2293" spans="1:7" ht="21.75" customHeight="1">
      <c r="A2293" t="s">
        <v>4909</v>
      </c>
      <c r="B2293" t="s">
        <v>20</v>
      </c>
      <c r="C2293" t="s">
        <v>4910</v>
      </c>
      <c r="D2293" t="s">
        <v>2</v>
      </c>
      <c r="E2293" t="s">
        <v>87</v>
      </c>
      <c r="F2293" t="s">
        <v>88</v>
      </c>
      <c r="G2293">
        <v>0</v>
      </c>
    </row>
    <row r="2294" spans="1:7" ht="21.75" customHeight="1">
      <c r="A2294" t="s">
        <v>4911</v>
      </c>
      <c r="B2294" t="s">
        <v>20</v>
      </c>
      <c r="C2294" t="s">
        <v>4912</v>
      </c>
      <c r="D2294" t="s">
        <v>2</v>
      </c>
      <c r="E2294" t="s">
        <v>87</v>
      </c>
      <c r="F2294" t="s">
        <v>88</v>
      </c>
      <c r="G2294">
        <v>0</v>
      </c>
    </row>
    <row r="2295" spans="1:7" ht="21.75" customHeight="1">
      <c r="A2295" t="s">
        <v>4913</v>
      </c>
      <c r="B2295" t="s">
        <v>20</v>
      </c>
      <c r="C2295" t="s">
        <v>4914</v>
      </c>
      <c r="D2295" t="s">
        <v>2</v>
      </c>
      <c r="E2295" t="s">
        <v>87</v>
      </c>
      <c r="F2295" t="s">
        <v>88</v>
      </c>
      <c r="G2295">
        <v>0</v>
      </c>
    </row>
    <row r="2296" spans="1:7" ht="21.75" customHeight="1">
      <c r="A2296" t="s">
        <v>4915</v>
      </c>
      <c r="B2296" t="s">
        <v>20</v>
      </c>
      <c r="C2296" t="s">
        <v>4916</v>
      </c>
      <c r="D2296" t="s">
        <v>2</v>
      </c>
      <c r="E2296" t="s">
        <v>87</v>
      </c>
      <c r="F2296" t="s">
        <v>88</v>
      </c>
      <c r="G2296">
        <v>23</v>
      </c>
    </row>
    <row r="2297" spans="1:7" ht="21.75" customHeight="1">
      <c r="A2297" t="s">
        <v>4917</v>
      </c>
      <c r="B2297" t="s">
        <v>20</v>
      </c>
      <c r="C2297" t="s">
        <v>4918</v>
      </c>
      <c r="D2297" t="s">
        <v>2</v>
      </c>
      <c r="E2297" t="s">
        <v>87</v>
      </c>
      <c r="F2297" t="s">
        <v>88</v>
      </c>
      <c r="G2297">
        <v>27</v>
      </c>
    </row>
    <row r="2298" spans="1:7" ht="21.75" customHeight="1">
      <c r="A2298" t="s">
        <v>4919</v>
      </c>
      <c r="B2298" t="s">
        <v>20</v>
      </c>
      <c r="C2298" t="s">
        <v>4920</v>
      </c>
      <c r="D2298" t="s">
        <v>2</v>
      </c>
      <c r="E2298" t="s">
        <v>87</v>
      </c>
      <c r="F2298" t="s">
        <v>88</v>
      </c>
      <c r="G2298">
        <v>62</v>
      </c>
    </row>
    <row r="2299" spans="1:7" ht="21.75" customHeight="1">
      <c r="A2299" t="s">
        <v>4921</v>
      </c>
      <c r="B2299" t="s">
        <v>20</v>
      </c>
      <c r="C2299" t="s">
        <v>4922</v>
      </c>
      <c r="D2299" t="s">
        <v>2</v>
      </c>
      <c r="E2299" t="s">
        <v>87</v>
      </c>
      <c r="F2299" t="s">
        <v>88</v>
      </c>
      <c r="G2299">
        <v>2</v>
      </c>
    </row>
    <row r="2300" spans="1:7" ht="21.75" customHeight="1">
      <c r="A2300" t="s">
        <v>4923</v>
      </c>
      <c r="B2300" t="s">
        <v>20</v>
      </c>
      <c r="C2300" t="s">
        <v>4924</v>
      </c>
      <c r="D2300" t="s">
        <v>2</v>
      </c>
      <c r="E2300" t="s">
        <v>87</v>
      </c>
      <c r="F2300" t="s">
        <v>88</v>
      </c>
      <c r="G2300">
        <v>24</v>
      </c>
    </row>
    <row r="2301" spans="1:7" ht="21.75" customHeight="1">
      <c r="A2301" t="s">
        <v>4925</v>
      </c>
      <c r="B2301" t="s">
        <v>20</v>
      </c>
      <c r="C2301" t="s">
        <v>4926</v>
      </c>
      <c r="D2301" t="s">
        <v>2</v>
      </c>
      <c r="E2301" t="s">
        <v>87</v>
      </c>
      <c r="F2301" t="s">
        <v>88</v>
      </c>
      <c r="G2301">
        <v>2</v>
      </c>
    </row>
    <row r="2302" spans="1:7" ht="21.75" customHeight="1">
      <c r="A2302" t="s">
        <v>4927</v>
      </c>
      <c r="B2302" t="s">
        <v>20</v>
      </c>
      <c r="C2302" t="s">
        <v>4928</v>
      </c>
      <c r="D2302" t="s">
        <v>2</v>
      </c>
      <c r="E2302" t="s">
        <v>87</v>
      </c>
      <c r="F2302" t="s">
        <v>88</v>
      </c>
      <c r="G2302">
        <v>23</v>
      </c>
    </row>
    <row r="2303" spans="1:7" ht="21.75" customHeight="1">
      <c r="A2303" t="s">
        <v>4929</v>
      </c>
      <c r="B2303" t="s">
        <v>20</v>
      </c>
      <c r="C2303" t="s">
        <v>4930</v>
      </c>
      <c r="D2303" t="s">
        <v>2</v>
      </c>
      <c r="E2303" t="s">
        <v>87</v>
      </c>
      <c r="F2303" t="s">
        <v>88</v>
      </c>
      <c r="G2303">
        <v>1</v>
      </c>
    </row>
    <row r="2304" spans="1:7" ht="21.75" customHeight="1">
      <c r="A2304" t="s">
        <v>4931</v>
      </c>
      <c r="B2304" t="s">
        <v>20</v>
      </c>
      <c r="C2304" t="s">
        <v>4932</v>
      </c>
      <c r="D2304" t="s">
        <v>2</v>
      </c>
      <c r="E2304" t="s">
        <v>87</v>
      </c>
      <c r="F2304" t="s">
        <v>88</v>
      </c>
      <c r="G2304">
        <v>10</v>
      </c>
    </row>
    <row r="2305" spans="1:7" ht="21.75" customHeight="1">
      <c r="A2305" t="s">
        <v>4933</v>
      </c>
      <c r="B2305" t="s">
        <v>20</v>
      </c>
      <c r="C2305" t="s">
        <v>4934</v>
      </c>
      <c r="D2305" t="s">
        <v>2</v>
      </c>
      <c r="E2305" t="s">
        <v>87</v>
      </c>
      <c r="F2305" t="s">
        <v>88</v>
      </c>
      <c r="G2305">
        <v>22</v>
      </c>
    </row>
    <row r="2306" spans="1:7" ht="21.75" customHeight="1">
      <c r="A2306" t="s">
        <v>4935</v>
      </c>
      <c r="B2306" t="s">
        <v>20</v>
      </c>
      <c r="C2306" t="s">
        <v>4936</v>
      </c>
      <c r="D2306" t="s">
        <v>2</v>
      </c>
      <c r="E2306" t="s">
        <v>87</v>
      </c>
      <c r="F2306" t="s">
        <v>88</v>
      </c>
      <c r="G2306">
        <v>8</v>
      </c>
    </row>
    <row r="2307" spans="1:7" ht="21.75" customHeight="1">
      <c r="A2307" t="s">
        <v>4937</v>
      </c>
      <c r="B2307" t="s">
        <v>20</v>
      </c>
      <c r="C2307" t="s">
        <v>4938</v>
      </c>
      <c r="D2307" t="s">
        <v>2</v>
      </c>
      <c r="E2307" t="s">
        <v>87</v>
      </c>
      <c r="F2307" t="s">
        <v>88</v>
      </c>
      <c r="G2307">
        <v>1</v>
      </c>
    </row>
    <row r="2308" spans="1:7" ht="21.75" customHeight="1">
      <c r="A2308" t="s">
        <v>4939</v>
      </c>
      <c r="B2308" t="s">
        <v>20</v>
      </c>
      <c r="C2308" t="s">
        <v>4940</v>
      </c>
      <c r="D2308" t="s">
        <v>2</v>
      </c>
      <c r="E2308" t="s">
        <v>87</v>
      </c>
      <c r="F2308" t="s">
        <v>88</v>
      </c>
      <c r="G2308">
        <v>25</v>
      </c>
    </row>
    <row r="2309" spans="1:7" ht="21.75" customHeight="1">
      <c r="A2309" t="s">
        <v>4941</v>
      </c>
      <c r="B2309" t="s">
        <v>20</v>
      </c>
      <c r="C2309" t="s">
        <v>4942</v>
      </c>
      <c r="D2309" t="s">
        <v>2</v>
      </c>
      <c r="E2309" t="s">
        <v>87</v>
      </c>
      <c r="F2309" t="s">
        <v>88</v>
      </c>
      <c r="G2309">
        <v>4</v>
      </c>
    </row>
    <row r="2310" spans="1:7" ht="21.75" customHeight="1">
      <c r="A2310" t="s">
        <v>4943</v>
      </c>
      <c r="B2310" t="s">
        <v>20</v>
      </c>
      <c r="C2310" t="s">
        <v>4944</v>
      </c>
      <c r="D2310" t="s">
        <v>2</v>
      </c>
      <c r="E2310" t="s">
        <v>87</v>
      </c>
      <c r="F2310" t="s">
        <v>88</v>
      </c>
      <c r="G2310">
        <v>29</v>
      </c>
    </row>
    <row r="2311" spans="1:7" ht="21.75" customHeight="1">
      <c r="A2311" t="s">
        <v>4945</v>
      </c>
      <c r="B2311" t="s">
        <v>20</v>
      </c>
      <c r="C2311" t="s">
        <v>4946</v>
      </c>
      <c r="D2311" t="s">
        <v>2</v>
      </c>
      <c r="E2311" t="s">
        <v>87</v>
      </c>
      <c r="F2311" t="s">
        <v>88</v>
      </c>
      <c r="G2311">
        <v>1</v>
      </c>
    </row>
    <row r="2312" spans="1:7" ht="21.75" customHeight="1">
      <c r="A2312" t="s">
        <v>4947</v>
      </c>
      <c r="B2312" t="s">
        <v>20</v>
      </c>
      <c r="C2312" t="s">
        <v>4948</v>
      </c>
      <c r="D2312" t="s">
        <v>2</v>
      </c>
      <c r="E2312" t="s">
        <v>87</v>
      </c>
      <c r="F2312" t="s">
        <v>88</v>
      </c>
      <c r="G2312">
        <v>0</v>
      </c>
    </row>
    <row r="2313" spans="1:7" ht="21.75" customHeight="1">
      <c r="A2313" t="s">
        <v>4949</v>
      </c>
      <c r="B2313" t="s">
        <v>20</v>
      </c>
      <c r="C2313" t="s">
        <v>4950</v>
      </c>
      <c r="D2313" t="s">
        <v>2</v>
      </c>
      <c r="E2313" t="s">
        <v>87</v>
      </c>
      <c r="F2313" t="s">
        <v>88</v>
      </c>
      <c r="G2313">
        <v>6</v>
      </c>
    </row>
    <row r="2314" spans="1:7" ht="21.75" customHeight="1">
      <c r="A2314" t="s">
        <v>4951</v>
      </c>
      <c r="B2314" t="s">
        <v>20</v>
      </c>
      <c r="C2314" t="s">
        <v>4952</v>
      </c>
      <c r="D2314" t="s">
        <v>2</v>
      </c>
      <c r="E2314" t="s">
        <v>87</v>
      </c>
      <c r="F2314" t="s">
        <v>88</v>
      </c>
      <c r="G2314">
        <v>31</v>
      </c>
    </row>
    <row r="2315" spans="1:7" ht="21.75" customHeight="1">
      <c r="A2315" t="s">
        <v>4953</v>
      </c>
      <c r="B2315" t="s">
        <v>20</v>
      </c>
      <c r="C2315" t="s">
        <v>4954</v>
      </c>
      <c r="D2315" t="s">
        <v>2</v>
      </c>
      <c r="E2315" t="s">
        <v>87</v>
      </c>
      <c r="F2315" t="s">
        <v>88</v>
      </c>
      <c r="G2315">
        <v>30</v>
      </c>
    </row>
    <row r="2316" spans="1:7" ht="21.75" customHeight="1">
      <c r="A2316" t="s">
        <v>4955</v>
      </c>
      <c r="B2316" t="s">
        <v>20</v>
      </c>
      <c r="C2316" t="s">
        <v>4956</v>
      </c>
      <c r="D2316" t="s">
        <v>2</v>
      </c>
      <c r="E2316" t="s">
        <v>87</v>
      </c>
      <c r="F2316" t="s">
        <v>88</v>
      </c>
      <c r="G2316">
        <v>0</v>
      </c>
    </row>
    <row r="2317" spans="1:7" ht="21.75" customHeight="1">
      <c r="A2317" t="s">
        <v>4957</v>
      </c>
      <c r="B2317" t="s">
        <v>20</v>
      </c>
      <c r="C2317" t="s">
        <v>4958</v>
      </c>
      <c r="D2317" t="s">
        <v>2</v>
      </c>
      <c r="E2317" t="s">
        <v>87</v>
      </c>
      <c r="F2317" t="s">
        <v>88</v>
      </c>
      <c r="G2317">
        <v>0</v>
      </c>
    </row>
    <row r="2318" spans="1:7" ht="21.75" customHeight="1">
      <c r="A2318" t="s">
        <v>4959</v>
      </c>
      <c r="B2318" t="s">
        <v>20</v>
      </c>
      <c r="C2318" t="s">
        <v>4960</v>
      </c>
      <c r="D2318" t="s">
        <v>2</v>
      </c>
      <c r="E2318" t="s">
        <v>87</v>
      </c>
      <c r="F2318" t="s">
        <v>88</v>
      </c>
      <c r="G2318">
        <v>0</v>
      </c>
    </row>
    <row r="2319" spans="1:7" ht="21.75" customHeight="1">
      <c r="A2319" t="s">
        <v>4961</v>
      </c>
      <c r="B2319" t="s">
        <v>20</v>
      </c>
      <c r="C2319" t="s">
        <v>4962</v>
      </c>
      <c r="D2319" t="s">
        <v>2</v>
      </c>
      <c r="E2319" t="s">
        <v>87</v>
      </c>
      <c r="F2319" t="s">
        <v>88</v>
      </c>
      <c r="G2319">
        <v>0</v>
      </c>
    </row>
    <row r="2320" spans="1:7" ht="21.75" customHeight="1">
      <c r="A2320" t="s">
        <v>4963</v>
      </c>
      <c r="B2320" t="s">
        <v>20</v>
      </c>
      <c r="C2320" t="s">
        <v>4964</v>
      </c>
      <c r="D2320" t="s">
        <v>2</v>
      </c>
      <c r="E2320" t="s">
        <v>87</v>
      </c>
      <c r="F2320" t="s">
        <v>88</v>
      </c>
      <c r="G2320">
        <v>0</v>
      </c>
    </row>
    <row r="2321" spans="1:7" ht="21.75" customHeight="1">
      <c r="A2321" t="s">
        <v>4965</v>
      </c>
      <c r="B2321" t="s">
        <v>20</v>
      </c>
      <c r="C2321" t="s">
        <v>4966</v>
      </c>
      <c r="D2321" t="s">
        <v>2</v>
      </c>
      <c r="E2321" t="s">
        <v>87</v>
      </c>
      <c r="F2321" t="s">
        <v>88</v>
      </c>
      <c r="G2321">
        <v>0</v>
      </c>
    </row>
    <row r="2322" spans="1:7" ht="21.75" customHeight="1">
      <c r="A2322" t="s">
        <v>4967</v>
      </c>
      <c r="B2322" t="s">
        <v>20</v>
      </c>
      <c r="C2322" t="s">
        <v>4968</v>
      </c>
      <c r="D2322" t="s">
        <v>2</v>
      </c>
      <c r="E2322" t="s">
        <v>87</v>
      </c>
      <c r="F2322" t="s">
        <v>88</v>
      </c>
      <c r="G2322">
        <v>0</v>
      </c>
    </row>
    <row r="2323" spans="1:7" ht="21.75" customHeight="1">
      <c r="A2323" t="s">
        <v>4969</v>
      </c>
      <c r="B2323" t="s">
        <v>20</v>
      </c>
      <c r="C2323" t="s">
        <v>4970</v>
      </c>
      <c r="D2323" t="s">
        <v>2</v>
      </c>
      <c r="E2323" t="s">
        <v>87</v>
      </c>
      <c r="F2323" t="s">
        <v>88</v>
      </c>
      <c r="G2323">
        <v>0</v>
      </c>
    </row>
    <row r="2324" spans="1:7" ht="21.75" customHeight="1">
      <c r="A2324" t="s">
        <v>4971</v>
      </c>
      <c r="B2324" t="s">
        <v>20</v>
      </c>
      <c r="C2324" t="s">
        <v>4972</v>
      </c>
      <c r="D2324" t="s">
        <v>2</v>
      </c>
      <c r="E2324" t="s">
        <v>87</v>
      </c>
      <c r="F2324" t="s">
        <v>88</v>
      </c>
      <c r="G2324">
        <v>1</v>
      </c>
    </row>
    <row r="2325" spans="1:7" ht="21.75" customHeight="1">
      <c r="A2325" t="s">
        <v>4973</v>
      </c>
      <c r="B2325" t="s">
        <v>20</v>
      </c>
      <c r="C2325" t="s">
        <v>4974</v>
      </c>
      <c r="D2325" t="s">
        <v>2</v>
      </c>
      <c r="E2325" t="s">
        <v>87</v>
      </c>
      <c r="F2325" t="s">
        <v>88</v>
      </c>
      <c r="G2325">
        <v>0</v>
      </c>
    </row>
    <row r="2326" spans="1:7" ht="21.75" customHeight="1">
      <c r="A2326" t="s">
        <v>4975</v>
      </c>
      <c r="B2326" t="s">
        <v>20</v>
      </c>
      <c r="C2326" t="s">
        <v>4976</v>
      </c>
      <c r="D2326" t="s">
        <v>2</v>
      </c>
      <c r="E2326" t="s">
        <v>87</v>
      </c>
      <c r="F2326" t="s">
        <v>88</v>
      </c>
      <c r="G2326">
        <v>0</v>
      </c>
    </row>
    <row r="2327" spans="1:7" ht="21.75" customHeight="1">
      <c r="A2327" t="s">
        <v>4977</v>
      </c>
      <c r="B2327" t="s">
        <v>20</v>
      </c>
      <c r="C2327" t="s">
        <v>4978</v>
      </c>
      <c r="D2327" t="s">
        <v>2</v>
      </c>
      <c r="E2327" t="s">
        <v>87</v>
      </c>
      <c r="F2327" t="s">
        <v>88</v>
      </c>
      <c r="G2327">
        <v>0</v>
      </c>
    </row>
    <row r="2328" spans="1:7" ht="21.75" customHeight="1">
      <c r="A2328" t="s">
        <v>4979</v>
      </c>
      <c r="B2328" t="s">
        <v>20</v>
      </c>
      <c r="C2328" t="s">
        <v>4980</v>
      </c>
      <c r="D2328" t="s">
        <v>2</v>
      </c>
      <c r="E2328" t="s">
        <v>87</v>
      </c>
      <c r="F2328" t="s">
        <v>88</v>
      </c>
      <c r="G2328">
        <v>0</v>
      </c>
    </row>
    <row r="2329" spans="1:7" ht="21.75" customHeight="1">
      <c r="A2329" t="s">
        <v>4981</v>
      </c>
      <c r="B2329" t="s">
        <v>20</v>
      </c>
      <c r="C2329" t="s">
        <v>4982</v>
      </c>
      <c r="D2329" t="s">
        <v>2</v>
      </c>
      <c r="E2329" t="s">
        <v>87</v>
      </c>
      <c r="F2329" t="s">
        <v>88</v>
      </c>
      <c r="G2329">
        <v>0</v>
      </c>
    </row>
    <row r="2330" spans="1:7" ht="21.75" customHeight="1">
      <c r="A2330" t="s">
        <v>4983</v>
      </c>
      <c r="B2330" t="s">
        <v>20</v>
      </c>
      <c r="C2330" t="s">
        <v>4984</v>
      </c>
      <c r="D2330" t="s">
        <v>2</v>
      </c>
      <c r="E2330" t="s">
        <v>87</v>
      </c>
      <c r="F2330" t="s">
        <v>88</v>
      </c>
      <c r="G2330">
        <v>0</v>
      </c>
    </row>
    <row r="2331" spans="1:7" ht="21.75" customHeight="1">
      <c r="A2331" t="s">
        <v>4985</v>
      </c>
      <c r="B2331" t="s">
        <v>20</v>
      </c>
      <c r="C2331" t="s">
        <v>4986</v>
      </c>
      <c r="D2331" t="s">
        <v>2</v>
      </c>
      <c r="E2331" t="s">
        <v>87</v>
      </c>
      <c r="F2331" t="s">
        <v>88</v>
      </c>
      <c r="G2331">
        <v>0</v>
      </c>
    </row>
    <row r="2332" spans="1:7" ht="21.75" customHeight="1">
      <c r="A2332" t="s">
        <v>4987</v>
      </c>
      <c r="B2332" t="s">
        <v>20</v>
      </c>
      <c r="C2332" t="s">
        <v>4988</v>
      </c>
      <c r="D2332" t="s">
        <v>2</v>
      </c>
      <c r="E2332" t="s">
        <v>87</v>
      </c>
      <c r="F2332" t="s">
        <v>88</v>
      </c>
      <c r="G2332">
        <v>0</v>
      </c>
    </row>
    <row r="2333" spans="1:7" ht="21.75" customHeight="1">
      <c r="A2333" t="s">
        <v>4989</v>
      </c>
      <c r="B2333" t="s">
        <v>20</v>
      </c>
      <c r="C2333" t="s">
        <v>4990</v>
      </c>
      <c r="D2333" t="s">
        <v>2</v>
      </c>
      <c r="E2333" t="s">
        <v>87</v>
      </c>
      <c r="F2333" t="s">
        <v>88</v>
      </c>
      <c r="G2333">
        <v>0</v>
      </c>
    </row>
    <row r="2334" spans="1:7" ht="21.75" customHeight="1">
      <c r="A2334" t="s">
        <v>4991</v>
      </c>
      <c r="B2334" t="s">
        <v>20</v>
      </c>
      <c r="C2334" t="s">
        <v>4992</v>
      </c>
      <c r="D2334" t="s">
        <v>2</v>
      </c>
      <c r="E2334" t="s">
        <v>87</v>
      </c>
      <c r="F2334" t="s">
        <v>88</v>
      </c>
      <c r="G2334">
        <v>0</v>
      </c>
    </row>
    <row r="2335" spans="1:7" ht="21.75" customHeight="1">
      <c r="A2335" t="s">
        <v>4993</v>
      </c>
      <c r="B2335" t="s">
        <v>20</v>
      </c>
      <c r="C2335" t="s">
        <v>4994</v>
      </c>
      <c r="D2335" t="s">
        <v>2</v>
      </c>
      <c r="E2335" t="s">
        <v>87</v>
      </c>
      <c r="F2335" t="s">
        <v>88</v>
      </c>
      <c r="G2335">
        <v>0</v>
      </c>
    </row>
    <row r="2336" spans="1:7" ht="21.75" customHeight="1">
      <c r="A2336" t="s">
        <v>4995</v>
      </c>
      <c r="B2336" t="s">
        <v>20</v>
      </c>
      <c r="C2336" t="s">
        <v>4996</v>
      </c>
      <c r="D2336" t="s">
        <v>2</v>
      </c>
      <c r="E2336" t="s">
        <v>87</v>
      </c>
      <c r="F2336" t="s">
        <v>88</v>
      </c>
      <c r="G2336">
        <v>0</v>
      </c>
    </row>
    <row r="2337" spans="1:7" ht="21.75" customHeight="1">
      <c r="A2337" t="s">
        <v>4997</v>
      </c>
      <c r="B2337" t="s">
        <v>20</v>
      </c>
      <c r="C2337" t="s">
        <v>4998</v>
      </c>
      <c r="D2337" t="s">
        <v>2</v>
      </c>
      <c r="E2337" t="s">
        <v>87</v>
      </c>
      <c r="F2337" t="s">
        <v>88</v>
      </c>
      <c r="G2337">
        <v>91</v>
      </c>
    </row>
    <row r="2338" spans="1:7" ht="21.75" customHeight="1">
      <c r="A2338" t="s">
        <v>4999</v>
      </c>
      <c r="B2338" t="s">
        <v>20</v>
      </c>
      <c r="C2338" t="s">
        <v>5000</v>
      </c>
      <c r="D2338" t="s">
        <v>2</v>
      </c>
      <c r="E2338" t="s">
        <v>87</v>
      </c>
      <c r="F2338" t="s">
        <v>88</v>
      </c>
      <c r="G2338">
        <v>46</v>
      </c>
    </row>
    <row r="2339" spans="1:7" ht="21.75" customHeight="1">
      <c r="A2339" t="s">
        <v>5001</v>
      </c>
      <c r="B2339" t="s">
        <v>20</v>
      </c>
      <c r="C2339" t="s">
        <v>5002</v>
      </c>
      <c r="D2339" t="s">
        <v>2</v>
      </c>
      <c r="E2339" t="s">
        <v>87</v>
      </c>
      <c r="F2339" t="s">
        <v>88</v>
      </c>
      <c r="G2339">
        <v>738</v>
      </c>
    </row>
    <row r="2340" spans="1:7" ht="21.75" customHeight="1">
      <c r="A2340" t="s">
        <v>5003</v>
      </c>
      <c r="B2340" t="s">
        <v>20</v>
      </c>
      <c r="C2340" t="s">
        <v>5004</v>
      </c>
      <c r="D2340" t="s">
        <v>2</v>
      </c>
      <c r="E2340" t="s">
        <v>87</v>
      </c>
      <c r="F2340" t="s">
        <v>88</v>
      </c>
      <c r="G2340">
        <v>336</v>
      </c>
    </row>
    <row r="2341" spans="1:7" ht="21.75" customHeight="1">
      <c r="A2341" t="s">
        <v>5005</v>
      </c>
      <c r="B2341" t="s">
        <v>20</v>
      </c>
      <c r="C2341" t="s">
        <v>5006</v>
      </c>
      <c r="D2341" t="s">
        <v>2</v>
      </c>
      <c r="E2341" t="s">
        <v>87</v>
      </c>
      <c r="F2341" t="s">
        <v>88</v>
      </c>
      <c r="G2341">
        <v>288</v>
      </c>
    </row>
    <row r="2342" spans="1:7" ht="21.75" customHeight="1">
      <c r="A2342" t="s">
        <v>5007</v>
      </c>
      <c r="B2342" t="s">
        <v>20</v>
      </c>
      <c r="C2342" t="s">
        <v>5008</v>
      </c>
      <c r="D2342" t="s">
        <v>2</v>
      </c>
      <c r="E2342" t="s">
        <v>87</v>
      </c>
      <c r="F2342" t="s">
        <v>88</v>
      </c>
      <c r="G2342">
        <v>2</v>
      </c>
    </row>
    <row r="2343" spans="1:7" ht="21.75" customHeight="1">
      <c r="A2343" t="s">
        <v>5009</v>
      </c>
      <c r="B2343" t="s">
        <v>20</v>
      </c>
      <c r="C2343" t="s">
        <v>5010</v>
      </c>
      <c r="D2343" t="s">
        <v>2</v>
      </c>
      <c r="E2343" t="s">
        <v>87</v>
      </c>
      <c r="F2343" t="s">
        <v>88</v>
      </c>
      <c r="G2343">
        <v>7</v>
      </c>
    </row>
    <row r="2344" spans="1:7" ht="21.75" customHeight="1">
      <c r="A2344" t="s">
        <v>5011</v>
      </c>
      <c r="B2344" t="s">
        <v>20</v>
      </c>
      <c r="C2344" t="s">
        <v>5012</v>
      </c>
      <c r="D2344" t="s">
        <v>2</v>
      </c>
      <c r="E2344" t="s">
        <v>87</v>
      </c>
      <c r="F2344" t="s">
        <v>88</v>
      </c>
      <c r="G2344">
        <v>322</v>
      </c>
    </row>
    <row r="2345" spans="1:7" ht="21.75" customHeight="1">
      <c r="A2345" t="s">
        <v>5013</v>
      </c>
      <c r="B2345" t="s">
        <v>20</v>
      </c>
      <c r="C2345" t="s">
        <v>5014</v>
      </c>
      <c r="D2345" t="s">
        <v>2</v>
      </c>
      <c r="E2345" t="s">
        <v>87</v>
      </c>
      <c r="F2345" t="s">
        <v>88</v>
      </c>
      <c r="G2345">
        <v>9</v>
      </c>
    </row>
    <row r="2346" spans="1:7" ht="21.75" customHeight="1">
      <c r="A2346" t="s">
        <v>5015</v>
      </c>
      <c r="B2346" t="s">
        <v>20</v>
      </c>
      <c r="C2346" t="s">
        <v>5016</v>
      </c>
      <c r="D2346" t="s">
        <v>2</v>
      </c>
      <c r="E2346" t="s">
        <v>87</v>
      </c>
      <c r="F2346" t="s">
        <v>88</v>
      </c>
      <c r="G2346">
        <v>155</v>
      </c>
    </row>
    <row r="2347" spans="1:7" ht="21.75" customHeight="1">
      <c r="A2347" t="s">
        <v>5017</v>
      </c>
      <c r="B2347" t="s">
        <v>20</v>
      </c>
      <c r="C2347" t="s">
        <v>5018</v>
      </c>
      <c r="D2347" t="s">
        <v>2</v>
      </c>
      <c r="E2347" t="s">
        <v>87</v>
      </c>
      <c r="F2347" t="s">
        <v>88</v>
      </c>
      <c r="G2347">
        <v>0</v>
      </c>
    </row>
    <row r="2348" spans="1:7" ht="21.75" customHeight="1">
      <c r="A2348" t="s">
        <v>5019</v>
      </c>
      <c r="B2348" t="s">
        <v>20</v>
      </c>
      <c r="C2348" t="s">
        <v>5020</v>
      </c>
      <c r="D2348" t="s">
        <v>2</v>
      </c>
      <c r="E2348" t="s">
        <v>87</v>
      </c>
      <c r="F2348" t="s">
        <v>88</v>
      </c>
      <c r="G2348">
        <v>0</v>
      </c>
    </row>
    <row r="2349" spans="1:7" ht="21.75" customHeight="1">
      <c r="A2349" t="s">
        <v>5021</v>
      </c>
      <c r="B2349" t="s">
        <v>20</v>
      </c>
      <c r="C2349" t="s">
        <v>5022</v>
      </c>
      <c r="D2349" t="s">
        <v>2</v>
      </c>
      <c r="E2349" t="s">
        <v>87</v>
      </c>
      <c r="F2349" t="s">
        <v>88</v>
      </c>
      <c r="G2349">
        <v>15</v>
      </c>
    </row>
    <row r="2350" spans="1:7" ht="21.75" customHeight="1">
      <c r="A2350" t="s">
        <v>5023</v>
      </c>
      <c r="B2350" t="s">
        <v>20</v>
      </c>
      <c r="C2350" t="s">
        <v>5024</v>
      </c>
      <c r="D2350" t="s">
        <v>2</v>
      </c>
      <c r="E2350" t="s">
        <v>87</v>
      </c>
      <c r="F2350" t="s">
        <v>88</v>
      </c>
      <c r="G2350">
        <v>9</v>
      </c>
    </row>
    <row r="2351" spans="1:7" ht="21.75" customHeight="1">
      <c r="A2351" t="s">
        <v>5025</v>
      </c>
      <c r="B2351" t="s">
        <v>20</v>
      </c>
      <c r="C2351" t="s">
        <v>5026</v>
      </c>
      <c r="D2351" t="s">
        <v>2</v>
      </c>
      <c r="E2351" t="s">
        <v>87</v>
      </c>
      <c r="F2351" t="s">
        <v>88</v>
      </c>
      <c r="G2351">
        <v>56</v>
      </c>
    </row>
    <row r="2352" spans="1:7" ht="21.75" customHeight="1">
      <c r="A2352" t="s">
        <v>5027</v>
      </c>
      <c r="B2352" t="s">
        <v>20</v>
      </c>
      <c r="C2352" t="s">
        <v>5028</v>
      </c>
      <c r="D2352" t="s">
        <v>2</v>
      </c>
      <c r="E2352" t="s">
        <v>87</v>
      </c>
      <c r="F2352" t="s">
        <v>88</v>
      </c>
      <c r="G2352">
        <v>31</v>
      </c>
    </row>
    <row r="2353" spans="1:7" ht="21.75" customHeight="1">
      <c r="A2353" t="s">
        <v>5029</v>
      </c>
      <c r="B2353" t="s">
        <v>20</v>
      </c>
      <c r="C2353" t="s">
        <v>5030</v>
      </c>
      <c r="D2353" t="s">
        <v>2</v>
      </c>
      <c r="E2353" t="s">
        <v>87</v>
      </c>
      <c r="F2353" t="s">
        <v>88</v>
      </c>
      <c r="G2353">
        <v>10</v>
      </c>
    </row>
    <row r="2354" spans="1:7" ht="21.75" customHeight="1">
      <c r="A2354" t="s">
        <v>5031</v>
      </c>
      <c r="B2354" t="s">
        <v>20</v>
      </c>
      <c r="C2354" t="s">
        <v>5032</v>
      </c>
      <c r="D2354" t="s">
        <v>2</v>
      </c>
      <c r="E2354" t="s">
        <v>87</v>
      </c>
      <c r="F2354" t="s">
        <v>88</v>
      </c>
      <c r="G2354">
        <v>501</v>
      </c>
    </row>
    <row r="2355" spans="1:7" ht="21.75" customHeight="1">
      <c r="A2355" t="s">
        <v>5033</v>
      </c>
      <c r="B2355" t="s">
        <v>20</v>
      </c>
      <c r="C2355" t="s">
        <v>5034</v>
      </c>
      <c r="D2355" t="s">
        <v>2</v>
      </c>
      <c r="E2355" t="s">
        <v>87</v>
      </c>
      <c r="F2355" t="s">
        <v>88</v>
      </c>
      <c r="G2355">
        <v>118</v>
      </c>
    </row>
    <row r="2356" spans="1:7" ht="21.75" customHeight="1">
      <c r="A2356" t="s">
        <v>5035</v>
      </c>
      <c r="B2356" t="s">
        <v>20</v>
      </c>
      <c r="C2356" t="s">
        <v>5036</v>
      </c>
      <c r="D2356" t="s">
        <v>2</v>
      </c>
      <c r="E2356" t="s">
        <v>87</v>
      </c>
      <c r="F2356" t="s">
        <v>88</v>
      </c>
      <c r="G2356">
        <v>410</v>
      </c>
    </row>
    <row r="2357" spans="1:7" ht="21.75" customHeight="1">
      <c r="A2357" t="s">
        <v>5037</v>
      </c>
      <c r="B2357" t="s">
        <v>20</v>
      </c>
      <c r="C2357" t="s">
        <v>5038</v>
      </c>
      <c r="D2357" t="s">
        <v>2</v>
      </c>
      <c r="E2357" t="s">
        <v>87</v>
      </c>
      <c r="F2357" t="s">
        <v>88</v>
      </c>
      <c r="G2357">
        <v>3</v>
      </c>
    </row>
    <row r="2358" spans="1:7" ht="21.75" customHeight="1">
      <c r="A2358" t="s">
        <v>5039</v>
      </c>
      <c r="B2358" t="s">
        <v>20</v>
      </c>
      <c r="C2358" t="s">
        <v>5040</v>
      </c>
      <c r="D2358" t="s">
        <v>2</v>
      </c>
      <c r="E2358" t="s">
        <v>87</v>
      </c>
      <c r="F2358" t="s">
        <v>88</v>
      </c>
      <c r="G2358">
        <v>4</v>
      </c>
    </row>
    <row r="2359" spans="1:7" ht="21.75" customHeight="1">
      <c r="A2359" t="s">
        <v>5041</v>
      </c>
      <c r="B2359" t="s">
        <v>20</v>
      </c>
      <c r="C2359" t="s">
        <v>5042</v>
      </c>
      <c r="D2359" t="s">
        <v>2</v>
      </c>
      <c r="E2359" t="s">
        <v>87</v>
      </c>
      <c r="F2359" t="s">
        <v>88</v>
      </c>
      <c r="G2359">
        <v>997</v>
      </c>
    </row>
    <row r="2360" spans="1:7" ht="21.75" customHeight="1">
      <c r="A2360" t="s">
        <v>5043</v>
      </c>
      <c r="B2360" t="s">
        <v>20</v>
      </c>
      <c r="C2360" t="s">
        <v>5044</v>
      </c>
      <c r="D2360" t="s">
        <v>2</v>
      </c>
      <c r="E2360" t="s">
        <v>87</v>
      </c>
      <c r="F2360" t="s">
        <v>88</v>
      </c>
      <c r="G2360">
        <v>3</v>
      </c>
    </row>
    <row r="2361" spans="1:7" ht="21.75" customHeight="1">
      <c r="A2361" t="s">
        <v>5045</v>
      </c>
      <c r="B2361" t="s">
        <v>20</v>
      </c>
      <c r="C2361" t="s">
        <v>5046</v>
      </c>
      <c r="D2361" t="s">
        <v>2</v>
      </c>
      <c r="E2361" t="s">
        <v>87</v>
      </c>
      <c r="F2361" t="s">
        <v>88</v>
      </c>
      <c r="G2361">
        <v>0</v>
      </c>
    </row>
    <row r="2362" spans="1:7" ht="21.75" customHeight="1">
      <c r="A2362" t="s">
        <v>5047</v>
      </c>
      <c r="B2362" t="s">
        <v>20</v>
      </c>
      <c r="C2362" t="s">
        <v>5048</v>
      </c>
      <c r="D2362" t="s">
        <v>2</v>
      </c>
      <c r="E2362" t="s">
        <v>87</v>
      </c>
      <c r="F2362" t="s">
        <v>88</v>
      </c>
      <c r="G2362">
        <v>25</v>
      </c>
    </row>
    <row r="2363" spans="1:7" ht="21.75" customHeight="1">
      <c r="A2363" t="s">
        <v>5049</v>
      </c>
      <c r="B2363" t="s">
        <v>20</v>
      </c>
      <c r="C2363" t="s">
        <v>5050</v>
      </c>
      <c r="D2363" t="s">
        <v>2</v>
      </c>
      <c r="E2363" t="s">
        <v>87</v>
      </c>
      <c r="F2363" t="s">
        <v>88</v>
      </c>
      <c r="G2363">
        <v>15</v>
      </c>
    </row>
    <row r="2364" spans="1:7" ht="21.75" customHeight="1">
      <c r="A2364" t="s">
        <v>5051</v>
      </c>
      <c r="B2364" t="s">
        <v>20</v>
      </c>
      <c r="C2364" t="s">
        <v>5052</v>
      </c>
      <c r="D2364" t="s">
        <v>2</v>
      </c>
      <c r="E2364" t="s">
        <v>87</v>
      </c>
      <c r="F2364" t="s">
        <v>88</v>
      </c>
      <c r="G2364">
        <v>1</v>
      </c>
    </row>
    <row r="2365" spans="1:7" ht="21.75" customHeight="1">
      <c r="A2365" t="s">
        <v>5053</v>
      </c>
      <c r="B2365" t="s">
        <v>20</v>
      </c>
      <c r="C2365" t="s">
        <v>5054</v>
      </c>
      <c r="D2365" t="s">
        <v>2</v>
      </c>
      <c r="E2365" t="s">
        <v>87</v>
      </c>
      <c r="F2365" t="s">
        <v>88</v>
      </c>
      <c r="G2365">
        <v>41</v>
      </c>
    </row>
    <row r="2366" spans="1:7" ht="21.75" customHeight="1">
      <c r="A2366" t="s">
        <v>5055</v>
      </c>
      <c r="B2366" t="s">
        <v>20</v>
      </c>
      <c r="C2366" t="s">
        <v>5056</v>
      </c>
      <c r="D2366" t="s">
        <v>2</v>
      </c>
      <c r="E2366" t="s">
        <v>87</v>
      </c>
      <c r="F2366" t="s">
        <v>88</v>
      </c>
      <c r="G2366">
        <v>1</v>
      </c>
    </row>
    <row r="2367" spans="1:7" ht="21.75" customHeight="1">
      <c r="A2367" t="s">
        <v>5057</v>
      </c>
      <c r="B2367" t="s">
        <v>20</v>
      </c>
      <c r="C2367" t="s">
        <v>5058</v>
      </c>
      <c r="D2367" t="s">
        <v>2</v>
      </c>
      <c r="E2367" t="s">
        <v>87</v>
      </c>
      <c r="F2367" t="s">
        <v>88</v>
      </c>
      <c r="G2367">
        <v>1</v>
      </c>
    </row>
    <row r="2368" spans="1:7" ht="21.75" customHeight="1">
      <c r="A2368" t="s">
        <v>5059</v>
      </c>
      <c r="B2368" t="s">
        <v>20</v>
      </c>
      <c r="C2368" t="s">
        <v>5060</v>
      </c>
      <c r="D2368" t="s">
        <v>2</v>
      </c>
      <c r="E2368" t="s">
        <v>87</v>
      </c>
      <c r="F2368" t="s">
        <v>88</v>
      </c>
      <c r="G2368">
        <v>63</v>
      </c>
    </row>
    <row r="2369" spans="1:7" ht="21.75" customHeight="1">
      <c r="A2369" t="s">
        <v>5061</v>
      </c>
      <c r="B2369" t="s">
        <v>20</v>
      </c>
      <c r="C2369" t="s">
        <v>5062</v>
      </c>
      <c r="D2369" t="s">
        <v>2</v>
      </c>
      <c r="E2369" t="s">
        <v>87</v>
      </c>
      <c r="F2369" t="s">
        <v>88</v>
      </c>
      <c r="G2369">
        <v>103</v>
      </c>
    </row>
    <row r="2370" spans="1:7" ht="21.75" customHeight="1">
      <c r="A2370" t="s">
        <v>5063</v>
      </c>
      <c r="B2370" t="s">
        <v>20</v>
      </c>
      <c r="C2370" t="s">
        <v>5064</v>
      </c>
      <c r="D2370" t="s">
        <v>2</v>
      </c>
      <c r="E2370" t="s">
        <v>87</v>
      </c>
      <c r="F2370" t="s">
        <v>88</v>
      </c>
      <c r="G2370">
        <v>26</v>
      </c>
    </row>
    <row r="2371" spans="1:7" ht="21.75" customHeight="1">
      <c r="A2371" t="s">
        <v>5065</v>
      </c>
      <c r="B2371" t="s">
        <v>20</v>
      </c>
      <c r="C2371" t="s">
        <v>5066</v>
      </c>
      <c r="D2371" t="s">
        <v>2</v>
      </c>
      <c r="E2371" t="s">
        <v>87</v>
      </c>
      <c r="F2371" t="s">
        <v>88</v>
      </c>
      <c r="G2371">
        <v>0</v>
      </c>
    </row>
    <row r="2372" spans="1:7" ht="21.75" customHeight="1">
      <c r="A2372" t="s">
        <v>5067</v>
      </c>
      <c r="B2372" t="s">
        <v>20</v>
      </c>
      <c r="C2372" t="s">
        <v>5068</v>
      </c>
      <c r="D2372" t="s">
        <v>2</v>
      </c>
      <c r="E2372" t="s">
        <v>87</v>
      </c>
      <c r="F2372" t="s">
        <v>88</v>
      </c>
      <c r="G2372">
        <v>519</v>
      </c>
    </row>
    <row r="2373" spans="1:7" ht="21.75" customHeight="1">
      <c r="A2373" t="s">
        <v>5069</v>
      </c>
      <c r="B2373" t="s">
        <v>20</v>
      </c>
      <c r="C2373" t="s">
        <v>5070</v>
      </c>
      <c r="D2373" t="s">
        <v>2</v>
      </c>
      <c r="E2373" t="s">
        <v>87</v>
      </c>
      <c r="F2373" t="s">
        <v>88</v>
      </c>
      <c r="G2373">
        <v>0</v>
      </c>
    </row>
    <row r="2374" spans="1:7" ht="21.75" customHeight="1">
      <c r="A2374" t="s">
        <v>5071</v>
      </c>
      <c r="B2374" t="s">
        <v>20</v>
      </c>
      <c r="C2374" t="s">
        <v>5072</v>
      </c>
      <c r="D2374" t="s">
        <v>2</v>
      </c>
      <c r="E2374" t="s">
        <v>87</v>
      </c>
      <c r="F2374" t="s">
        <v>88</v>
      </c>
      <c r="G2374">
        <v>0</v>
      </c>
    </row>
    <row r="2375" spans="1:7" ht="21.75" customHeight="1">
      <c r="A2375" t="s">
        <v>5073</v>
      </c>
      <c r="B2375" t="s">
        <v>20</v>
      </c>
      <c r="C2375" t="s">
        <v>5074</v>
      </c>
      <c r="D2375" t="s">
        <v>2</v>
      </c>
      <c r="E2375" t="s">
        <v>87</v>
      </c>
      <c r="F2375" t="s">
        <v>88</v>
      </c>
      <c r="G2375">
        <v>2</v>
      </c>
    </row>
    <row r="2376" spans="1:7" ht="21.75" customHeight="1">
      <c r="A2376" t="s">
        <v>5075</v>
      </c>
      <c r="B2376" t="s">
        <v>20</v>
      </c>
      <c r="C2376" t="s">
        <v>5076</v>
      </c>
      <c r="D2376" t="s">
        <v>2</v>
      </c>
      <c r="E2376" t="s">
        <v>87</v>
      </c>
      <c r="F2376" t="s">
        <v>88</v>
      </c>
      <c r="G2376">
        <v>0</v>
      </c>
    </row>
    <row r="2377" spans="1:7" ht="21.75" customHeight="1">
      <c r="A2377" t="s">
        <v>5077</v>
      </c>
      <c r="B2377" t="s">
        <v>20</v>
      </c>
      <c r="C2377" t="s">
        <v>5078</v>
      </c>
      <c r="D2377" t="s">
        <v>2</v>
      </c>
      <c r="E2377" t="s">
        <v>87</v>
      </c>
      <c r="F2377" t="s">
        <v>88</v>
      </c>
      <c r="G2377">
        <v>0</v>
      </c>
    </row>
    <row r="2378" spans="1:7" ht="21.75" customHeight="1">
      <c r="A2378" t="s">
        <v>5079</v>
      </c>
      <c r="B2378" t="s">
        <v>20</v>
      </c>
      <c r="C2378" t="s">
        <v>5080</v>
      </c>
      <c r="D2378" t="s">
        <v>2</v>
      </c>
      <c r="E2378" t="s">
        <v>87</v>
      </c>
      <c r="F2378" t="s">
        <v>88</v>
      </c>
      <c r="G2378">
        <v>12</v>
      </c>
    </row>
    <row r="2379" spans="1:7" ht="21.75" customHeight="1">
      <c r="A2379" t="s">
        <v>5081</v>
      </c>
      <c r="B2379" t="s">
        <v>20</v>
      </c>
      <c r="C2379" t="s">
        <v>5082</v>
      </c>
      <c r="D2379" t="s">
        <v>2</v>
      </c>
      <c r="E2379" t="s">
        <v>87</v>
      </c>
      <c r="F2379" t="s">
        <v>88</v>
      </c>
      <c r="G2379">
        <v>0</v>
      </c>
    </row>
    <row r="2380" spans="1:7" ht="21.75" customHeight="1">
      <c r="A2380" t="s">
        <v>5083</v>
      </c>
      <c r="B2380" t="s">
        <v>20</v>
      </c>
      <c r="C2380" t="s">
        <v>5084</v>
      </c>
      <c r="D2380" t="s">
        <v>2</v>
      </c>
      <c r="E2380" t="s">
        <v>87</v>
      </c>
      <c r="F2380" t="s">
        <v>88</v>
      </c>
      <c r="G2380">
        <v>0</v>
      </c>
    </row>
    <row r="2381" spans="1:7" ht="21.75" customHeight="1">
      <c r="A2381" t="s">
        <v>5085</v>
      </c>
      <c r="B2381" t="s">
        <v>20</v>
      </c>
      <c r="C2381" t="s">
        <v>5086</v>
      </c>
      <c r="D2381" t="s">
        <v>2</v>
      </c>
      <c r="E2381" t="s">
        <v>87</v>
      </c>
      <c r="F2381" t="s">
        <v>88</v>
      </c>
      <c r="G2381">
        <v>12</v>
      </c>
    </row>
    <row r="2382" spans="1:7" ht="21.75" customHeight="1">
      <c r="A2382" t="s">
        <v>5087</v>
      </c>
      <c r="B2382" t="s">
        <v>20</v>
      </c>
      <c r="C2382" t="s">
        <v>5088</v>
      </c>
      <c r="D2382" t="s">
        <v>2</v>
      </c>
      <c r="E2382" t="s">
        <v>87</v>
      </c>
      <c r="F2382" t="s">
        <v>88</v>
      </c>
      <c r="G2382">
        <v>0</v>
      </c>
    </row>
    <row r="2383" spans="1:7" ht="21.75" customHeight="1">
      <c r="A2383" t="s">
        <v>5089</v>
      </c>
      <c r="B2383" t="s">
        <v>20</v>
      </c>
      <c r="C2383" t="s">
        <v>5090</v>
      </c>
      <c r="D2383" t="s">
        <v>2</v>
      </c>
      <c r="E2383" t="s">
        <v>87</v>
      </c>
      <c r="F2383" t="s">
        <v>88</v>
      </c>
      <c r="G2383">
        <v>0</v>
      </c>
    </row>
    <row r="2384" spans="1:7" ht="21.75" customHeight="1">
      <c r="A2384" t="s">
        <v>5091</v>
      </c>
      <c r="B2384" t="s">
        <v>20</v>
      </c>
      <c r="C2384" t="s">
        <v>5092</v>
      </c>
      <c r="D2384" t="s">
        <v>2</v>
      </c>
      <c r="E2384" t="s">
        <v>87</v>
      </c>
      <c r="F2384" t="s">
        <v>88</v>
      </c>
      <c r="G2384">
        <v>12</v>
      </c>
    </row>
    <row r="2385" spans="1:7" ht="21.75" customHeight="1">
      <c r="A2385" t="s">
        <v>5093</v>
      </c>
      <c r="B2385" t="s">
        <v>20</v>
      </c>
      <c r="C2385" t="s">
        <v>5094</v>
      </c>
      <c r="D2385" t="s">
        <v>2</v>
      </c>
      <c r="E2385" t="s">
        <v>87</v>
      </c>
      <c r="F2385" t="s">
        <v>88</v>
      </c>
      <c r="G2385">
        <v>2</v>
      </c>
    </row>
    <row r="2386" spans="1:7" ht="21.75" customHeight="1">
      <c r="A2386" t="s">
        <v>5095</v>
      </c>
      <c r="B2386" t="s">
        <v>20</v>
      </c>
      <c r="C2386" t="s">
        <v>5096</v>
      </c>
      <c r="D2386" t="s">
        <v>2</v>
      </c>
      <c r="E2386" t="s">
        <v>87</v>
      </c>
      <c r="F2386" t="s">
        <v>88</v>
      </c>
      <c r="G2386">
        <v>3</v>
      </c>
    </row>
    <row r="2387" spans="1:7" ht="21.75" customHeight="1">
      <c r="A2387" t="s">
        <v>5097</v>
      </c>
      <c r="B2387" t="s">
        <v>20</v>
      </c>
      <c r="C2387" t="s">
        <v>5098</v>
      </c>
      <c r="D2387" t="s">
        <v>2</v>
      </c>
      <c r="E2387" t="s">
        <v>87</v>
      </c>
      <c r="F2387" t="s">
        <v>88</v>
      </c>
      <c r="G2387">
        <v>3</v>
      </c>
    </row>
    <row r="2388" spans="1:7" ht="21.75" customHeight="1">
      <c r="A2388" t="s">
        <v>5099</v>
      </c>
      <c r="B2388" t="s">
        <v>20</v>
      </c>
      <c r="C2388" t="s">
        <v>5100</v>
      </c>
      <c r="D2388" t="s">
        <v>2</v>
      </c>
      <c r="E2388" t="s">
        <v>87</v>
      </c>
      <c r="F2388" t="s">
        <v>88</v>
      </c>
      <c r="G2388">
        <v>20</v>
      </c>
    </row>
    <row r="2389" spans="1:7" ht="21.75" customHeight="1">
      <c r="A2389" t="s">
        <v>5101</v>
      </c>
      <c r="B2389" t="s">
        <v>20</v>
      </c>
      <c r="C2389" t="s">
        <v>5102</v>
      </c>
      <c r="D2389" t="s">
        <v>2</v>
      </c>
      <c r="E2389" t="s">
        <v>87</v>
      </c>
      <c r="F2389" t="s">
        <v>88</v>
      </c>
      <c r="G2389">
        <v>0</v>
      </c>
    </row>
    <row r="2390" spans="1:7" ht="21.75" customHeight="1">
      <c r="A2390" t="s">
        <v>5103</v>
      </c>
      <c r="B2390" t="s">
        <v>20</v>
      </c>
      <c r="C2390" t="s">
        <v>5104</v>
      </c>
      <c r="D2390" t="s">
        <v>2</v>
      </c>
      <c r="E2390" t="s">
        <v>87</v>
      </c>
      <c r="F2390" t="s">
        <v>88</v>
      </c>
      <c r="G2390">
        <v>1</v>
      </c>
    </row>
    <row r="2391" spans="1:7" ht="21.75" customHeight="1">
      <c r="A2391" t="s">
        <v>5105</v>
      </c>
      <c r="B2391" t="s">
        <v>20</v>
      </c>
      <c r="C2391" t="s">
        <v>5106</v>
      </c>
      <c r="D2391" t="s">
        <v>2</v>
      </c>
      <c r="E2391" t="s">
        <v>87</v>
      </c>
      <c r="F2391" t="s">
        <v>88</v>
      </c>
      <c r="G2391">
        <v>0</v>
      </c>
    </row>
    <row r="2392" spans="1:7" ht="21.75" customHeight="1">
      <c r="A2392" t="s">
        <v>5107</v>
      </c>
      <c r="B2392" t="s">
        <v>20</v>
      </c>
      <c r="C2392" t="s">
        <v>5108</v>
      </c>
      <c r="D2392" t="s">
        <v>2</v>
      </c>
      <c r="E2392" t="s">
        <v>87</v>
      </c>
      <c r="F2392" t="s">
        <v>88</v>
      </c>
      <c r="G2392">
        <v>1</v>
      </c>
    </row>
    <row r="2393" spans="1:7" ht="21.75" customHeight="1">
      <c r="A2393" t="s">
        <v>5109</v>
      </c>
      <c r="B2393" t="s">
        <v>20</v>
      </c>
      <c r="C2393" t="s">
        <v>5110</v>
      </c>
      <c r="D2393" t="s">
        <v>2</v>
      </c>
      <c r="E2393" t="s">
        <v>87</v>
      </c>
      <c r="F2393" t="s">
        <v>88</v>
      </c>
      <c r="G2393">
        <v>0</v>
      </c>
    </row>
    <row r="2394" spans="1:7" ht="21.75" customHeight="1">
      <c r="A2394" t="s">
        <v>5111</v>
      </c>
      <c r="B2394" t="s">
        <v>20</v>
      </c>
      <c r="C2394" t="s">
        <v>5112</v>
      </c>
      <c r="D2394" t="s">
        <v>2</v>
      </c>
      <c r="E2394" t="s">
        <v>87</v>
      </c>
      <c r="F2394" t="s">
        <v>88</v>
      </c>
      <c r="G2394">
        <v>1</v>
      </c>
    </row>
    <row r="2395" spans="1:7" ht="21.75" customHeight="1">
      <c r="A2395" t="s">
        <v>5113</v>
      </c>
      <c r="B2395" t="s">
        <v>20</v>
      </c>
      <c r="C2395" t="s">
        <v>5114</v>
      </c>
      <c r="D2395" t="s">
        <v>2</v>
      </c>
      <c r="E2395" t="s">
        <v>87</v>
      </c>
      <c r="F2395" t="s">
        <v>88</v>
      </c>
      <c r="G2395">
        <v>40</v>
      </c>
    </row>
    <row r="2396" spans="1:7" ht="21.75" customHeight="1">
      <c r="A2396" t="s">
        <v>5115</v>
      </c>
      <c r="B2396" t="s">
        <v>20</v>
      </c>
      <c r="C2396" t="s">
        <v>5116</v>
      </c>
      <c r="D2396" t="s">
        <v>2</v>
      </c>
      <c r="E2396" t="s">
        <v>87</v>
      </c>
      <c r="F2396" t="s">
        <v>88</v>
      </c>
      <c r="G2396">
        <v>11</v>
      </c>
    </row>
    <row r="2397" spans="1:7" ht="21.75" customHeight="1">
      <c r="A2397" t="s">
        <v>5117</v>
      </c>
      <c r="B2397" t="s">
        <v>20</v>
      </c>
      <c r="C2397" t="s">
        <v>5118</v>
      </c>
      <c r="D2397" t="s">
        <v>2</v>
      </c>
      <c r="E2397" t="s">
        <v>87</v>
      </c>
      <c r="F2397" t="s">
        <v>88</v>
      </c>
      <c r="G2397">
        <v>6</v>
      </c>
    </row>
    <row r="2398" spans="1:7" ht="21.75" customHeight="1">
      <c r="A2398" t="s">
        <v>5119</v>
      </c>
      <c r="B2398" t="s">
        <v>20</v>
      </c>
      <c r="C2398" t="s">
        <v>5120</v>
      </c>
      <c r="D2398" t="s">
        <v>2</v>
      </c>
      <c r="E2398" t="s">
        <v>87</v>
      </c>
      <c r="F2398" t="s">
        <v>88</v>
      </c>
      <c r="G2398">
        <v>28767</v>
      </c>
    </row>
    <row r="2399" spans="1:7" ht="21.75" customHeight="1">
      <c r="A2399" t="s">
        <v>5121</v>
      </c>
      <c r="B2399" t="s">
        <v>20</v>
      </c>
      <c r="C2399" t="s">
        <v>5122</v>
      </c>
      <c r="D2399" t="s">
        <v>2</v>
      </c>
      <c r="E2399" t="s">
        <v>87</v>
      </c>
      <c r="F2399" t="s">
        <v>88</v>
      </c>
      <c r="G2399">
        <v>500</v>
      </c>
    </row>
    <row r="2400" spans="1:7" ht="21.75" customHeight="1">
      <c r="A2400" t="s">
        <v>5123</v>
      </c>
      <c r="B2400" t="s">
        <v>20</v>
      </c>
      <c r="C2400" t="s">
        <v>5124</v>
      </c>
      <c r="D2400" t="s">
        <v>2</v>
      </c>
      <c r="E2400" t="s">
        <v>87</v>
      </c>
      <c r="F2400" t="s">
        <v>88</v>
      </c>
      <c r="G2400">
        <v>0</v>
      </c>
    </row>
    <row r="2401" spans="1:7" ht="21.75" customHeight="1">
      <c r="A2401" t="s">
        <v>5125</v>
      </c>
      <c r="B2401" t="s">
        <v>20</v>
      </c>
      <c r="C2401" t="s">
        <v>5126</v>
      </c>
      <c r="D2401" t="s">
        <v>2</v>
      </c>
      <c r="E2401" t="s">
        <v>87</v>
      </c>
      <c r="F2401" t="s">
        <v>88</v>
      </c>
      <c r="G2401">
        <v>0</v>
      </c>
    </row>
    <row r="2402" spans="1:7" ht="21.75" customHeight="1">
      <c r="A2402" t="s">
        <v>5127</v>
      </c>
      <c r="B2402" t="s">
        <v>20</v>
      </c>
      <c r="C2402" t="s">
        <v>5128</v>
      </c>
      <c r="D2402" t="s">
        <v>2</v>
      </c>
      <c r="E2402" t="s">
        <v>87</v>
      </c>
      <c r="F2402" t="s">
        <v>88</v>
      </c>
      <c r="G2402">
        <v>0</v>
      </c>
    </row>
    <row r="2403" spans="1:7" ht="21.75" customHeight="1">
      <c r="A2403" t="s">
        <v>5129</v>
      </c>
      <c r="B2403" t="s">
        <v>20</v>
      </c>
      <c r="C2403" t="s">
        <v>5130</v>
      </c>
      <c r="D2403" t="s">
        <v>2</v>
      </c>
      <c r="E2403" t="s">
        <v>87</v>
      </c>
      <c r="F2403" t="s">
        <v>88</v>
      </c>
      <c r="G2403">
        <v>0</v>
      </c>
    </row>
    <row r="2404" spans="1:7" ht="21.75" customHeight="1">
      <c r="A2404" t="s">
        <v>5131</v>
      </c>
      <c r="B2404" t="s">
        <v>20</v>
      </c>
      <c r="C2404" t="s">
        <v>5132</v>
      </c>
      <c r="D2404" t="s">
        <v>2</v>
      </c>
      <c r="E2404" t="s">
        <v>87</v>
      </c>
      <c r="F2404" t="s">
        <v>88</v>
      </c>
      <c r="G2404">
        <v>1</v>
      </c>
    </row>
    <row r="2405" spans="1:7" ht="21.75" customHeight="1">
      <c r="A2405" t="s">
        <v>5133</v>
      </c>
      <c r="B2405" t="s">
        <v>20</v>
      </c>
      <c r="C2405" t="s">
        <v>5134</v>
      </c>
      <c r="D2405" t="s">
        <v>2</v>
      </c>
      <c r="E2405" t="s">
        <v>87</v>
      </c>
      <c r="F2405" t="s">
        <v>88</v>
      </c>
      <c r="G2405">
        <v>14</v>
      </c>
    </row>
    <row r="2406" spans="1:7" ht="21.75" customHeight="1">
      <c r="A2406" t="s">
        <v>5135</v>
      </c>
      <c r="B2406" t="s">
        <v>20</v>
      </c>
      <c r="C2406" t="s">
        <v>5136</v>
      </c>
      <c r="D2406" t="s">
        <v>2</v>
      </c>
      <c r="E2406" t="s">
        <v>87</v>
      </c>
      <c r="F2406" t="s">
        <v>88</v>
      </c>
      <c r="G2406">
        <v>45</v>
      </c>
    </row>
    <row r="2407" spans="1:7" ht="21.75" customHeight="1">
      <c r="A2407" t="s">
        <v>5137</v>
      </c>
      <c r="B2407" t="s">
        <v>20</v>
      </c>
      <c r="C2407" t="s">
        <v>5138</v>
      </c>
      <c r="D2407" t="s">
        <v>2</v>
      </c>
      <c r="E2407" t="s">
        <v>87</v>
      </c>
      <c r="F2407" t="s">
        <v>88</v>
      </c>
      <c r="G2407">
        <v>434</v>
      </c>
    </row>
    <row r="2408" spans="1:7" ht="21.75" customHeight="1">
      <c r="A2408" t="s">
        <v>5139</v>
      </c>
      <c r="B2408" t="s">
        <v>20</v>
      </c>
      <c r="C2408" t="s">
        <v>5140</v>
      </c>
      <c r="D2408" t="s">
        <v>2</v>
      </c>
      <c r="E2408" t="s">
        <v>87</v>
      </c>
      <c r="F2408" t="s">
        <v>88</v>
      </c>
      <c r="G2408">
        <v>0</v>
      </c>
    </row>
    <row r="2409" spans="1:7" ht="21.75" customHeight="1">
      <c r="A2409" t="s">
        <v>5141</v>
      </c>
      <c r="B2409" t="s">
        <v>20</v>
      </c>
      <c r="C2409" t="s">
        <v>5142</v>
      </c>
      <c r="D2409" t="s">
        <v>2</v>
      </c>
      <c r="E2409" t="s">
        <v>87</v>
      </c>
      <c r="F2409" t="s">
        <v>88</v>
      </c>
      <c r="G2409">
        <v>0</v>
      </c>
    </row>
    <row r="2410" spans="1:7" ht="21.75" customHeight="1">
      <c r="A2410" t="s">
        <v>5143</v>
      </c>
      <c r="B2410" t="s">
        <v>20</v>
      </c>
      <c r="C2410" t="s">
        <v>5144</v>
      </c>
      <c r="D2410" t="s">
        <v>2</v>
      </c>
      <c r="E2410" t="s">
        <v>87</v>
      </c>
      <c r="F2410" t="s">
        <v>88</v>
      </c>
      <c r="G2410">
        <v>0</v>
      </c>
    </row>
    <row r="2411" spans="1:7" ht="21.75" customHeight="1">
      <c r="A2411" t="s">
        <v>5145</v>
      </c>
      <c r="B2411" t="s">
        <v>20</v>
      </c>
      <c r="C2411" t="s">
        <v>5146</v>
      </c>
      <c r="D2411" t="s">
        <v>2</v>
      </c>
      <c r="E2411" t="s">
        <v>87</v>
      </c>
      <c r="F2411" t="s">
        <v>88</v>
      </c>
      <c r="G2411">
        <v>3</v>
      </c>
    </row>
    <row r="2412" spans="1:7" ht="21.75" customHeight="1">
      <c r="A2412" t="s">
        <v>5147</v>
      </c>
      <c r="B2412" t="s">
        <v>20</v>
      </c>
      <c r="C2412" t="s">
        <v>5148</v>
      </c>
      <c r="D2412" t="s">
        <v>2</v>
      </c>
      <c r="E2412" t="s">
        <v>87</v>
      </c>
      <c r="F2412" t="s">
        <v>88</v>
      </c>
      <c r="G2412">
        <v>0</v>
      </c>
    </row>
    <row r="2413" spans="1:7" ht="21.75" customHeight="1">
      <c r="A2413" t="s">
        <v>5149</v>
      </c>
      <c r="B2413" t="s">
        <v>20</v>
      </c>
      <c r="C2413" t="s">
        <v>5150</v>
      </c>
      <c r="D2413" t="s">
        <v>2</v>
      </c>
      <c r="E2413" t="s">
        <v>87</v>
      </c>
      <c r="F2413" t="s">
        <v>88</v>
      </c>
      <c r="G2413">
        <v>0</v>
      </c>
    </row>
    <row r="2414" spans="1:7" ht="21.75" customHeight="1">
      <c r="A2414" t="s">
        <v>5151</v>
      </c>
      <c r="B2414" t="s">
        <v>20</v>
      </c>
      <c r="C2414" t="s">
        <v>5152</v>
      </c>
      <c r="D2414" t="s">
        <v>2</v>
      </c>
      <c r="E2414" t="s">
        <v>87</v>
      </c>
      <c r="F2414" t="s">
        <v>88</v>
      </c>
      <c r="G2414">
        <v>0</v>
      </c>
    </row>
    <row r="2415" spans="1:7" ht="21.75" customHeight="1">
      <c r="A2415" t="s">
        <v>5153</v>
      </c>
      <c r="B2415" t="s">
        <v>20</v>
      </c>
      <c r="C2415" t="s">
        <v>5154</v>
      </c>
      <c r="D2415" t="s">
        <v>2</v>
      </c>
      <c r="E2415" t="s">
        <v>87</v>
      </c>
      <c r="F2415" t="s">
        <v>88</v>
      </c>
      <c r="G2415">
        <v>0</v>
      </c>
    </row>
    <row r="2416" spans="1:7" ht="21.75" customHeight="1">
      <c r="A2416" t="s">
        <v>5155</v>
      </c>
      <c r="B2416" t="s">
        <v>20</v>
      </c>
      <c r="C2416" t="s">
        <v>5156</v>
      </c>
      <c r="D2416" t="s">
        <v>2</v>
      </c>
      <c r="E2416" t="s">
        <v>87</v>
      </c>
      <c r="F2416" t="s">
        <v>88</v>
      </c>
      <c r="G2416">
        <v>0</v>
      </c>
    </row>
    <row r="2417" spans="1:7" ht="21.75" customHeight="1">
      <c r="A2417" t="s">
        <v>5157</v>
      </c>
      <c r="B2417" t="s">
        <v>20</v>
      </c>
      <c r="C2417" t="s">
        <v>5158</v>
      </c>
      <c r="D2417" t="s">
        <v>2</v>
      </c>
      <c r="E2417" t="s">
        <v>87</v>
      </c>
      <c r="F2417" t="s">
        <v>88</v>
      </c>
      <c r="G2417">
        <v>113</v>
      </c>
    </row>
    <row r="2418" spans="1:7" ht="21.75" customHeight="1">
      <c r="A2418" t="s">
        <v>5159</v>
      </c>
      <c r="B2418" t="s">
        <v>20</v>
      </c>
      <c r="C2418" t="s">
        <v>5160</v>
      </c>
      <c r="D2418" t="s">
        <v>2</v>
      </c>
      <c r="E2418" t="s">
        <v>87</v>
      </c>
      <c r="F2418" t="s">
        <v>88</v>
      </c>
      <c r="G2418">
        <v>0</v>
      </c>
    </row>
    <row r="2419" spans="1:7" ht="21.75" customHeight="1">
      <c r="A2419" t="s">
        <v>5161</v>
      </c>
      <c r="B2419" t="s">
        <v>20</v>
      </c>
      <c r="C2419" t="s">
        <v>5162</v>
      </c>
      <c r="D2419" t="s">
        <v>2</v>
      </c>
      <c r="E2419" t="s">
        <v>87</v>
      </c>
      <c r="F2419" t="s">
        <v>88</v>
      </c>
      <c r="G2419">
        <v>0</v>
      </c>
    </row>
    <row r="2420" spans="1:7" ht="21.75" customHeight="1">
      <c r="A2420" t="s">
        <v>5163</v>
      </c>
      <c r="B2420" t="s">
        <v>20</v>
      </c>
      <c r="C2420" t="s">
        <v>5164</v>
      </c>
      <c r="D2420" t="s">
        <v>2</v>
      </c>
      <c r="E2420" t="s">
        <v>87</v>
      </c>
      <c r="F2420" t="s">
        <v>88</v>
      </c>
      <c r="G2420">
        <v>3</v>
      </c>
    </row>
    <row r="2421" spans="1:7" ht="21.75" customHeight="1">
      <c r="A2421" t="s">
        <v>5165</v>
      </c>
      <c r="B2421" t="s">
        <v>20</v>
      </c>
      <c r="C2421" t="s">
        <v>5166</v>
      </c>
      <c r="D2421" t="s">
        <v>2</v>
      </c>
      <c r="E2421" t="s">
        <v>87</v>
      </c>
      <c r="F2421" t="s">
        <v>88</v>
      </c>
      <c r="G2421">
        <v>16</v>
      </c>
    </row>
    <row r="2422" spans="1:7" ht="21.75" customHeight="1">
      <c r="A2422" t="s">
        <v>5167</v>
      </c>
      <c r="B2422" t="s">
        <v>20</v>
      </c>
      <c r="C2422" t="s">
        <v>5168</v>
      </c>
      <c r="D2422" t="s">
        <v>2</v>
      </c>
      <c r="E2422" t="s">
        <v>87</v>
      </c>
      <c r="F2422" t="s">
        <v>88</v>
      </c>
      <c r="G2422">
        <v>0</v>
      </c>
    </row>
    <row r="2423" spans="1:7" ht="21.75" customHeight="1">
      <c r="A2423" t="s">
        <v>5169</v>
      </c>
      <c r="B2423" t="s">
        <v>20</v>
      </c>
      <c r="C2423" t="s">
        <v>5170</v>
      </c>
      <c r="D2423" t="s">
        <v>2</v>
      </c>
      <c r="E2423" t="s">
        <v>87</v>
      </c>
      <c r="F2423" t="s">
        <v>88</v>
      </c>
      <c r="G2423">
        <v>1</v>
      </c>
    </row>
    <row r="2424" spans="1:7" ht="21.75" customHeight="1">
      <c r="A2424" t="s">
        <v>5171</v>
      </c>
      <c r="B2424" t="s">
        <v>20</v>
      </c>
      <c r="C2424" t="s">
        <v>5172</v>
      </c>
      <c r="D2424" t="s">
        <v>2</v>
      </c>
      <c r="E2424" t="s">
        <v>87</v>
      </c>
      <c r="F2424" t="s">
        <v>88</v>
      </c>
      <c r="G2424">
        <v>0</v>
      </c>
    </row>
    <row r="2425" spans="1:7" ht="21.75" customHeight="1">
      <c r="A2425" t="s">
        <v>5173</v>
      </c>
      <c r="B2425" t="s">
        <v>20</v>
      </c>
      <c r="C2425" t="s">
        <v>5174</v>
      </c>
      <c r="D2425" t="s">
        <v>2</v>
      </c>
      <c r="E2425" t="s">
        <v>87</v>
      </c>
      <c r="F2425" t="s">
        <v>88</v>
      </c>
      <c r="G2425">
        <v>0</v>
      </c>
    </row>
    <row r="2426" spans="1:7" ht="21.75" customHeight="1">
      <c r="A2426" t="s">
        <v>5175</v>
      </c>
      <c r="B2426" t="s">
        <v>20</v>
      </c>
      <c r="C2426" t="s">
        <v>5176</v>
      </c>
      <c r="D2426" t="s">
        <v>2</v>
      </c>
      <c r="E2426" t="s">
        <v>87</v>
      </c>
      <c r="F2426" t="s">
        <v>88</v>
      </c>
      <c r="G2426">
        <v>0</v>
      </c>
    </row>
    <row r="2427" spans="1:7" ht="21.75" customHeight="1">
      <c r="A2427" t="s">
        <v>5177</v>
      </c>
      <c r="B2427" t="s">
        <v>20</v>
      </c>
      <c r="C2427" t="s">
        <v>5178</v>
      </c>
      <c r="D2427" t="s">
        <v>2</v>
      </c>
      <c r="E2427" t="s">
        <v>87</v>
      </c>
      <c r="F2427" t="s">
        <v>88</v>
      </c>
      <c r="G2427">
        <v>49</v>
      </c>
    </row>
    <row r="2428" spans="1:7" ht="21.75" customHeight="1">
      <c r="A2428" t="s">
        <v>5179</v>
      </c>
      <c r="B2428" t="s">
        <v>20</v>
      </c>
      <c r="C2428" t="s">
        <v>5180</v>
      </c>
      <c r="D2428" t="s">
        <v>2</v>
      </c>
      <c r="E2428" t="s">
        <v>87</v>
      </c>
      <c r="F2428" t="s">
        <v>88</v>
      </c>
      <c r="G2428">
        <v>0</v>
      </c>
    </row>
    <row r="2429" spans="1:7" ht="21.75" customHeight="1">
      <c r="A2429" t="s">
        <v>5181</v>
      </c>
      <c r="B2429" t="s">
        <v>20</v>
      </c>
      <c r="C2429" t="s">
        <v>5182</v>
      </c>
      <c r="D2429" t="s">
        <v>2</v>
      </c>
      <c r="E2429" t="s">
        <v>87</v>
      </c>
      <c r="F2429" t="s">
        <v>88</v>
      </c>
      <c r="G2429">
        <v>317</v>
      </c>
    </row>
    <row r="2430" spans="1:7" ht="21.75" customHeight="1">
      <c r="A2430" t="s">
        <v>5183</v>
      </c>
      <c r="B2430" t="s">
        <v>20</v>
      </c>
      <c r="C2430" t="s">
        <v>5184</v>
      </c>
      <c r="D2430" t="s">
        <v>2</v>
      </c>
      <c r="E2430" t="s">
        <v>87</v>
      </c>
      <c r="F2430" t="s">
        <v>88</v>
      </c>
      <c r="G2430">
        <v>1498</v>
      </c>
    </row>
    <row r="2431" spans="1:7" ht="21.75" customHeight="1">
      <c r="A2431" t="s">
        <v>5185</v>
      </c>
      <c r="B2431" t="s">
        <v>20</v>
      </c>
      <c r="C2431" t="s">
        <v>5186</v>
      </c>
      <c r="D2431" t="s">
        <v>2</v>
      </c>
      <c r="E2431" t="s">
        <v>87</v>
      </c>
      <c r="F2431" t="s">
        <v>88</v>
      </c>
      <c r="G2431">
        <v>0</v>
      </c>
    </row>
    <row r="2432" spans="1:7" ht="21.75" customHeight="1">
      <c r="A2432" t="s">
        <v>5187</v>
      </c>
      <c r="B2432" t="s">
        <v>20</v>
      </c>
      <c r="C2432" t="s">
        <v>5188</v>
      </c>
      <c r="D2432" t="s">
        <v>2</v>
      </c>
      <c r="E2432" t="s">
        <v>87</v>
      </c>
      <c r="F2432" t="s">
        <v>88</v>
      </c>
      <c r="G2432">
        <v>0</v>
      </c>
    </row>
    <row r="2433" spans="1:7" ht="21.75" customHeight="1">
      <c r="A2433" t="s">
        <v>5189</v>
      </c>
      <c r="B2433" t="s">
        <v>20</v>
      </c>
      <c r="C2433" t="s">
        <v>5190</v>
      </c>
      <c r="D2433" t="s">
        <v>2</v>
      </c>
      <c r="E2433" t="s">
        <v>87</v>
      </c>
      <c r="F2433" t="s">
        <v>88</v>
      </c>
      <c r="G2433">
        <v>7</v>
      </c>
    </row>
    <row r="2434" spans="1:7" ht="21.75" customHeight="1">
      <c r="A2434" t="s">
        <v>5191</v>
      </c>
      <c r="B2434" t="s">
        <v>20</v>
      </c>
      <c r="C2434" t="s">
        <v>5192</v>
      </c>
      <c r="D2434" t="s">
        <v>2</v>
      </c>
      <c r="E2434" t="s">
        <v>87</v>
      </c>
      <c r="F2434" t="s">
        <v>88</v>
      </c>
      <c r="G2434">
        <v>0</v>
      </c>
    </row>
    <row r="2435" spans="1:7" ht="21.75" customHeight="1">
      <c r="A2435" t="s">
        <v>5193</v>
      </c>
      <c r="B2435" t="s">
        <v>20</v>
      </c>
      <c r="C2435" t="s">
        <v>5194</v>
      </c>
      <c r="D2435" t="s">
        <v>2</v>
      </c>
      <c r="E2435" t="s">
        <v>87</v>
      </c>
      <c r="F2435" t="s">
        <v>88</v>
      </c>
      <c r="G2435">
        <v>0</v>
      </c>
    </row>
    <row r="2436" spans="1:7" ht="21.75" customHeight="1">
      <c r="A2436" t="s">
        <v>5195</v>
      </c>
      <c r="B2436" t="s">
        <v>20</v>
      </c>
      <c r="C2436" t="s">
        <v>5196</v>
      </c>
      <c r="D2436" t="s">
        <v>2</v>
      </c>
      <c r="E2436" t="s">
        <v>87</v>
      </c>
      <c r="F2436" t="s">
        <v>88</v>
      </c>
      <c r="G2436">
        <v>0</v>
      </c>
    </row>
    <row r="2437" spans="1:7" ht="21.75" customHeight="1">
      <c r="A2437" t="s">
        <v>5197</v>
      </c>
      <c r="B2437" t="s">
        <v>20</v>
      </c>
      <c r="C2437" t="s">
        <v>5198</v>
      </c>
      <c r="D2437" t="s">
        <v>2</v>
      </c>
      <c r="E2437" t="s">
        <v>87</v>
      </c>
      <c r="F2437" t="s">
        <v>88</v>
      </c>
      <c r="G2437">
        <v>0</v>
      </c>
    </row>
    <row r="2438" spans="1:7" ht="21.75" customHeight="1">
      <c r="A2438" t="s">
        <v>5199</v>
      </c>
      <c r="B2438" t="s">
        <v>20</v>
      </c>
      <c r="C2438" t="s">
        <v>5200</v>
      </c>
      <c r="D2438" t="s">
        <v>2</v>
      </c>
      <c r="E2438" t="s">
        <v>87</v>
      </c>
      <c r="F2438" t="s">
        <v>88</v>
      </c>
      <c r="G2438">
        <v>0</v>
      </c>
    </row>
    <row r="2439" spans="1:7" ht="21.75" customHeight="1">
      <c r="A2439" t="s">
        <v>5201</v>
      </c>
      <c r="B2439" t="s">
        <v>20</v>
      </c>
      <c r="C2439" t="s">
        <v>5202</v>
      </c>
      <c r="D2439" t="s">
        <v>2</v>
      </c>
      <c r="E2439" t="s">
        <v>87</v>
      </c>
      <c r="F2439" t="s">
        <v>88</v>
      </c>
      <c r="G2439">
        <v>0</v>
      </c>
    </row>
    <row r="2440" spans="1:7" ht="21.75" customHeight="1">
      <c r="A2440" t="s">
        <v>5203</v>
      </c>
      <c r="B2440" t="s">
        <v>20</v>
      </c>
      <c r="C2440" t="s">
        <v>5204</v>
      </c>
      <c r="D2440" t="s">
        <v>2</v>
      </c>
      <c r="E2440" t="s">
        <v>87</v>
      </c>
      <c r="F2440" t="s">
        <v>88</v>
      </c>
      <c r="G2440">
        <v>0</v>
      </c>
    </row>
    <row r="2441" spans="1:7" ht="21.75" customHeight="1">
      <c r="A2441" t="s">
        <v>5205</v>
      </c>
      <c r="B2441" t="s">
        <v>20</v>
      </c>
      <c r="C2441" t="s">
        <v>5206</v>
      </c>
      <c r="D2441" t="s">
        <v>2</v>
      </c>
      <c r="E2441" t="s">
        <v>87</v>
      </c>
      <c r="F2441" t="s">
        <v>88</v>
      </c>
      <c r="G2441">
        <v>2</v>
      </c>
    </row>
    <row r="2442" spans="1:7" ht="21.75" customHeight="1">
      <c r="A2442" t="s">
        <v>5207</v>
      </c>
      <c r="B2442" t="s">
        <v>20</v>
      </c>
      <c r="C2442" t="s">
        <v>5208</v>
      </c>
      <c r="D2442" t="s">
        <v>2</v>
      </c>
      <c r="E2442" t="s">
        <v>87</v>
      </c>
      <c r="F2442" t="s">
        <v>88</v>
      </c>
      <c r="G2442">
        <v>2</v>
      </c>
    </row>
    <row r="2443" spans="1:7" ht="21.75" customHeight="1">
      <c r="A2443" t="s">
        <v>5209</v>
      </c>
      <c r="B2443" t="s">
        <v>20</v>
      </c>
      <c r="C2443" t="s">
        <v>5210</v>
      </c>
      <c r="D2443" t="s">
        <v>2</v>
      </c>
      <c r="E2443" t="s">
        <v>87</v>
      </c>
      <c r="F2443" t="s">
        <v>88</v>
      </c>
      <c r="G2443">
        <v>5</v>
      </c>
    </row>
    <row r="2444" spans="1:7" ht="21.75" customHeight="1">
      <c r="A2444" t="s">
        <v>5211</v>
      </c>
      <c r="B2444" t="s">
        <v>20</v>
      </c>
      <c r="C2444" t="s">
        <v>5212</v>
      </c>
      <c r="D2444" t="s">
        <v>2</v>
      </c>
      <c r="E2444" t="s">
        <v>87</v>
      </c>
      <c r="F2444" t="s">
        <v>88</v>
      </c>
      <c r="G2444">
        <v>2</v>
      </c>
    </row>
    <row r="2445" spans="1:7" ht="21.75" customHeight="1">
      <c r="A2445" t="s">
        <v>5213</v>
      </c>
      <c r="B2445" t="s">
        <v>20</v>
      </c>
      <c r="C2445" t="s">
        <v>5214</v>
      </c>
      <c r="D2445" t="s">
        <v>2</v>
      </c>
      <c r="E2445" t="s">
        <v>87</v>
      </c>
      <c r="F2445" t="s">
        <v>88</v>
      </c>
      <c r="G2445">
        <v>0</v>
      </c>
    </row>
    <row r="2446" spans="1:7" ht="21.75" customHeight="1">
      <c r="A2446" t="s">
        <v>5215</v>
      </c>
      <c r="B2446" t="s">
        <v>20</v>
      </c>
      <c r="C2446" t="s">
        <v>5216</v>
      </c>
      <c r="D2446" t="s">
        <v>2</v>
      </c>
      <c r="E2446" t="s">
        <v>87</v>
      </c>
      <c r="F2446" t="s">
        <v>88</v>
      </c>
      <c r="G2446">
        <v>31</v>
      </c>
    </row>
    <row r="2447" spans="1:7" ht="21.75" customHeight="1">
      <c r="A2447" t="s">
        <v>27</v>
      </c>
      <c r="B2447" t="s">
        <v>20</v>
      </c>
      <c r="C2447" t="s">
        <v>28</v>
      </c>
      <c r="D2447" t="s">
        <v>2</v>
      </c>
      <c r="E2447" t="s">
        <v>87</v>
      </c>
      <c r="F2447" t="s">
        <v>88</v>
      </c>
      <c r="G2447">
        <v>0</v>
      </c>
    </row>
    <row r="2448" spans="1:7" ht="21.75" customHeight="1">
      <c r="A2448" t="s">
        <v>29</v>
      </c>
      <c r="B2448" t="s">
        <v>20</v>
      </c>
      <c r="C2448" t="s">
        <v>30</v>
      </c>
      <c r="D2448" t="s">
        <v>2</v>
      </c>
      <c r="E2448" t="s">
        <v>87</v>
      </c>
      <c r="F2448" t="s">
        <v>88</v>
      </c>
      <c r="G2448">
        <v>0</v>
      </c>
    </row>
    <row r="2449" spans="1:7" ht="21.75" customHeight="1">
      <c r="A2449" t="s">
        <v>5217</v>
      </c>
      <c r="B2449" t="s">
        <v>20</v>
      </c>
      <c r="C2449" t="s">
        <v>5218</v>
      </c>
      <c r="D2449" t="s">
        <v>2</v>
      </c>
      <c r="E2449" t="s">
        <v>87</v>
      </c>
      <c r="F2449" t="s">
        <v>88</v>
      </c>
      <c r="G2449">
        <v>109</v>
      </c>
    </row>
    <row r="2450" spans="1:7" ht="21.75" customHeight="1">
      <c r="A2450" t="s">
        <v>5219</v>
      </c>
      <c r="B2450" t="s">
        <v>20</v>
      </c>
      <c r="C2450" t="s">
        <v>5220</v>
      </c>
      <c r="D2450" t="s">
        <v>2</v>
      </c>
      <c r="E2450" t="s">
        <v>87</v>
      </c>
      <c r="F2450" t="s">
        <v>88</v>
      </c>
      <c r="G2450">
        <v>261</v>
      </c>
    </row>
    <row r="2451" spans="1:7" ht="21.75" customHeight="1">
      <c r="A2451" t="s">
        <v>5221</v>
      </c>
      <c r="B2451" t="s">
        <v>20</v>
      </c>
      <c r="C2451" t="s">
        <v>5222</v>
      </c>
      <c r="D2451" t="s">
        <v>2</v>
      </c>
      <c r="E2451" t="s">
        <v>87</v>
      </c>
      <c r="F2451" t="s">
        <v>88</v>
      </c>
      <c r="G2451">
        <v>18</v>
      </c>
    </row>
    <row r="2452" spans="1:7" ht="21.75" customHeight="1">
      <c r="A2452" t="s">
        <v>5223</v>
      </c>
      <c r="B2452" t="s">
        <v>20</v>
      </c>
      <c r="C2452" t="s">
        <v>5224</v>
      </c>
      <c r="D2452" t="s">
        <v>2</v>
      </c>
      <c r="E2452" t="s">
        <v>87</v>
      </c>
      <c r="F2452" t="s">
        <v>88</v>
      </c>
      <c r="G2452">
        <v>447</v>
      </c>
    </row>
    <row r="2453" spans="1:7" ht="21.75" customHeight="1">
      <c r="A2453" t="s">
        <v>5225</v>
      </c>
      <c r="B2453" t="s">
        <v>20</v>
      </c>
      <c r="C2453" t="s">
        <v>5226</v>
      </c>
      <c r="D2453" t="s">
        <v>2</v>
      </c>
      <c r="E2453" t="s">
        <v>87</v>
      </c>
      <c r="F2453" t="s">
        <v>88</v>
      </c>
      <c r="G2453">
        <v>0</v>
      </c>
    </row>
    <row r="2454" spans="1:7" ht="21.75" customHeight="1">
      <c r="A2454" t="s">
        <v>5227</v>
      </c>
      <c r="B2454" t="s">
        <v>20</v>
      </c>
      <c r="C2454" t="s">
        <v>5228</v>
      </c>
      <c r="D2454" t="s">
        <v>2</v>
      </c>
      <c r="E2454" t="s">
        <v>87</v>
      </c>
      <c r="F2454" t="s">
        <v>88</v>
      </c>
      <c r="G2454">
        <v>10</v>
      </c>
    </row>
    <row r="2455" spans="1:7" ht="21.75" customHeight="1">
      <c r="A2455" t="s">
        <v>5229</v>
      </c>
      <c r="B2455" t="s">
        <v>20</v>
      </c>
      <c r="C2455" t="s">
        <v>5230</v>
      </c>
      <c r="D2455" t="s">
        <v>2</v>
      </c>
      <c r="E2455" t="s">
        <v>87</v>
      </c>
      <c r="F2455" t="s">
        <v>88</v>
      </c>
      <c r="G2455">
        <v>4</v>
      </c>
    </row>
    <row r="2456" spans="1:7" ht="21.75" customHeight="1">
      <c r="A2456" t="s">
        <v>5231</v>
      </c>
      <c r="B2456" t="s">
        <v>20</v>
      </c>
      <c r="C2456" t="s">
        <v>5232</v>
      </c>
      <c r="D2456" t="s">
        <v>2</v>
      </c>
      <c r="E2456" t="s">
        <v>87</v>
      </c>
      <c r="F2456" t="s">
        <v>88</v>
      </c>
      <c r="G2456">
        <v>10</v>
      </c>
    </row>
    <row r="2457" spans="1:7" ht="21.75" customHeight="1">
      <c r="A2457" t="s">
        <v>5233</v>
      </c>
      <c r="B2457" t="s">
        <v>20</v>
      </c>
      <c r="C2457" t="s">
        <v>5234</v>
      </c>
      <c r="D2457" t="s">
        <v>2</v>
      </c>
      <c r="E2457" t="s">
        <v>87</v>
      </c>
      <c r="F2457" t="s">
        <v>88</v>
      </c>
      <c r="G2457">
        <v>12</v>
      </c>
    </row>
    <row r="2458" spans="1:7" ht="21.75" customHeight="1">
      <c r="A2458" t="s">
        <v>5235</v>
      </c>
      <c r="B2458" t="s">
        <v>20</v>
      </c>
      <c r="C2458" t="s">
        <v>5236</v>
      </c>
      <c r="D2458" t="s">
        <v>2</v>
      </c>
      <c r="E2458" t="s">
        <v>87</v>
      </c>
      <c r="F2458" t="s">
        <v>88</v>
      </c>
      <c r="G2458">
        <v>1</v>
      </c>
    </row>
    <row r="2459" spans="1:7" ht="21.75" customHeight="1">
      <c r="A2459" t="s">
        <v>5237</v>
      </c>
      <c r="B2459" t="s">
        <v>20</v>
      </c>
      <c r="C2459" t="s">
        <v>5238</v>
      </c>
      <c r="D2459" t="s">
        <v>2</v>
      </c>
      <c r="E2459" t="s">
        <v>87</v>
      </c>
      <c r="F2459" t="s">
        <v>88</v>
      </c>
      <c r="G2459">
        <v>1</v>
      </c>
    </row>
    <row r="2460" spans="1:7" ht="21.75" customHeight="1">
      <c r="A2460" t="s">
        <v>5239</v>
      </c>
      <c r="B2460" t="s">
        <v>20</v>
      </c>
      <c r="C2460" t="s">
        <v>5240</v>
      </c>
      <c r="D2460" t="s">
        <v>2</v>
      </c>
      <c r="E2460" t="s">
        <v>87</v>
      </c>
      <c r="F2460" t="s">
        <v>88</v>
      </c>
      <c r="G2460">
        <v>2</v>
      </c>
    </row>
    <row r="2461" spans="1:7" ht="21.75" customHeight="1">
      <c r="A2461" t="s">
        <v>5241</v>
      </c>
      <c r="B2461" t="s">
        <v>20</v>
      </c>
      <c r="C2461" t="s">
        <v>5242</v>
      </c>
      <c r="D2461" t="s">
        <v>2</v>
      </c>
      <c r="E2461" t="s">
        <v>87</v>
      </c>
      <c r="F2461" t="s">
        <v>88</v>
      </c>
      <c r="G2461">
        <v>3</v>
      </c>
    </row>
    <row r="2462" spans="1:7" ht="21.75" customHeight="1">
      <c r="A2462" t="s">
        <v>5243</v>
      </c>
      <c r="B2462" t="s">
        <v>20</v>
      </c>
      <c r="C2462" t="s">
        <v>5244</v>
      </c>
      <c r="D2462" t="s">
        <v>2</v>
      </c>
      <c r="E2462" t="s">
        <v>87</v>
      </c>
      <c r="F2462" t="s">
        <v>88</v>
      </c>
      <c r="G2462">
        <v>0</v>
      </c>
    </row>
    <row r="2463" spans="1:7" ht="21.75" customHeight="1">
      <c r="A2463" t="s">
        <v>5245</v>
      </c>
      <c r="B2463" t="s">
        <v>20</v>
      </c>
      <c r="C2463" t="s">
        <v>5246</v>
      </c>
      <c r="D2463" t="s">
        <v>2</v>
      </c>
      <c r="E2463" t="s">
        <v>87</v>
      </c>
      <c r="F2463" t="s">
        <v>88</v>
      </c>
      <c r="G2463">
        <v>3</v>
      </c>
    </row>
    <row r="2464" spans="1:7" ht="21.75" customHeight="1">
      <c r="A2464" t="s">
        <v>5247</v>
      </c>
      <c r="B2464" t="s">
        <v>20</v>
      </c>
      <c r="C2464" t="s">
        <v>5248</v>
      </c>
      <c r="D2464" t="s">
        <v>2</v>
      </c>
      <c r="E2464" t="s">
        <v>87</v>
      </c>
      <c r="F2464" t="s">
        <v>88</v>
      </c>
      <c r="G2464">
        <v>6</v>
      </c>
    </row>
    <row r="2465" spans="1:7" ht="21.75" customHeight="1">
      <c r="A2465" t="s">
        <v>5249</v>
      </c>
      <c r="B2465" t="s">
        <v>20</v>
      </c>
      <c r="C2465" t="s">
        <v>5250</v>
      </c>
      <c r="D2465" t="s">
        <v>2</v>
      </c>
      <c r="E2465" t="s">
        <v>87</v>
      </c>
      <c r="F2465" t="s">
        <v>88</v>
      </c>
      <c r="G2465">
        <v>0</v>
      </c>
    </row>
    <row r="2466" spans="1:7" ht="21.75" customHeight="1">
      <c r="A2466" t="s">
        <v>5251</v>
      </c>
      <c r="B2466" t="s">
        <v>20</v>
      </c>
      <c r="C2466" t="s">
        <v>5252</v>
      </c>
      <c r="D2466" t="s">
        <v>2</v>
      </c>
      <c r="E2466" t="s">
        <v>87</v>
      </c>
      <c r="F2466" t="s">
        <v>88</v>
      </c>
      <c r="G2466">
        <v>1</v>
      </c>
    </row>
    <row r="2467" spans="1:7" ht="21.75" customHeight="1">
      <c r="A2467" t="s">
        <v>5253</v>
      </c>
      <c r="B2467" t="s">
        <v>20</v>
      </c>
      <c r="C2467" t="s">
        <v>5254</v>
      </c>
      <c r="D2467" t="s">
        <v>2</v>
      </c>
      <c r="E2467" t="s">
        <v>87</v>
      </c>
      <c r="F2467" t="s">
        <v>88</v>
      </c>
      <c r="G2467">
        <v>0</v>
      </c>
    </row>
    <row r="2468" spans="1:7" ht="21.75" customHeight="1">
      <c r="A2468" t="s">
        <v>5255</v>
      </c>
      <c r="B2468" t="s">
        <v>20</v>
      </c>
      <c r="C2468" t="s">
        <v>5256</v>
      </c>
      <c r="D2468" t="s">
        <v>2</v>
      </c>
      <c r="E2468" t="s">
        <v>87</v>
      </c>
      <c r="F2468" t="s">
        <v>88</v>
      </c>
      <c r="G2468">
        <v>2</v>
      </c>
    </row>
    <row r="2469" spans="1:7" ht="21.75" customHeight="1">
      <c r="A2469" t="s">
        <v>5257</v>
      </c>
      <c r="B2469" t="s">
        <v>20</v>
      </c>
      <c r="C2469" t="s">
        <v>5258</v>
      </c>
      <c r="D2469" t="s">
        <v>2</v>
      </c>
      <c r="E2469" t="s">
        <v>87</v>
      </c>
      <c r="F2469" t="s">
        <v>88</v>
      </c>
      <c r="G2469">
        <v>6</v>
      </c>
    </row>
    <row r="2470" spans="1:7" ht="21.75" customHeight="1">
      <c r="A2470" t="s">
        <v>5259</v>
      </c>
      <c r="B2470" t="s">
        <v>20</v>
      </c>
      <c r="C2470" t="s">
        <v>5260</v>
      </c>
      <c r="D2470" t="s">
        <v>2</v>
      </c>
      <c r="E2470" t="s">
        <v>87</v>
      </c>
      <c r="F2470" t="s">
        <v>88</v>
      </c>
      <c r="G2470">
        <v>13</v>
      </c>
    </row>
    <row r="2471" spans="1:7" ht="21.75" customHeight="1">
      <c r="A2471" t="s">
        <v>5261</v>
      </c>
      <c r="B2471" t="s">
        <v>20</v>
      </c>
      <c r="C2471" t="s">
        <v>5262</v>
      </c>
      <c r="D2471" t="s">
        <v>2</v>
      </c>
      <c r="E2471" t="s">
        <v>87</v>
      </c>
      <c r="F2471" t="s">
        <v>88</v>
      </c>
      <c r="G2471">
        <v>0</v>
      </c>
    </row>
    <row r="2472" spans="1:7" ht="21.75" customHeight="1">
      <c r="A2472" t="s">
        <v>5263</v>
      </c>
      <c r="B2472" t="s">
        <v>20</v>
      </c>
      <c r="C2472" t="s">
        <v>5264</v>
      </c>
      <c r="D2472" t="s">
        <v>2</v>
      </c>
      <c r="E2472" t="s">
        <v>87</v>
      </c>
      <c r="F2472" t="s">
        <v>88</v>
      </c>
      <c r="G2472">
        <v>1</v>
      </c>
    </row>
    <row r="2473" spans="1:7" ht="21.75" customHeight="1">
      <c r="A2473" t="s">
        <v>5265</v>
      </c>
      <c r="B2473" t="s">
        <v>20</v>
      </c>
      <c r="C2473" t="s">
        <v>5266</v>
      </c>
      <c r="D2473" t="s">
        <v>2</v>
      </c>
      <c r="E2473" t="s">
        <v>87</v>
      </c>
      <c r="F2473" t="s">
        <v>88</v>
      </c>
      <c r="G2473">
        <v>4</v>
      </c>
    </row>
    <row r="2474" spans="1:7" ht="21.75" customHeight="1">
      <c r="A2474" t="s">
        <v>5267</v>
      </c>
      <c r="B2474" t="s">
        <v>20</v>
      </c>
      <c r="C2474" t="s">
        <v>5268</v>
      </c>
      <c r="D2474" t="s">
        <v>2</v>
      </c>
      <c r="E2474" t="s">
        <v>87</v>
      </c>
      <c r="F2474" t="s">
        <v>88</v>
      </c>
      <c r="G2474">
        <v>0</v>
      </c>
    </row>
    <row r="2475" spans="1:7" ht="21.75" customHeight="1">
      <c r="A2475" t="s">
        <v>5269</v>
      </c>
      <c r="B2475" t="s">
        <v>20</v>
      </c>
      <c r="C2475" t="s">
        <v>5270</v>
      </c>
      <c r="D2475" t="s">
        <v>2</v>
      </c>
      <c r="E2475" t="s">
        <v>87</v>
      </c>
      <c r="F2475" t="s">
        <v>88</v>
      </c>
      <c r="G2475">
        <v>0</v>
      </c>
    </row>
    <row r="2476" spans="1:7" ht="21.75" customHeight="1">
      <c r="A2476" t="s">
        <v>5271</v>
      </c>
      <c r="B2476" t="s">
        <v>20</v>
      </c>
      <c r="C2476" t="s">
        <v>5272</v>
      </c>
      <c r="D2476" t="s">
        <v>2</v>
      </c>
      <c r="E2476" t="s">
        <v>87</v>
      </c>
      <c r="F2476" t="s">
        <v>88</v>
      </c>
      <c r="G2476">
        <v>0</v>
      </c>
    </row>
    <row r="2477" spans="1:7" ht="21.75" customHeight="1">
      <c r="A2477" t="s">
        <v>5273</v>
      </c>
      <c r="B2477" t="s">
        <v>20</v>
      </c>
      <c r="C2477" t="s">
        <v>5274</v>
      </c>
      <c r="D2477" t="s">
        <v>2</v>
      </c>
      <c r="E2477" t="s">
        <v>87</v>
      </c>
      <c r="F2477" t="s">
        <v>88</v>
      </c>
      <c r="G2477">
        <v>10</v>
      </c>
    </row>
    <row r="2478" spans="1:7" ht="21.75" customHeight="1">
      <c r="A2478" t="s">
        <v>5275</v>
      </c>
      <c r="B2478" t="s">
        <v>20</v>
      </c>
      <c r="C2478" t="s">
        <v>5276</v>
      </c>
      <c r="D2478" t="s">
        <v>2</v>
      </c>
      <c r="E2478" t="s">
        <v>87</v>
      </c>
      <c r="F2478" t="s">
        <v>88</v>
      </c>
      <c r="G2478">
        <v>0</v>
      </c>
    </row>
    <row r="2479" spans="1:7" ht="21.75" customHeight="1">
      <c r="A2479" t="s">
        <v>5277</v>
      </c>
      <c r="B2479" t="s">
        <v>20</v>
      </c>
      <c r="C2479" t="s">
        <v>5278</v>
      </c>
      <c r="D2479" t="s">
        <v>2</v>
      </c>
      <c r="E2479" t="s">
        <v>87</v>
      </c>
      <c r="F2479" t="s">
        <v>88</v>
      </c>
      <c r="G2479">
        <v>0</v>
      </c>
    </row>
    <row r="2480" spans="1:7" ht="21.75" customHeight="1">
      <c r="A2480" t="s">
        <v>5279</v>
      </c>
      <c r="B2480" t="s">
        <v>20</v>
      </c>
      <c r="C2480" t="s">
        <v>5280</v>
      </c>
      <c r="D2480" t="s">
        <v>2</v>
      </c>
      <c r="E2480" t="s">
        <v>87</v>
      </c>
      <c r="F2480" t="s">
        <v>88</v>
      </c>
      <c r="G2480">
        <v>8</v>
      </c>
    </row>
    <row r="2481" spans="1:7" ht="21.75" customHeight="1">
      <c r="A2481" t="s">
        <v>5281</v>
      </c>
      <c r="B2481" t="s">
        <v>20</v>
      </c>
      <c r="C2481" t="s">
        <v>5282</v>
      </c>
      <c r="D2481" t="s">
        <v>2</v>
      </c>
      <c r="E2481" t="s">
        <v>87</v>
      </c>
      <c r="F2481" t="s">
        <v>88</v>
      </c>
      <c r="G2481">
        <v>0</v>
      </c>
    </row>
    <row r="2482" spans="1:7" ht="21.75" customHeight="1">
      <c r="A2482" t="s">
        <v>5283</v>
      </c>
      <c r="B2482" t="s">
        <v>20</v>
      </c>
      <c r="C2482" t="s">
        <v>5284</v>
      </c>
      <c r="D2482" t="s">
        <v>2</v>
      </c>
      <c r="E2482" t="s">
        <v>87</v>
      </c>
      <c r="F2482" t="s">
        <v>88</v>
      </c>
      <c r="G2482">
        <v>1</v>
      </c>
    </row>
    <row r="2483" spans="1:7" ht="21.75" customHeight="1">
      <c r="A2483" t="s">
        <v>5285</v>
      </c>
      <c r="B2483" t="s">
        <v>20</v>
      </c>
      <c r="C2483" t="s">
        <v>5286</v>
      </c>
      <c r="D2483" t="s">
        <v>2</v>
      </c>
      <c r="E2483" t="s">
        <v>87</v>
      </c>
      <c r="F2483" t="s">
        <v>88</v>
      </c>
      <c r="G2483">
        <v>6</v>
      </c>
    </row>
    <row r="2484" spans="1:7" ht="21.75" customHeight="1">
      <c r="A2484" t="s">
        <v>5287</v>
      </c>
      <c r="B2484" t="s">
        <v>20</v>
      </c>
      <c r="C2484" t="s">
        <v>5288</v>
      </c>
      <c r="D2484" t="s">
        <v>2</v>
      </c>
      <c r="E2484" t="s">
        <v>87</v>
      </c>
      <c r="F2484" t="s">
        <v>88</v>
      </c>
      <c r="G2484">
        <v>5</v>
      </c>
    </row>
    <row r="2485" spans="1:7" ht="21.75" customHeight="1">
      <c r="A2485" t="s">
        <v>5289</v>
      </c>
      <c r="B2485" t="s">
        <v>20</v>
      </c>
      <c r="C2485" t="s">
        <v>5290</v>
      </c>
      <c r="D2485" t="s">
        <v>2</v>
      </c>
      <c r="E2485" t="s">
        <v>87</v>
      </c>
      <c r="F2485" t="s">
        <v>88</v>
      </c>
      <c r="G2485">
        <v>0</v>
      </c>
    </row>
    <row r="2486" spans="1:7" ht="21.75" customHeight="1">
      <c r="A2486" t="s">
        <v>5291</v>
      </c>
      <c r="B2486" t="s">
        <v>20</v>
      </c>
      <c r="C2486" t="s">
        <v>5292</v>
      </c>
      <c r="D2486" t="s">
        <v>2</v>
      </c>
      <c r="E2486" t="s">
        <v>87</v>
      </c>
      <c r="F2486" t="s">
        <v>88</v>
      </c>
      <c r="G2486">
        <v>0</v>
      </c>
    </row>
    <row r="2487" spans="1:7" ht="21.75" customHeight="1">
      <c r="A2487" t="s">
        <v>5293</v>
      </c>
      <c r="B2487" t="s">
        <v>20</v>
      </c>
      <c r="C2487" t="s">
        <v>5294</v>
      </c>
      <c r="D2487" t="s">
        <v>2</v>
      </c>
      <c r="E2487" t="s">
        <v>87</v>
      </c>
      <c r="F2487" t="s">
        <v>88</v>
      </c>
      <c r="G2487">
        <v>2</v>
      </c>
    </row>
    <row r="2488" spans="1:7" ht="21.75" customHeight="1">
      <c r="A2488" t="s">
        <v>5295</v>
      </c>
      <c r="B2488" t="s">
        <v>20</v>
      </c>
      <c r="C2488" t="s">
        <v>5296</v>
      </c>
      <c r="D2488" t="s">
        <v>2</v>
      </c>
      <c r="E2488" t="s">
        <v>87</v>
      </c>
      <c r="F2488" t="s">
        <v>88</v>
      </c>
      <c r="G2488">
        <v>3</v>
      </c>
    </row>
    <row r="2489" spans="1:7" ht="21.75" customHeight="1">
      <c r="A2489" t="s">
        <v>5297</v>
      </c>
      <c r="B2489" t="s">
        <v>20</v>
      </c>
      <c r="C2489" t="s">
        <v>5298</v>
      </c>
      <c r="D2489" t="s">
        <v>2</v>
      </c>
      <c r="E2489" t="s">
        <v>87</v>
      </c>
      <c r="F2489" t="s">
        <v>88</v>
      </c>
      <c r="G2489">
        <v>0</v>
      </c>
    </row>
    <row r="2490" spans="1:7" ht="21.75" customHeight="1">
      <c r="A2490" t="s">
        <v>5299</v>
      </c>
      <c r="B2490" t="s">
        <v>20</v>
      </c>
      <c r="C2490" t="s">
        <v>5300</v>
      </c>
      <c r="D2490" t="s">
        <v>2</v>
      </c>
      <c r="E2490" t="s">
        <v>87</v>
      </c>
      <c r="F2490" t="s">
        <v>88</v>
      </c>
      <c r="G2490">
        <v>60</v>
      </c>
    </row>
    <row r="2491" spans="1:7" ht="21.75" customHeight="1">
      <c r="A2491" t="s">
        <v>5301</v>
      </c>
      <c r="B2491" t="s">
        <v>20</v>
      </c>
      <c r="C2491" t="s">
        <v>5302</v>
      </c>
      <c r="D2491" t="s">
        <v>2</v>
      </c>
      <c r="E2491" t="s">
        <v>87</v>
      </c>
      <c r="F2491" t="s">
        <v>88</v>
      </c>
      <c r="G2491">
        <v>5</v>
      </c>
    </row>
    <row r="2492" spans="1:7" ht="21.75" customHeight="1">
      <c r="A2492" t="s">
        <v>5303</v>
      </c>
      <c r="B2492" t="s">
        <v>20</v>
      </c>
      <c r="C2492" t="s">
        <v>5304</v>
      </c>
      <c r="D2492" t="s">
        <v>2</v>
      </c>
      <c r="E2492" t="s">
        <v>87</v>
      </c>
      <c r="F2492" t="s">
        <v>88</v>
      </c>
      <c r="G2492">
        <v>37</v>
      </c>
    </row>
    <row r="2493" spans="1:7" ht="21.75" customHeight="1">
      <c r="A2493" t="s">
        <v>5305</v>
      </c>
      <c r="B2493" t="s">
        <v>20</v>
      </c>
      <c r="C2493" t="s">
        <v>5306</v>
      </c>
      <c r="D2493" t="s">
        <v>2</v>
      </c>
      <c r="E2493" t="s">
        <v>87</v>
      </c>
      <c r="F2493" t="s">
        <v>88</v>
      </c>
      <c r="G2493">
        <v>6</v>
      </c>
    </row>
    <row r="2494" spans="1:7" ht="21.75" customHeight="1">
      <c r="A2494" t="s">
        <v>5307</v>
      </c>
      <c r="B2494" t="s">
        <v>20</v>
      </c>
      <c r="C2494" t="s">
        <v>5308</v>
      </c>
      <c r="D2494" t="s">
        <v>2</v>
      </c>
      <c r="E2494" t="s">
        <v>87</v>
      </c>
      <c r="F2494" t="s">
        <v>88</v>
      </c>
      <c r="G2494">
        <v>20</v>
      </c>
    </row>
    <row r="2495" spans="1:7" ht="21.75" customHeight="1">
      <c r="A2495" t="s">
        <v>5309</v>
      </c>
      <c r="B2495" t="s">
        <v>20</v>
      </c>
      <c r="C2495" t="s">
        <v>5310</v>
      </c>
      <c r="D2495" t="s">
        <v>2</v>
      </c>
      <c r="E2495" t="s">
        <v>87</v>
      </c>
      <c r="F2495" t="s">
        <v>88</v>
      </c>
      <c r="G2495">
        <v>4</v>
      </c>
    </row>
    <row r="2496" spans="1:7" ht="21.75" customHeight="1">
      <c r="A2496" t="s">
        <v>5311</v>
      </c>
      <c r="B2496" t="s">
        <v>20</v>
      </c>
      <c r="C2496" t="s">
        <v>5312</v>
      </c>
      <c r="D2496" t="s">
        <v>2</v>
      </c>
      <c r="E2496" t="s">
        <v>87</v>
      </c>
      <c r="F2496" t="s">
        <v>88</v>
      </c>
      <c r="G2496">
        <v>0</v>
      </c>
    </row>
    <row r="2497" spans="1:7" ht="21.75" customHeight="1">
      <c r="A2497" t="s">
        <v>5313</v>
      </c>
      <c r="B2497" t="s">
        <v>20</v>
      </c>
      <c r="C2497" t="s">
        <v>5314</v>
      </c>
      <c r="D2497" t="s">
        <v>2</v>
      </c>
      <c r="E2497" t="s">
        <v>87</v>
      </c>
      <c r="F2497" t="s">
        <v>88</v>
      </c>
      <c r="G2497">
        <v>0</v>
      </c>
    </row>
    <row r="2498" spans="1:7" ht="21.75" customHeight="1">
      <c r="A2498" t="s">
        <v>5315</v>
      </c>
      <c r="B2498" t="s">
        <v>20</v>
      </c>
      <c r="C2498" t="s">
        <v>5316</v>
      </c>
      <c r="D2498" t="s">
        <v>2</v>
      </c>
      <c r="E2498" t="s">
        <v>87</v>
      </c>
      <c r="F2498" t="s">
        <v>88</v>
      </c>
      <c r="G2498">
        <v>0</v>
      </c>
    </row>
    <row r="2499" spans="1:7" ht="21.75" customHeight="1">
      <c r="A2499" t="s">
        <v>5317</v>
      </c>
      <c r="B2499" t="s">
        <v>20</v>
      </c>
      <c r="C2499" t="s">
        <v>5318</v>
      </c>
      <c r="D2499" t="s">
        <v>2</v>
      </c>
      <c r="E2499" t="s">
        <v>87</v>
      </c>
      <c r="F2499" t="s">
        <v>88</v>
      </c>
      <c r="G2499">
        <v>23</v>
      </c>
    </row>
    <row r="2500" spans="1:7" ht="21.75" customHeight="1">
      <c r="A2500" t="s">
        <v>5319</v>
      </c>
      <c r="B2500" t="s">
        <v>20</v>
      </c>
      <c r="C2500" t="s">
        <v>5320</v>
      </c>
      <c r="D2500" t="s">
        <v>2</v>
      </c>
      <c r="E2500" t="s">
        <v>87</v>
      </c>
      <c r="F2500" t="s">
        <v>88</v>
      </c>
      <c r="G2500">
        <v>0</v>
      </c>
    </row>
    <row r="2501" spans="1:7" ht="21.75" customHeight="1">
      <c r="A2501" t="s">
        <v>5321</v>
      </c>
      <c r="B2501" t="s">
        <v>20</v>
      </c>
      <c r="C2501" t="s">
        <v>5322</v>
      </c>
      <c r="D2501" t="s">
        <v>2</v>
      </c>
      <c r="E2501" t="s">
        <v>87</v>
      </c>
      <c r="F2501" t="s">
        <v>88</v>
      </c>
      <c r="G2501">
        <v>7</v>
      </c>
    </row>
    <row r="2502" spans="1:7" ht="21.75" customHeight="1">
      <c r="A2502" t="s">
        <v>5323</v>
      </c>
      <c r="B2502" t="s">
        <v>20</v>
      </c>
      <c r="C2502" t="s">
        <v>5324</v>
      </c>
      <c r="D2502" t="s">
        <v>2</v>
      </c>
      <c r="E2502" t="s">
        <v>87</v>
      </c>
      <c r="F2502" t="s">
        <v>88</v>
      </c>
      <c r="G2502">
        <v>24</v>
      </c>
    </row>
    <row r="2503" spans="1:7" ht="21.75" customHeight="1">
      <c r="A2503" t="s">
        <v>5325</v>
      </c>
      <c r="B2503" t="s">
        <v>20</v>
      </c>
      <c r="C2503" t="s">
        <v>5326</v>
      </c>
      <c r="D2503" t="s">
        <v>2</v>
      </c>
      <c r="E2503" t="s">
        <v>87</v>
      </c>
      <c r="F2503" t="s">
        <v>88</v>
      </c>
      <c r="G2503">
        <v>156</v>
      </c>
    </row>
    <row r="2504" spans="1:7" ht="21.75" customHeight="1">
      <c r="A2504" t="s">
        <v>5327</v>
      </c>
      <c r="B2504" t="s">
        <v>20</v>
      </c>
      <c r="C2504" t="s">
        <v>5328</v>
      </c>
      <c r="D2504" t="s">
        <v>2</v>
      </c>
      <c r="E2504" t="s">
        <v>87</v>
      </c>
      <c r="F2504" t="s">
        <v>88</v>
      </c>
      <c r="G2504">
        <v>20</v>
      </c>
    </row>
    <row r="2505" spans="1:7" ht="21.75" customHeight="1">
      <c r="A2505" t="s">
        <v>5329</v>
      </c>
      <c r="B2505" t="s">
        <v>20</v>
      </c>
      <c r="C2505" t="s">
        <v>5330</v>
      </c>
      <c r="D2505" t="s">
        <v>2</v>
      </c>
      <c r="E2505" t="s">
        <v>87</v>
      </c>
      <c r="F2505" t="s">
        <v>88</v>
      </c>
      <c r="G2505">
        <v>14</v>
      </c>
    </row>
    <row r="2506" spans="1:7" ht="21.75" customHeight="1">
      <c r="A2506" t="s">
        <v>5331</v>
      </c>
      <c r="B2506" t="s">
        <v>20</v>
      </c>
      <c r="C2506" t="s">
        <v>5332</v>
      </c>
      <c r="D2506" t="s">
        <v>2</v>
      </c>
      <c r="E2506" t="s">
        <v>87</v>
      </c>
      <c r="F2506" t="s">
        <v>88</v>
      </c>
      <c r="G2506">
        <v>62</v>
      </c>
    </row>
    <row r="2507" spans="1:7" ht="21.75" customHeight="1">
      <c r="A2507" t="s">
        <v>5333</v>
      </c>
      <c r="B2507" t="s">
        <v>20</v>
      </c>
      <c r="C2507" t="s">
        <v>5334</v>
      </c>
      <c r="D2507" t="s">
        <v>2</v>
      </c>
      <c r="E2507" t="s">
        <v>87</v>
      </c>
      <c r="F2507" t="s">
        <v>88</v>
      </c>
      <c r="G2507">
        <v>0</v>
      </c>
    </row>
    <row r="2508" spans="1:7" ht="21.75" customHeight="1">
      <c r="A2508" t="s">
        <v>5335</v>
      </c>
      <c r="B2508" t="s">
        <v>20</v>
      </c>
      <c r="C2508" t="s">
        <v>5336</v>
      </c>
      <c r="D2508" t="s">
        <v>2</v>
      </c>
      <c r="E2508" t="s">
        <v>87</v>
      </c>
      <c r="F2508" t="s">
        <v>88</v>
      </c>
      <c r="G2508">
        <v>0</v>
      </c>
    </row>
    <row r="2509" spans="1:7" ht="21.75" customHeight="1">
      <c r="A2509" t="s">
        <v>5337</v>
      </c>
      <c r="B2509" t="s">
        <v>20</v>
      </c>
      <c r="C2509" t="s">
        <v>5338</v>
      </c>
      <c r="D2509" t="s">
        <v>2</v>
      </c>
      <c r="E2509" t="s">
        <v>87</v>
      </c>
      <c r="F2509" t="s">
        <v>88</v>
      </c>
      <c r="G2509">
        <v>14</v>
      </c>
    </row>
    <row r="2510" spans="1:7" ht="21.75" customHeight="1">
      <c r="A2510" t="s">
        <v>5339</v>
      </c>
      <c r="B2510" t="s">
        <v>20</v>
      </c>
      <c r="C2510" t="s">
        <v>5340</v>
      </c>
      <c r="D2510" t="s">
        <v>2</v>
      </c>
      <c r="E2510" t="s">
        <v>87</v>
      </c>
      <c r="F2510" t="s">
        <v>88</v>
      </c>
      <c r="G2510">
        <v>0</v>
      </c>
    </row>
    <row r="2511" spans="1:7" ht="21.75" customHeight="1">
      <c r="A2511" t="s">
        <v>5341</v>
      </c>
      <c r="B2511" t="s">
        <v>20</v>
      </c>
      <c r="C2511" t="s">
        <v>5342</v>
      </c>
      <c r="D2511" t="s">
        <v>2</v>
      </c>
      <c r="E2511" t="s">
        <v>87</v>
      </c>
      <c r="F2511" t="s">
        <v>88</v>
      </c>
      <c r="G2511">
        <v>0</v>
      </c>
    </row>
    <row r="2512" spans="1:7" ht="21.75" customHeight="1">
      <c r="A2512" t="s">
        <v>5343</v>
      </c>
      <c r="B2512" t="s">
        <v>20</v>
      </c>
      <c r="C2512" t="s">
        <v>5344</v>
      </c>
      <c r="D2512" t="s">
        <v>2</v>
      </c>
      <c r="E2512" t="s">
        <v>87</v>
      </c>
      <c r="F2512" t="s">
        <v>88</v>
      </c>
      <c r="G2512">
        <v>0</v>
      </c>
    </row>
    <row r="2513" spans="1:7" ht="21.75" customHeight="1">
      <c r="A2513" t="s">
        <v>5345</v>
      </c>
      <c r="B2513" t="s">
        <v>20</v>
      </c>
      <c r="C2513" t="s">
        <v>5346</v>
      </c>
      <c r="D2513" t="s">
        <v>2</v>
      </c>
      <c r="E2513" t="s">
        <v>87</v>
      </c>
      <c r="F2513" t="s">
        <v>88</v>
      </c>
      <c r="G2513">
        <v>0</v>
      </c>
    </row>
    <row r="2514" spans="1:7" ht="21.75" customHeight="1">
      <c r="A2514" t="s">
        <v>5347</v>
      </c>
      <c r="B2514" t="s">
        <v>20</v>
      </c>
      <c r="C2514" t="s">
        <v>5348</v>
      </c>
      <c r="D2514" t="s">
        <v>2</v>
      </c>
      <c r="E2514" t="s">
        <v>87</v>
      </c>
      <c r="F2514" t="s">
        <v>88</v>
      </c>
      <c r="G2514">
        <v>0</v>
      </c>
    </row>
    <row r="2515" spans="1:7" ht="21.75" customHeight="1">
      <c r="A2515" t="s">
        <v>5349</v>
      </c>
      <c r="B2515" t="s">
        <v>20</v>
      </c>
      <c r="C2515" t="s">
        <v>5350</v>
      </c>
      <c r="D2515" t="s">
        <v>2</v>
      </c>
      <c r="E2515" t="s">
        <v>87</v>
      </c>
      <c r="F2515" t="s">
        <v>88</v>
      </c>
      <c r="G2515">
        <v>0</v>
      </c>
    </row>
    <row r="2516" spans="1:7" ht="21.75" customHeight="1">
      <c r="A2516" t="s">
        <v>5351</v>
      </c>
      <c r="B2516" t="s">
        <v>20</v>
      </c>
      <c r="C2516" t="s">
        <v>5352</v>
      </c>
      <c r="D2516" t="s">
        <v>2</v>
      </c>
      <c r="E2516" t="s">
        <v>87</v>
      </c>
      <c r="F2516" t="s">
        <v>88</v>
      </c>
      <c r="G2516">
        <v>0</v>
      </c>
    </row>
    <row r="2517" spans="1:7" ht="21.75" customHeight="1">
      <c r="A2517" t="s">
        <v>5353</v>
      </c>
      <c r="B2517" t="s">
        <v>20</v>
      </c>
      <c r="C2517" t="s">
        <v>5354</v>
      </c>
      <c r="D2517" t="s">
        <v>2</v>
      </c>
      <c r="E2517" t="s">
        <v>87</v>
      </c>
      <c r="F2517" t="s">
        <v>88</v>
      </c>
      <c r="G2517">
        <v>0</v>
      </c>
    </row>
    <row r="2518" spans="1:7" ht="21.75" customHeight="1">
      <c r="A2518" t="s">
        <v>5355</v>
      </c>
      <c r="B2518" t="s">
        <v>20</v>
      </c>
      <c r="C2518" t="s">
        <v>5356</v>
      </c>
      <c r="D2518" t="s">
        <v>2</v>
      </c>
      <c r="E2518" t="s">
        <v>87</v>
      </c>
      <c r="F2518" t="s">
        <v>88</v>
      </c>
      <c r="G2518">
        <v>4</v>
      </c>
    </row>
    <row r="2519" spans="1:7" ht="21.75" customHeight="1">
      <c r="A2519" t="s">
        <v>5357</v>
      </c>
      <c r="B2519" t="s">
        <v>20</v>
      </c>
      <c r="C2519" t="s">
        <v>5358</v>
      </c>
      <c r="D2519" t="s">
        <v>2</v>
      </c>
      <c r="E2519" t="s">
        <v>87</v>
      </c>
      <c r="F2519" t="s">
        <v>88</v>
      </c>
      <c r="G2519">
        <v>0</v>
      </c>
    </row>
    <row r="2520" spans="1:7" ht="21.75" customHeight="1">
      <c r="A2520" t="s">
        <v>5359</v>
      </c>
      <c r="B2520" t="s">
        <v>20</v>
      </c>
      <c r="C2520" t="s">
        <v>5360</v>
      </c>
      <c r="D2520" t="s">
        <v>2</v>
      </c>
      <c r="E2520" t="s">
        <v>87</v>
      </c>
      <c r="F2520" t="s">
        <v>88</v>
      </c>
      <c r="G2520">
        <v>9</v>
      </c>
    </row>
    <row r="2521" spans="1:7" ht="21.75" customHeight="1">
      <c r="A2521" t="s">
        <v>5361</v>
      </c>
      <c r="B2521" t="s">
        <v>20</v>
      </c>
      <c r="C2521" t="s">
        <v>5362</v>
      </c>
      <c r="D2521" t="s">
        <v>2</v>
      </c>
      <c r="E2521" t="s">
        <v>87</v>
      </c>
      <c r="F2521" t="s">
        <v>88</v>
      </c>
      <c r="G2521">
        <v>10</v>
      </c>
    </row>
    <row r="2522" spans="1:7" ht="21.75" customHeight="1">
      <c r="A2522" t="s">
        <v>5363</v>
      </c>
      <c r="B2522" t="s">
        <v>20</v>
      </c>
      <c r="C2522" t="s">
        <v>5364</v>
      </c>
      <c r="D2522" t="s">
        <v>2</v>
      </c>
      <c r="E2522" t="s">
        <v>87</v>
      </c>
      <c r="F2522" t="s">
        <v>88</v>
      </c>
      <c r="G2522">
        <v>47</v>
      </c>
    </row>
    <row r="2523" spans="1:7" ht="21.75" customHeight="1">
      <c r="A2523" t="s">
        <v>5365</v>
      </c>
      <c r="B2523" t="s">
        <v>20</v>
      </c>
      <c r="C2523" t="s">
        <v>5366</v>
      </c>
      <c r="D2523" t="s">
        <v>2</v>
      </c>
      <c r="E2523" t="s">
        <v>87</v>
      </c>
      <c r="F2523" t="s">
        <v>88</v>
      </c>
      <c r="G2523">
        <v>19</v>
      </c>
    </row>
    <row r="2524" spans="1:7" ht="21.75" customHeight="1">
      <c r="A2524" t="s">
        <v>5367</v>
      </c>
      <c r="B2524" t="s">
        <v>20</v>
      </c>
      <c r="C2524" t="s">
        <v>5368</v>
      </c>
      <c r="D2524" t="s">
        <v>2</v>
      </c>
      <c r="E2524" t="s">
        <v>87</v>
      </c>
      <c r="F2524" t="s">
        <v>88</v>
      </c>
      <c r="G2524">
        <v>1</v>
      </c>
    </row>
    <row r="2525" spans="1:7" ht="21.75" customHeight="1">
      <c r="A2525" t="s">
        <v>5369</v>
      </c>
      <c r="B2525" t="s">
        <v>20</v>
      </c>
      <c r="C2525" t="s">
        <v>5370</v>
      </c>
      <c r="D2525" t="s">
        <v>2</v>
      </c>
      <c r="E2525" t="s">
        <v>87</v>
      </c>
      <c r="F2525" t="s">
        <v>88</v>
      </c>
      <c r="G2525">
        <v>1</v>
      </c>
    </row>
    <row r="2526" spans="1:7" ht="21.75" customHeight="1">
      <c r="A2526" t="s">
        <v>5371</v>
      </c>
      <c r="B2526" t="s">
        <v>20</v>
      </c>
      <c r="C2526" t="s">
        <v>5372</v>
      </c>
      <c r="D2526" t="s">
        <v>2</v>
      </c>
      <c r="E2526" t="s">
        <v>87</v>
      </c>
      <c r="F2526" t="s">
        <v>88</v>
      </c>
      <c r="G2526">
        <v>0</v>
      </c>
    </row>
    <row r="2527" spans="1:7" ht="21.75" customHeight="1">
      <c r="A2527" t="s">
        <v>5373</v>
      </c>
      <c r="B2527" t="s">
        <v>20</v>
      </c>
      <c r="C2527" t="s">
        <v>5374</v>
      </c>
      <c r="D2527" t="s">
        <v>2</v>
      </c>
      <c r="E2527" t="s">
        <v>87</v>
      </c>
      <c r="F2527" t="s">
        <v>88</v>
      </c>
      <c r="G2527">
        <v>2</v>
      </c>
    </row>
    <row r="2528" spans="1:7" ht="21.75" customHeight="1">
      <c r="A2528" t="s">
        <v>5375</v>
      </c>
      <c r="B2528" t="s">
        <v>20</v>
      </c>
      <c r="C2528" t="s">
        <v>5376</v>
      </c>
      <c r="D2528" t="s">
        <v>2</v>
      </c>
      <c r="E2528" t="s">
        <v>87</v>
      </c>
      <c r="F2528" t="s">
        <v>88</v>
      </c>
      <c r="G2528">
        <v>14</v>
      </c>
    </row>
    <row r="2529" spans="1:7" ht="21.75" customHeight="1">
      <c r="A2529" t="s">
        <v>5377</v>
      </c>
      <c r="B2529" t="s">
        <v>20</v>
      </c>
      <c r="C2529" t="s">
        <v>5378</v>
      </c>
      <c r="D2529" t="s">
        <v>2</v>
      </c>
      <c r="E2529" t="s">
        <v>87</v>
      </c>
      <c r="F2529" t="s">
        <v>88</v>
      </c>
      <c r="G2529">
        <v>0</v>
      </c>
    </row>
    <row r="2530" spans="1:7" ht="21.75" customHeight="1">
      <c r="A2530" t="s">
        <v>5379</v>
      </c>
      <c r="B2530" t="s">
        <v>20</v>
      </c>
      <c r="C2530" t="s">
        <v>5380</v>
      </c>
      <c r="D2530" t="s">
        <v>2</v>
      </c>
      <c r="E2530" t="s">
        <v>87</v>
      </c>
      <c r="F2530" t="s">
        <v>88</v>
      </c>
      <c r="G2530">
        <v>547</v>
      </c>
    </row>
    <row r="2531" spans="1:7" ht="21.75" customHeight="1">
      <c r="A2531" t="s">
        <v>5381</v>
      </c>
      <c r="B2531" t="s">
        <v>20</v>
      </c>
      <c r="C2531" t="s">
        <v>5382</v>
      </c>
      <c r="D2531" t="s">
        <v>2</v>
      </c>
      <c r="E2531" t="s">
        <v>87</v>
      </c>
      <c r="F2531" t="s">
        <v>88</v>
      </c>
      <c r="G2531">
        <v>12</v>
      </c>
    </row>
    <row r="2532" spans="1:7" ht="21.75" customHeight="1">
      <c r="A2532" t="s">
        <v>5383</v>
      </c>
      <c r="B2532" t="s">
        <v>20</v>
      </c>
      <c r="C2532" t="s">
        <v>5384</v>
      </c>
      <c r="D2532" t="s">
        <v>2</v>
      </c>
      <c r="E2532" t="s">
        <v>87</v>
      </c>
      <c r="F2532" t="s">
        <v>88</v>
      </c>
      <c r="G2532">
        <v>0</v>
      </c>
    </row>
    <row r="2533" spans="1:7" ht="21.75" customHeight="1">
      <c r="A2533" t="s">
        <v>5385</v>
      </c>
      <c r="B2533" t="s">
        <v>20</v>
      </c>
      <c r="C2533" t="s">
        <v>5386</v>
      </c>
      <c r="D2533" t="s">
        <v>2</v>
      </c>
      <c r="E2533" t="s">
        <v>87</v>
      </c>
      <c r="F2533" t="s">
        <v>88</v>
      </c>
      <c r="G2533">
        <v>5850</v>
      </c>
    </row>
    <row r="2534" spans="1:7" ht="21.75" customHeight="1">
      <c r="A2534" t="s">
        <v>5387</v>
      </c>
      <c r="B2534" t="s">
        <v>20</v>
      </c>
      <c r="C2534" t="s">
        <v>5388</v>
      </c>
      <c r="D2534" t="s">
        <v>2</v>
      </c>
      <c r="E2534" t="s">
        <v>87</v>
      </c>
      <c r="F2534" t="s">
        <v>88</v>
      </c>
      <c r="G2534">
        <v>35</v>
      </c>
    </row>
    <row r="2535" spans="1:7" ht="21.75" customHeight="1">
      <c r="A2535" t="s">
        <v>5389</v>
      </c>
      <c r="B2535" t="s">
        <v>20</v>
      </c>
      <c r="C2535" t="s">
        <v>5390</v>
      </c>
      <c r="D2535" t="s">
        <v>2</v>
      </c>
      <c r="E2535" t="s">
        <v>87</v>
      </c>
      <c r="F2535" t="s">
        <v>88</v>
      </c>
      <c r="G2535">
        <v>41</v>
      </c>
    </row>
    <row r="2536" spans="1:7" ht="21.75" customHeight="1">
      <c r="A2536" t="s">
        <v>5391</v>
      </c>
      <c r="B2536" t="s">
        <v>20</v>
      </c>
      <c r="C2536" t="s">
        <v>5392</v>
      </c>
      <c r="D2536" t="s">
        <v>2</v>
      </c>
      <c r="E2536" t="s">
        <v>87</v>
      </c>
      <c r="F2536" t="s">
        <v>88</v>
      </c>
      <c r="G2536">
        <v>0</v>
      </c>
    </row>
    <row r="2537" spans="1:7" ht="21.75" customHeight="1">
      <c r="A2537" t="s">
        <v>5393</v>
      </c>
      <c r="B2537" t="s">
        <v>20</v>
      </c>
      <c r="C2537" t="s">
        <v>5394</v>
      </c>
      <c r="D2537" t="s">
        <v>2</v>
      </c>
      <c r="E2537" t="s">
        <v>87</v>
      </c>
      <c r="F2537" t="s">
        <v>88</v>
      </c>
      <c r="G2537">
        <v>0</v>
      </c>
    </row>
    <row r="2538" spans="1:7" ht="21.75" customHeight="1">
      <c r="A2538" t="s">
        <v>5395</v>
      </c>
      <c r="B2538" t="s">
        <v>20</v>
      </c>
      <c r="C2538" t="s">
        <v>5396</v>
      </c>
      <c r="D2538" t="s">
        <v>2</v>
      </c>
      <c r="E2538" t="s">
        <v>87</v>
      </c>
      <c r="F2538" t="s">
        <v>88</v>
      </c>
      <c r="G2538">
        <v>1</v>
      </c>
    </row>
    <row r="2539" spans="1:7" ht="21.75" customHeight="1">
      <c r="A2539" t="s">
        <v>5397</v>
      </c>
      <c r="B2539" t="s">
        <v>20</v>
      </c>
      <c r="C2539" t="s">
        <v>5398</v>
      </c>
      <c r="D2539" t="s">
        <v>2</v>
      </c>
      <c r="E2539" t="s">
        <v>87</v>
      </c>
      <c r="F2539" t="s">
        <v>88</v>
      </c>
      <c r="G2539">
        <v>0</v>
      </c>
    </row>
    <row r="2540" spans="1:7" ht="21.75" customHeight="1">
      <c r="A2540" t="s">
        <v>5399</v>
      </c>
      <c r="B2540" t="s">
        <v>20</v>
      </c>
      <c r="C2540" t="s">
        <v>5400</v>
      </c>
      <c r="D2540" t="s">
        <v>2</v>
      </c>
      <c r="E2540" t="s">
        <v>87</v>
      </c>
      <c r="F2540" t="s">
        <v>88</v>
      </c>
      <c r="G2540">
        <v>8</v>
      </c>
    </row>
    <row r="2541" spans="1:7" ht="21.75" customHeight="1">
      <c r="A2541" t="s">
        <v>5401</v>
      </c>
      <c r="B2541" t="s">
        <v>20</v>
      </c>
      <c r="C2541" t="s">
        <v>5402</v>
      </c>
      <c r="D2541" t="s">
        <v>2</v>
      </c>
      <c r="E2541" t="s">
        <v>87</v>
      </c>
      <c r="F2541" t="s">
        <v>88</v>
      </c>
      <c r="G2541">
        <v>0</v>
      </c>
    </row>
    <row r="2542" spans="1:7" ht="21.75" customHeight="1">
      <c r="A2542" t="s">
        <v>5403</v>
      </c>
      <c r="B2542" t="s">
        <v>20</v>
      </c>
      <c r="C2542" t="s">
        <v>5404</v>
      </c>
      <c r="D2542" t="s">
        <v>2</v>
      </c>
      <c r="E2542" t="s">
        <v>87</v>
      </c>
      <c r="F2542" t="s">
        <v>88</v>
      </c>
      <c r="G2542">
        <v>0</v>
      </c>
    </row>
    <row r="2543" spans="1:7" ht="21.75" customHeight="1">
      <c r="A2543" t="s">
        <v>5405</v>
      </c>
      <c r="B2543" t="s">
        <v>20</v>
      </c>
      <c r="C2543" t="s">
        <v>5406</v>
      </c>
      <c r="D2543" t="s">
        <v>2</v>
      </c>
      <c r="E2543" t="s">
        <v>87</v>
      </c>
      <c r="F2543" t="s">
        <v>88</v>
      </c>
      <c r="G2543">
        <v>0</v>
      </c>
    </row>
    <row r="2544" spans="1:7" ht="21.75" customHeight="1">
      <c r="A2544" t="s">
        <v>5407</v>
      </c>
      <c r="B2544" t="s">
        <v>20</v>
      </c>
      <c r="C2544" t="s">
        <v>5408</v>
      </c>
      <c r="D2544" t="s">
        <v>2</v>
      </c>
      <c r="E2544" t="s">
        <v>87</v>
      </c>
      <c r="F2544" t="s">
        <v>88</v>
      </c>
      <c r="G2544">
        <v>0</v>
      </c>
    </row>
    <row r="2545" spans="1:7" ht="21.75" customHeight="1">
      <c r="A2545" t="s">
        <v>5409</v>
      </c>
      <c r="B2545" t="s">
        <v>20</v>
      </c>
      <c r="C2545" t="s">
        <v>5410</v>
      </c>
      <c r="D2545" t="s">
        <v>2</v>
      </c>
      <c r="E2545" t="s">
        <v>87</v>
      </c>
      <c r="F2545" t="s">
        <v>88</v>
      </c>
      <c r="G2545">
        <v>6</v>
      </c>
    </row>
    <row r="2546" spans="1:7" ht="21.75" customHeight="1">
      <c r="A2546" t="s">
        <v>5411</v>
      </c>
      <c r="B2546" t="s">
        <v>20</v>
      </c>
      <c r="C2546" t="s">
        <v>5412</v>
      </c>
      <c r="D2546" t="s">
        <v>2</v>
      </c>
      <c r="E2546" t="s">
        <v>87</v>
      </c>
      <c r="F2546" t="s">
        <v>88</v>
      </c>
      <c r="G2546">
        <v>1</v>
      </c>
    </row>
    <row r="2547" spans="1:7" ht="21.75" customHeight="1">
      <c r="A2547" t="s">
        <v>5413</v>
      </c>
      <c r="B2547" t="s">
        <v>20</v>
      </c>
      <c r="C2547" t="s">
        <v>5414</v>
      </c>
      <c r="D2547" t="s">
        <v>2</v>
      </c>
      <c r="E2547" t="s">
        <v>87</v>
      </c>
      <c r="F2547" t="s">
        <v>88</v>
      </c>
      <c r="G2547">
        <v>0</v>
      </c>
    </row>
    <row r="2548" spans="1:7" ht="21.75" customHeight="1">
      <c r="A2548" t="s">
        <v>5415</v>
      </c>
      <c r="B2548" t="s">
        <v>20</v>
      </c>
      <c r="C2548" t="s">
        <v>5416</v>
      </c>
      <c r="D2548" t="s">
        <v>2</v>
      </c>
      <c r="E2548" t="s">
        <v>87</v>
      </c>
      <c r="F2548" t="s">
        <v>88</v>
      </c>
      <c r="G2548">
        <v>6</v>
      </c>
    </row>
    <row r="2549" spans="1:7" ht="21.75" customHeight="1">
      <c r="A2549" t="s">
        <v>5417</v>
      </c>
      <c r="B2549" t="s">
        <v>20</v>
      </c>
      <c r="C2549" t="s">
        <v>5418</v>
      </c>
      <c r="D2549" t="s">
        <v>2</v>
      </c>
      <c r="E2549" t="s">
        <v>87</v>
      </c>
      <c r="F2549" t="s">
        <v>88</v>
      </c>
      <c r="G2549">
        <v>0</v>
      </c>
    </row>
    <row r="2550" spans="1:7" ht="21.75" customHeight="1">
      <c r="A2550" t="s">
        <v>5419</v>
      </c>
      <c r="B2550" t="s">
        <v>20</v>
      </c>
      <c r="C2550" t="s">
        <v>5420</v>
      </c>
      <c r="D2550" t="s">
        <v>2</v>
      </c>
      <c r="E2550" t="s">
        <v>87</v>
      </c>
      <c r="F2550" t="s">
        <v>88</v>
      </c>
      <c r="G2550">
        <v>1</v>
      </c>
    </row>
    <row r="2551" spans="1:7" ht="21.75" customHeight="1">
      <c r="A2551" t="s">
        <v>5421</v>
      </c>
      <c r="B2551" t="s">
        <v>20</v>
      </c>
      <c r="C2551" t="s">
        <v>5422</v>
      </c>
      <c r="D2551" t="s">
        <v>2</v>
      </c>
      <c r="E2551" t="s">
        <v>87</v>
      </c>
      <c r="F2551" t="s">
        <v>88</v>
      </c>
      <c r="G2551">
        <v>140</v>
      </c>
    </row>
    <row r="2552" spans="1:7" ht="21.75" customHeight="1">
      <c r="A2552" t="s">
        <v>5423</v>
      </c>
      <c r="B2552" t="s">
        <v>20</v>
      </c>
      <c r="C2552" t="s">
        <v>5424</v>
      </c>
      <c r="D2552" t="s">
        <v>2</v>
      </c>
      <c r="E2552" t="s">
        <v>87</v>
      </c>
      <c r="F2552" t="s">
        <v>88</v>
      </c>
      <c r="G2552">
        <v>106</v>
      </c>
    </row>
    <row r="2553" spans="1:7" ht="21.75" customHeight="1">
      <c r="A2553" t="s">
        <v>5425</v>
      </c>
      <c r="B2553" t="s">
        <v>20</v>
      </c>
      <c r="C2553" t="s">
        <v>5426</v>
      </c>
      <c r="D2553" t="s">
        <v>2</v>
      </c>
      <c r="E2553" t="s">
        <v>87</v>
      </c>
      <c r="F2553" t="s">
        <v>88</v>
      </c>
      <c r="G2553">
        <v>0</v>
      </c>
    </row>
    <row r="2554" spans="1:7" ht="21.75" customHeight="1">
      <c r="A2554" t="s">
        <v>5427</v>
      </c>
      <c r="B2554" t="s">
        <v>20</v>
      </c>
      <c r="C2554" t="s">
        <v>5428</v>
      </c>
      <c r="D2554" t="s">
        <v>2</v>
      </c>
      <c r="E2554" t="s">
        <v>87</v>
      </c>
      <c r="F2554" t="s">
        <v>88</v>
      </c>
      <c r="G2554">
        <v>0</v>
      </c>
    </row>
    <row r="2555" spans="1:7" ht="21.75" customHeight="1">
      <c r="A2555" t="s">
        <v>5429</v>
      </c>
      <c r="B2555" t="s">
        <v>20</v>
      </c>
      <c r="C2555" t="s">
        <v>5430</v>
      </c>
      <c r="D2555" t="s">
        <v>2</v>
      </c>
      <c r="E2555" t="s">
        <v>87</v>
      </c>
      <c r="F2555" t="s">
        <v>88</v>
      </c>
      <c r="G2555">
        <v>0</v>
      </c>
    </row>
    <row r="2556" spans="1:7" ht="21.75" customHeight="1">
      <c r="A2556" t="s">
        <v>5431</v>
      </c>
      <c r="B2556" t="s">
        <v>20</v>
      </c>
      <c r="C2556" t="s">
        <v>5432</v>
      </c>
      <c r="D2556" t="s">
        <v>2</v>
      </c>
      <c r="E2556" t="s">
        <v>87</v>
      </c>
      <c r="F2556" t="s">
        <v>88</v>
      </c>
      <c r="G2556">
        <v>40</v>
      </c>
    </row>
    <row r="2557" spans="1:7" ht="21.75" customHeight="1">
      <c r="A2557" t="s">
        <v>5433</v>
      </c>
      <c r="B2557" t="s">
        <v>20</v>
      </c>
      <c r="C2557" t="s">
        <v>5434</v>
      </c>
      <c r="D2557" t="s">
        <v>2</v>
      </c>
      <c r="E2557" t="s">
        <v>87</v>
      </c>
      <c r="F2557" t="s">
        <v>88</v>
      </c>
      <c r="G2557">
        <v>0</v>
      </c>
    </row>
    <row r="2558" spans="1:7" ht="21.75" customHeight="1">
      <c r="A2558" t="s">
        <v>5435</v>
      </c>
      <c r="B2558" t="s">
        <v>20</v>
      </c>
      <c r="C2558" t="s">
        <v>5436</v>
      </c>
      <c r="D2558" t="s">
        <v>2</v>
      </c>
      <c r="E2558" t="s">
        <v>87</v>
      </c>
      <c r="F2558" t="s">
        <v>88</v>
      </c>
      <c r="G2558">
        <v>0</v>
      </c>
    </row>
    <row r="2559" spans="1:7" ht="21.75" customHeight="1">
      <c r="A2559" t="s">
        <v>5437</v>
      </c>
      <c r="B2559" t="s">
        <v>20</v>
      </c>
      <c r="C2559" t="s">
        <v>5438</v>
      </c>
      <c r="D2559" t="s">
        <v>2</v>
      </c>
      <c r="E2559" t="s">
        <v>87</v>
      </c>
      <c r="F2559" t="s">
        <v>88</v>
      </c>
      <c r="G2559">
        <v>0</v>
      </c>
    </row>
    <row r="2560" spans="1:7" ht="21.75" customHeight="1">
      <c r="A2560" t="s">
        <v>5439</v>
      </c>
      <c r="B2560" t="s">
        <v>20</v>
      </c>
      <c r="C2560" t="s">
        <v>5440</v>
      </c>
      <c r="D2560" t="s">
        <v>2</v>
      </c>
      <c r="E2560" t="s">
        <v>87</v>
      </c>
      <c r="F2560" t="s">
        <v>88</v>
      </c>
      <c r="G2560">
        <v>2</v>
      </c>
    </row>
    <row r="2561" spans="1:7" ht="21.75" customHeight="1">
      <c r="A2561" t="s">
        <v>5441</v>
      </c>
      <c r="B2561" t="s">
        <v>20</v>
      </c>
      <c r="C2561" t="s">
        <v>5442</v>
      </c>
      <c r="D2561" t="s">
        <v>2</v>
      </c>
      <c r="E2561" t="s">
        <v>87</v>
      </c>
      <c r="F2561" t="s">
        <v>88</v>
      </c>
      <c r="G2561">
        <v>1123</v>
      </c>
    </row>
    <row r="2562" spans="1:7" ht="21.75" customHeight="1">
      <c r="A2562" t="s">
        <v>5443</v>
      </c>
      <c r="B2562" t="s">
        <v>20</v>
      </c>
      <c r="C2562" t="s">
        <v>5444</v>
      </c>
      <c r="D2562" t="s">
        <v>2</v>
      </c>
      <c r="E2562" t="s">
        <v>87</v>
      </c>
      <c r="F2562" t="s">
        <v>88</v>
      </c>
      <c r="G2562">
        <v>0</v>
      </c>
    </row>
    <row r="2563" spans="1:7" ht="21.75" customHeight="1">
      <c r="A2563" t="s">
        <v>5445</v>
      </c>
      <c r="B2563" t="s">
        <v>20</v>
      </c>
      <c r="C2563" t="s">
        <v>5446</v>
      </c>
      <c r="D2563" t="s">
        <v>2</v>
      </c>
      <c r="E2563" t="s">
        <v>87</v>
      </c>
      <c r="F2563" t="s">
        <v>88</v>
      </c>
      <c r="G2563">
        <v>1118</v>
      </c>
    </row>
    <row r="2564" spans="1:7" ht="21.75" customHeight="1">
      <c r="A2564" t="s">
        <v>5447</v>
      </c>
      <c r="B2564" t="s">
        <v>20</v>
      </c>
      <c r="C2564" t="s">
        <v>5448</v>
      </c>
      <c r="D2564" t="s">
        <v>2</v>
      </c>
      <c r="E2564" t="s">
        <v>87</v>
      </c>
      <c r="F2564" t="s">
        <v>88</v>
      </c>
      <c r="G2564">
        <v>0</v>
      </c>
    </row>
    <row r="2565" spans="1:7" ht="21.75" customHeight="1">
      <c r="A2565" t="s">
        <v>5449</v>
      </c>
      <c r="B2565" t="s">
        <v>20</v>
      </c>
      <c r="C2565" t="s">
        <v>5450</v>
      </c>
      <c r="D2565" t="s">
        <v>2</v>
      </c>
      <c r="E2565" t="s">
        <v>87</v>
      </c>
      <c r="F2565" t="s">
        <v>88</v>
      </c>
      <c r="G2565">
        <v>1120</v>
      </c>
    </row>
    <row r="2566" spans="1:7" ht="21.75" customHeight="1">
      <c r="A2566" t="s">
        <v>5451</v>
      </c>
      <c r="B2566" t="s">
        <v>20</v>
      </c>
      <c r="C2566" t="s">
        <v>5452</v>
      </c>
      <c r="D2566" t="s">
        <v>2</v>
      </c>
      <c r="E2566" t="s">
        <v>87</v>
      </c>
      <c r="F2566" t="s">
        <v>88</v>
      </c>
      <c r="G2566">
        <v>10</v>
      </c>
    </row>
    <row r="2567" spans="1:7" ht="21.75" customHeight="1">
      <c r="A2567" t="s">
        <v>5453</v>
      </c>
      <c r="B2567" t="s">
        <v>20</v>
      </c>
      <c r="C2567" t="s">
        <v>5454</v>
      </c>
      <c r="D2567" t="s">
        <v>2</v>
      </c>
      <c r="E2567" t="s">
        <v>87</v>
      </c>
      <c r="F2567" t="s">
        <v>88</v>
      </c>
      <c r="G2567">
        <v>0</v>
      </c>
    </row>
    <row r="2568" spans="1:7" ht="21.75" customHeight="1">
      <c r="A2568" t="s">
        <v>5455</v>
      </c>
      <c r="B2568" t="s">
        <v>20</v>
      </c>
      <c r="C2568" t="s">
        <v>5456</v>
      </c>
      <c r="D2568" t="s">
        <v>2</v>
      </c>
      <c r="E2568" t="s">
        <v>87</v>
      </c>
      <c r="F2568" t="s">
        <v>88</v>
      </c>
      <c r="G2568">
        <v>70</v>
      </c>
    </row>
    <row r="2569" spans="1:7" ht="21.75" customHeight="1">
      <c r="A2569" t="s">
        <v>5457</v>
      </c>
      <c r="B2569" t="s">
        <v>20</v>
      </c>
      <c r="C2569" t="s">
        <v>5458</v>
      </c>
      <c r="D2569" t="s">
        <v>2</v>
      </c>
      <c r="E2569" t="s">
        <v>87</v>
      </c>
      <c r="F2569" t="s">
        <v>88</v>
      </c>
      <c r="G2569">
        <v>65</v>
      </c>
    </row>
    <row r="2570" spans="1:7" ht="21.75" customHeight="1">
      <c r="A2570" t="s">
        <v>5459</v>
      </c>
      <c r="B2570" t="s">
        <v>20</v>
      </c>
      <c r="C2570" t="s">
        <v>5460</v>
      </c>
      <c r="D2570" t="s">
        <v>2</v>
      </c>
      <c r="E2570" t="s">
        <v>87</v>
      </c>
      <c r="F2570" t="s">
        <v>88</v>
      </c>
      <c r="G2570">
        <v>26</v>
      </c>
    </row>
    <row r="2571" spans="1:7" ht="21.75" customHeight="1">
      <c r="A2571" t="s">
        <v>5461</v>
      </c>
      <c r="B2571" t="s">
        <v>20</v>
      </c>
      <c r="C2571" t="s">
        <v>5462</v>
      </c>
      <c r="D2571" t="s">
        <v>2</v>
      </c>
      <c r="E2571" t="s">
        <v>87</v>
      </c>
      <c r="F2571" t="s">
        <v>88</v>
      </c>
      <c r="G2571">
        <v>0</v>
      </c>
    </row>
    <row r="2572" spans="1:7" ht="21.75" customHeight="1">
      <c r="A2572" t="s">
        <v>5463</v>
      </c>
      <c r="B2572" t="s">
        <v>20</v>
      </c>
      <c r="C2572" t="s">
        <v>5464</v>
      </c>
      <c r="D2572" t="s">
        <v>2</v>
      </c>
      <c r="E2572" t="s">
        <v>87</v>
      </c>
      <c r="F2572" t="s">
        <v>88</v>
      </c>
      <c r="G2572">
        <v>801</v>
      </c>
    </row>
    <row r="2573" spans="1:7" ht="21.75" customHeight="1">
      <c r="A2573" t="s">
        <v>5465</v>
      </c>
      <c r="B2573" t="s">
        <v>20</v>
      </c>
      <c r="C2573" t="s">
        <v>5466</v>
      </c>
      <c r="D2573" t="s">
        <v>2</v>
      </c>
      <c r="E2573" t="s">
        <v>87</v>
      </c>
      <c r="F2573" t="s">
        <v>88</v>
      </c>
      <c r="G2573">
        <v>1</v>
      </c>
    </row>
    <row r="2574" spans="1:7" ht="21.75" customHeight="1">
      <c r="A2574" t="s">
        <v>5467</v>
      </c>
      <c r="B2574" t="s">
        <v>20</v>
      </c>
      <c r="C2574" t="s">
        <v>5468</v>
      </c>
      <c r="D2574" t="s">
        <v>2</v>
      </c>
      <c r="E2574" t="s">
        <v>87</v>
      </c>
      <c r="F2574" t="s">
        <v>88</v>
      </c>
      <c r="G2574">
        <v>1</v>
      </c>
    </row>
    <row r="2575" spans="1:7" ht="21.75" customHeight="1">
      <c r="A2575" t="s">
        <v>5469</v>
      </c>
      <c r="B2575" t="s">
        <v>20</v>
      </c>
      <c r="C2575" t="s">
        <v>5470</v>
      </c>
      <c r="D2575" t="s">
        <v>2</v>
      </c>
      <c r="E2575" t="s">
        <v>87</v>
      </c>
      <c r="F2575" t="s">
        <v>88</v>
      </c>
      <c r="G2575">
        <v>6</v>
      </c>
    </row>
    <row r="2576" spans="1:7" ht="21.75" customHeight="1">
      <c r="A2576" t="s">
        <v>5471</v>
      </c>
      <c r="B2576" t="s">
        <v>20</v>
      </c>
      <c r="C2576" t="s">
        <v>5472</v>
      </c>
      <c r="D2576" t="s">
        <v>2</v>
      </c>
      <c r="E2576" t="s">
        <v>87</v>
      </c>
      <c r="F2576" t="s">
        <v>88</v>
      </c>
      <c r="G2576">
        <v>0</v>
      </c>
    </row>
    <row r="2577" spans="1:7" ht="21.75" customHeight="1">
      <c r="A2577" t="s">
        <v>5473</v>
      </c>
      <c r="B2577" t="s">
        <v>20</v>
      </c>
      <c r="C2577" t="s">
        <v>5474</v>
      </c>
      <c r="D2577" t="s">
        <v>2</v>
      </c>
      <c r="E2577" t="s">
        <v>87</v>
      </c>
      <c r="F2577" t="s">
        <v>88</v>
      </c>
      <c r="G2577">
        <v>3</v>
      </c>
    </row>
    <row r="2578" spans="1:7" ht="21.75" customHeight="1">
      <c r="A2578" t="s">
        <v>5475</v>
      </c>
      <c r="B2578" t="s">
        <v>20</v>
      </c>
      <c r="C2578" t="s">
        <v>5476</v>
      </c>
      <c r="D2578" t="s">
        <v>2</v>
      </c>
      <c r="E2578" t="s">
        <v>87</v>
      </c>
      <c r="F2578" t="s">
        <v>88</v>
      </c>
      <c r="G2578">
        <v>0</v>
      </c>
    </row>
    <row r="2579" spans="1:7" ht="21.75" customHeight="1">
      <c r="A2579" t="s">
        <v>5477</v>
      </c>
      <c r="B2579" t="s">
        <v>20</v>
      </c>
      <c r="C2579" t="s">
        <v>5478</v>
      </c>
      <c r="D2579" t="s">
        <v>2</v>
      </c>
      <c r="E2579" t="s">
        <v>87</v>
      </c>
      <c r="F2579" t="s">
        <v>88</v>
      </c>
      <c r="G2579">
        <v>0</v>
      </c>
    </row>
    <row r="2580" spans="1:7" ht="21.75" customHeight="1">
      <c r="A2580" t="s">
        <v>5479</v>
      </c>
      <c r="B2580" t="s">
        <v>20</v>
      </c>
      <c r="C2580" t="s">
        <v>5480</v>
      </c>
      <c r="D2580" t="s">
        <v>2</v>
      </c>
      <c r="E2580" t="s">
        <v>87</v>
      </c>
      <c r="F2580" t="s">
        <v>88</v>
      </c>
      <c r="G2580">
        <v>4</v>
      </c>
    </row>
    <row r="2581" spans="1:7" ht="21.75" customHeight="1">
      <c r="A2581" t="s">
        <v>5481</v>
      </c>
      <c r="B2581" t="s">
        <v>20</v>
      </c>
      <c r="C2581" t="s">
        <v>5482</v>
      </c>
      <c r="D2581" t="s">
        <v>2</v>
      </c>
      <c r="E2581" t="s">
        <v>87</v>
      </c>
      <c r="F2581" t="s">
        <v>88</v>
      </c>
      <c r="G2581">
        <v>0</v>
      </c>
    </row>
    <row r="2582" spans="1:7" ht="21.75" customHeight="1">
      <c r="A2582" t="s">
        <v>5483</v>
      </c>
      <c r="B2582" t="s">
        <v>20</v>
      </c>
      <c r="C2582" t="s">
        <v>5484</v>
      </c>
      <c r="D2582" t="s">
        <v>2</v>
      </c>
      <c r="E2582" t="s">
        <v>87</v>
      </c>
      <c r="F2582" t="s">
        <v>88</v>
      </c>
      <c r="G2582">
        <v>0</v>
      </c>
    </row>
    <row r="2583" spans="1:7" ht="21.75" customHeight="1">
      <c r="A2583" t="s">
        <v>5485</v>
      </c>
      <c r="B2583" t="s">
        <v>20</v>
      </c>
      <c r="C2583" t="s">
        <v>5486</v>
      </c>
      <c r="D2583" t="s">
        <v>2</v>
      </c>
      <c r="E2583" t="s">
        <v>87</v>
      </c>
      <c r="F2583" t="s">
        <v>88</v>
      </c>
      <c r="G2583">
        <v>2</v>
      </c>
    </row>
    <row r="2584" spans="1:7" ht="21.75" customHeight="1">
      <c r="A2584" t="s">
        <v>5487</v>
      </c>
      <c r="B2584" t="s">
        <v>20</v>
      </c>
      <c r="C2584" t="s">
        <v>5488</v>
      </c>
      <c r="D2584" t="s">
        <v>2</v>
      </c>
      <c r="E2584" t="s">
        <v>87</v>
      </c>
      <c r="F2584" t="s">
        <v>88</v>
      </c>
      <c r="G2584">
        <v>0</v>
      </c>
    </row>
    <row r="2585" spans="1:7" ht="21.75" customHeight="1">
      <c r="A2585" t="s">
        <v>5489</v>
      </c>
      <c r="B2585" t="s">
        <v>20</v>
      </c>
      <c r="C2585" t="s">
        <v>5490</v>
      </c>
      <c r="D2585" t="s">
        <v>2</v>
      </c>
      <c r="E2585" t="s">
        <v>87</v>
      </c>
      <c r="F2585" t="s">
        <v>88</v>
      </c>
      <c r="G2585">
        <v>0</v>
      </c>
    </row>
    <row r="2586" spans="1:7" ht="21.75" customHeight="1">
      <c r="A2586" t="s">
        <v>5491</v>
      </c>
      <c r="B2586" t="s">
        <v>20</v>
      </c>
      <c r="C2586" t="s">
        <v>5492</v>
      </c>
      <c r="D2586" t="s">
        <v>2</v>
      </c>
      <c r="E2586" t="s">
        <v>87</v>
      </c>
      <c r="F2586" t="s">
        <v>88</v>
      </c>
      <c r="G2586">
        <v>0</v>
      </c>
    </row>
    <row r="2587" spans="1:7" ht="21.75" customHeight="1">
      <c r="A2587" t="s">
        <v>5493</v>
      </c>
      <c r="B2587" t="s">
        <v>20</v>
      </c>
      <c r="C2587" t="s">
        <v>5494</v>
      </c>
      <c r="D2587" t="s">
        <v>2</v>
      </c>
      <c r="E2587" t="s">
        <v>87</v>
      </c>
      <c r="F2587" t="s">
        <v>88</v>
      </c>
      <c r="G2587">
        <v>9</v>
      </c>
    </row>
    <row r="2588" spans="1:7" ht="21.75" customHeight="1">
      <c r="A2588" t="s">
        <v>5495</v>
      </c>
      <c r="B2588" t="s">
        <v>20</v>
      </c>
      <c r="C2588" t="s">
        <v>5496</v>
      </c>
      <c r="D2588" t="s">
        <v>2</v>
      </c>
      <c r="E2588" t="s">
        <v>87</v>
      </c>
      <c r="F2588" t="s">
        <v>88</v>
      </c>
      <c r="G2588">
        <v>5</v>
      </c>
    </row>
    <row r="2589" spans="1:7" ht="21.75" customHeight="1">
      <c r="A2589" t="s">
        <v>5497</v>
      </c>
      <c r="B2589" t="s">
        <v>20</v>
      </c>
      <c r="C2589" t="s">
        <v>5498</v>
      </c>
      <c r="D2589" t="s">
        <v>2</v>
      </c>
      <c r="E2589" t="s">
        <v>87</v>
      </c>
      <c r="F2589" t="s">
        <v>88</v>
      </c>
      <c r="G2589">
        <v>4</v>
      </c>
    </row>
    <row r="2590" spans="1:7" ht="21.75" customHeight="1">
      <c r="A2590" t="s">
        <v>5499</v>
      </c>
      <c r="B2590" t="s">
        <v>20</v>
      </c>
      <c r="C2590" t="s">
        <v>5500</v>
      </c>
      <c r="D2590" t="s">
        <v>2</v>
      </c>
      <c r="E2590" t="s">
        <v>87</v>
      </c>
      <c r="F2590" t="s">
        <v>88</v>
      </c>
      <c r="G2590">
        <v>0</v>
      </c>
    </row>
    <row r="2591" spans="1:7" ht="21.75" customHeight="1">
      <c r="A2591" t="s">
        <v>5501</v>
      </c>
      <c r="B2591" t="s">
        <v>20</v>
      </c>
      <c r="C2591" t="s">
        <v>5502</v>
      </c>
      <c r="D2591" t="s">
        <v>2</v>
      </c>
      <c r="E2591" t="s">
        <v>87</v>
      </c>
      <c r="F2591" t="s">
        <v>88</v>
      </c>
      <c r="G2591">
        <v>213</v>
      </c>
    </row>
    <row r="2592" spans="1:7" ht="21.75" customHeight="1">
      <c r="A2592" t="s">
        <v>5503</v>
      </c>
      <c r="B2592" t="s">
        <v>20</v>
      </c>
      <c r="C2592" t="s">
        <v>5504</v>
      </c>
      <c r="D2592" t="s">
        <v>2</v>
      </c>
      <c r="E2592" t="s">
        <v>87</v>
      </c>
      <c r="F2592" t="s">
        <v>88</v>
      </c>
      <c r="G2592">
        <v>4</v>
      </c>
    </row>
    <row r="2593" spans="1:7" ht="21.75" customHeight="1">
      <c r="A2593" t="s">
        <v>5505</v>
      </c>
      <c r="B2593" t="s">
        <v>20</v>
      </c>
      <c r="C2593" t="s">
        <v>5506</v>
      </c>
      <c r="D2593" t="s">
        <v>2</v>
      </c>
      <c r="E2593" t="s">
        <v>87</v>
      </c>
      <c r="F2593" t="s">
        <v>88</v>
      </c>
      <c r="G2593">
        <v>0</v>
      </c>
    </row>
    <row r="2594" spans="1:7" ht="21.75" customHeight="1">
      <c r="A2594" t="s">
        <v>5507</v>
      </c>
      <c r="B2594" t="s">
        <v>20</v>
      </c>
      <c r="C2594" t="s">
        <v>5508</v>
      </c>
      <c r="D2594" t="s">
        <v>2</v>
      </c>
      <c r="E2594" t="s">
        <v>87</v>
      </c>
      <c r="F2594" t="s">
        <v>88</v>
      </c>
      <c r="G2594">
        <v>3</v>
      </c>
    </row>
    <row r="2595" spans="1:7" ht="21.75" customHeight="1">
      <c r="A2595" t="s">
        <v>5509</v>
      </c>
      <c r="B2595" t="s">
        <v>20</v>
      </c>
      <c r="C2595" t="s">
        <v>5510</v>
      </c>
      <c r="D2595" t="s">
        <v>2</v>
      </c>
      <c r="E2595" t="s">
        <v>87</v>
      </c>
      <c r="F2595" t="s">
        <v>88</v>
      </c>
      <c r="G2595">
        <v>0</v>
      </c>
    </row>
    <row r="2596" spans="1:7" ht="21.75" customHeight="1">
      <c r="A2596" t="s">
        <v>5511</v>
      </c>
      <c r="B2596" t="s">
        <v>20</v>
      </c>
      <c r="C2596" t="s">
        <v>5512</v>
      </c>
      <c r="D2596" t="s">
        <v>2</v>
      </c>
      <c r="E2596" t="s">
        <v>87</v>
      </c>
      <c r="F2596" t="s">
        <v>88</v>
      </c>
      <c r="G2596">
        <v>2</v>
      </c>
    </row>
    <row r="2597" spans="1:7" ht="21.75" customHeight="1">
      <c r="A2597" t="s">
        <v>5513</v>
      </c>
      <c r="B2597" t="s">
        <v>20</v>
      </c>
      <c r="C2597" t="s">
        <v>5514</v>
      </c>
      <c r="D2597" t="s">
        <v>2</v>
      </c>
      <c r="E2597" t="s">
        <v>87</v>
      </c>
      <c r="F2597" t="s">
        <v>88</v>
      </c>
      <c r="G2597">
        <v>12</v>
      </c>
    </row>
    <row r="2598" spans="1:7" ht="21.75" customHeight="1">
      <c r="A2598" t="s">
        <v>5515</v>
      </c>
      <c r="B2598" t="s">
        <v>20</v>
      </c>
      <c r="C2598" t="s">
        <v>5516</v>
      </c>
      <c r="D2598" t="s">
        <v>2</v>
      </c>
      <c r="E2598" t="s">
        <v>87</v>
      </c>
      <c r="F2598" t="s">
        <v>88</v>
      </c>
      <c r="G2598">
        <v>0</v>
      </c>
    </row>
    <row r="2599" spans="1:7" ht="21.75" customHeight="1">
      <c r="A2599" t="s">
        <v>5517</v>
      </c>
      <c r="B2599" t="s">
        <v>20</v>
      </c>
      <c r="C2599" t="s">
        <v>5518</v>
      </c>
      <c r="D2599" t="s">
        <v>2</v>
      </c>
      <c r="E2599" t="s">
        <v>87</v>
      </c>
      <c r="F2599" t="s">
        <v>88</v>
      </c>
      <c r="G2599">
        <v>0</v>
      </c>
    </row>
    <row r="2600" spans="1:7" ht="21.75" customHeight="1">
      <c r="A2600" t="s">
        <v>5519</v>
      </c>
      <c r="B2600" t="s">
        <v>20</v>
      </c>
      <c r="C2600" t="s">
        <v>5520</v>
      </c>
      <c r="D2600" t="s">
        <v>2</v>
      </c>
      <c r="E2600" t="s">
        <v>87</v>
      </c>
      <c r="F2600" t="s">
        <v>88</v>
      </c>
      <c r="G2600">
        <v>0</v>
      </c>
    </row>
    <row r="2601" spans="1:7" ht="21.75" customHeight="1">
      <c r="A2601" t="s">
        <v>5521</v>
      </c>
      <c r="B2601" t="s">
        <v>20</v>
      </c>
      <c r="C2601" t="s">
        <v>5522</v>
      </c>
      <c r="D2601" t="s">
        <v>2</v>
      </c>
      <c r="E2601" t="s">
        <v>87</v>
      </c>
      <c r="F2601" t="s">
        <v>88</v>
      </c>
      <c r="G2601">
        <v>0</v>
      </c>
    </row>
    <row r="2602" spans="1:7" ht="21.75" customHeight="1">
      <c r="A2602" t="s">
        <v>5523</v>
      </c>
      <c r="B2602" t="s">
        <v>20</v>
      </c>
      <c r="C2602" t="s">
        <v>5524</v>
      </c>
      <c r="D2602" t="s">
        <v>2</v>
      </c>
      <c r="E2602" t="s">
        <v>87</v>
      </c>
      <c r="F2602" t="s">
        <v>88</v>
      </c>
      <c r="G2602">
        <v>1</v>
      </c>
    </row>
    <row r="2603" spans="1:7" ht="21.75" customHeight="1">
      <c r="A2603" t="s">
        <v>5525</v>
      </c>
      <c r="B2603" t="s">
        <v>20</v>
      </c>
      <c r="C2603" t="s">
        <v>5526</v>
      </c>
      <c r="D2603" t="s">
        <v>2</v>
      </c>
      <c r="E2603" t="s">
        <v>87</v>
      </c>
      <c r="F2603" t="s">
        <v>88</v>
      </c>
      <c r="G2603">
        <v>5</v>
      </c>
    </row>
    <row r="2604" spans="1:7" ht="21.75" customHeight="1">
      <c r="A2604" t="s">
        <v>5527</v>
      </c>
      <c r="B2604" t="s">
        <v>20</v>
      </c>
      <c r="C2604" t="s">
        <v>5528</v>
      </c>
      <c r="D2604" t="s">
        <v>2</v>
      </c>
      <c r="E2604" t="s">
        <v>87</v>
      </c>
      <c r="F2604" t="s">
        <v>88</v>
      </c>
      <c r="G2604">
        <v>0</v>
      </c>
    </row>
    <row r="2605" spans="1:7" ht="21.75" customHeight="1">
      <c r="A2605" t="s">
        <v>5529</v>
      </c>
      <c r="B2605" t="s">
        <v>20</v>
      </c>
      <c r="C2605" t="s">
        <v>5530</v>
      </c>
      <c r="D2605" t="s">
        <v>2</v>
      </c>
      <c r="E2605" t="s">
        <v>87</v>
      </c>
      <c r="F2605" t="s">
        <v>88</v>
      </c>
      <c r="G2605">
        <v>0</v>
      </c>
    </row>
    <row r="2606" spans="1:7" ht="21.75" customHeight="1">
      <c r="A2606" t="s">
        <v>5531</v>
      </c>
      <c r="B2606" t="s">
        <v>20</v>
      </c>
      <c r="C2606" t="s">
        <v>5532</v>
      </c>
      <c r="D2606" t="s">
        <v>2</v>
      </c>
      <c r="E2606" t="s">
        <v>87</v>
      </c>
      <c r="F2606" t="s">
        <v>88</v>
      </c>
      <c r="G2606">
        <v>0</v>
      </c>
    </row>
    <row r="2607" spans="1:7" ht="21.75" customHeight="1">
      <c r="A2607" t="s">
        <v>5533</v>
      </c>
      <c r="B2607" t="s">
        <v>20</v>
      </c>
      <c r="C2607" t="s">
        <v>5534</v>
      </c>
      <c r="D2607" t="s">
        <v>2</v>
      </c>
      <c r="E2607" t="s">
        <v>87</v>
      </c>
      <c r="F2607" t="s">
        <v>88</v>
      </c>
      <c r="G2607">
        <v>0</v>
      </c>
    </row>
    <row r="2608" spans="1:7" ht="21.75" customHeight="1">
      <c r="A2608" t="s">
        <v>5535</v>
      </c>
      <c r="B2608" t="s">
        <v>20</v>
      </c>
      <c r="C2608" t="s">
        <v>5536</v>
      </c>
      <c r="D2608" t="s">
        <v>2</v>
      </c>
      <c r="E2608" t="s">
        <v>87</v>
      </c>
      <c r="F2608" t="s">
        <v>88</v>
      </c>
      <c r="G2608">
        <v>0</v>
      </c>
    </row>
    <row r="2609" spans="1:7" ht="21.75" customHeight="1">
      <c r="A2609" t="s">
        <v>5537</v>
      </c>
      <c r="B2609" t="s">
        <v>20</v>
      </c>
      <c r="C2609" t="s">
        <v>5538</v>
      </c>
      <c r="D2609" t="s">
        <v>2</v>
      </c>
      <c r="E2609" t="s">
        <v>87</v>
      </c>
      <c r="F2609" t="s">
        <v>88</v>
      </c>
      <c r="G2609">
        <v>0</v>
      </c>
    </row>
    <row r="2610" spans="1:7" ht="21.75" customHeight="1">
      <c r="A2610" t="s">
        <v>5539</v>
      </c>
      <c r="B2610" t="s">
        <v>20</v>
      </c>
      <c r="C2610" t="s">
        <v>5540</v>
      </c>
      <c r="D2610" t="s">
        <v>2</v>
      </c>
      <c r="E2610" t="s">
        <v>87</v>
      </c>
      <c r="F2610" t="s">
        <v>88</v>
      </c>
      <c r="G2610">
        <v>2</v>
      </c>
    </row>
    <row r="2611" spans="1:7" ht="21.75" customHeight="1">
      <c r="A2611" t="s">
        <v>5541</v>
      </c>
      <c r="B2611" t="s">
        <v>20</v>
      </c>
      <c r="C2611" t="s">
        <v>5542</v>
      </c>
      <c r="D2611" t="s">
        <v>2</v>
      </c>
      <c r="E2611" t="s">
        <v>87</v>
      </c>
      <c r="F2611" t="s">
        <v>88</v>
      </c>
      <c r="G2611">
        <v>1</v>
      </c>
    </row>
    <row r="2612" spans="1:7" ht="21.75" customHeight="1">
      <c r="A2612" t="s">
        <v>5543</v>
      </c>
      <c r="B2612" t="s">
        <v>20</v>
      </c>
      <c r="C2612" t="s">
        <v>5544</v>
      </c>
      <c r="D2612" t="s">
        <v>2</v>
      </c>
      <c r="E2612" t="s">
        <v>87</v>
      </c>
      <c r="F2612" t="s">
        <v>88</v>
      </c>
      <c r="G2612">
        <v>2</v>
      </c>
    </row>
    <row r="2613" spans="1:7" ht="21.75" customHeight="1">
      <c r="A2613" t="s">
        <v>5545</v>
      </c>
      <c r="B2613" t="s">
        <v>20</v>
      </c>
      <c r="C2613" t="s">
        <v>5546</v>
      </c>
      <c r="D2613" t="s">
        <v>2</v>
      </c>
      <c r="E2613" t="s">
        <v>87</v>
      </c>
      <c r="F2613" t="s">
        <v>88</v>
      </c>
      <c r="G2613">
        <v>600</v>
      </c>
    </row>
    <row r="2614" spans="1:7" ht="21.75" customHeight="1">
      <c r="A2614" t="s">
        <v>5547</v>
      </c>
      <c r="B2614" t="s">
        <v>20</v>
      </c>
      <c r="C2614" t="s">
        <v>5548</v>
      </c>
      <c r="D2614" t="s">
        <v>2</v>
      </c>
      <c r="E2614" t="s">
        <v>87</v>
      </c>
      <c r="F2614" t="s">
        <v>88</v>
      </c>
      <c r="G2614">
        <v>0</v>
      </c>
    </row>
    <row r="2615" spans="1:7" ht="21.75" customHeight="1">
      <c r="A2615" t="s">
        <v>5549</v>
      </c>
      <c r="B2615" t="s">
        <v>20</v>
      </c>
      <c r="C2615" t="s">
        <v>5550</v>
      </c>
      <c r="D2615" t="s">
        <v>2</v>
      </c>
      <c r="E2615" t="s">
        <v>87</v>
      </c>
      <c r="F2615" t="s">
        <v>88</v>
      </c>
      <c r="G2615">
        <v>902</v>
      </c>
    </row>
    <row r="2616" spans="1:7" ht="21.75" customHeight="1">
      <c r="A2616" t="s">
        <v>5551</v>
      </c>
      <c r="B2616" t="s">
        <v>20</v>
      </c>
      <c r="C2616" t="s">
        <v>5552</v>
      </c>
      <c r="D2616" t="s">
        <v>2</v>
      </c>
      <c r="E2616" t="s">
        <v>87</v>
      </c>
      <c r="F2616" t="s">
        <v>88</v>
      </c>
      <c r="G2616">
        <v>0</v>
      </c>
    </row>
    <row r="2617" spans="1:7" ht="21.75" customHeight="1">
      <c r="A2617" t="s">
        <v>5553</v>
      </c>
      <c r="B2617" t="s">
        <v>20</v>
      </c>
      <c r="C2617" t="s">
        <v>5554</v>
      </c>
      <c r="D2617" t="s">
        <v>2</v>
      </c>
      <c r="E2617" t="s">
        <v>87</v>
      </c>
      <c r="F2617" t="s">
        <v>88</v>
      </c>
      <c r="G2617">
        <v>0</v>
      </c>
    </row>
    <row r="2618" spans="1:7" ht="21.75" customHeight="1">
      <c r="A2618" t="s">
        <v>5555</v>
      </c>
      <c r="B2618" t="s">
        <v>20</v>
      </c>
      <c r="C2618" t="s">
        <v>5556</v>
      </c>
      <c r="D2618" t="s">
        <v>2</v>
      </c>
      <c r="E2618" t="s">
        <v>87</v>
      </c>
      <c r="F2618" t="s">
        <v>88</v>
      </c>
      <c r="G2618">
        <v>0</v>
      </c>
    </row>
    <row r="2619" spans="1:7" ht="21.75" customHeight="1">
      <c r="A2619" t="s">
        <v>5557</v>
      </c>
      <c r="B2619" t="s">
        <v>20</v>
      </c>
      <c r="C2619" t="s">
        <v>5558</v>
      </c>
      <c r="D2619" t="s">
        <v>2</v>
      </c>
      <c r="E2619" t="s">
        <v>87</v>
      </c>
      <c r="F2619" t="s">
        <v>88</v>
      </c>
      <c r="G2619">
        <v>1</v>
      </c>
    </row>
    <row r="2620" spans="1:7" ht="21.75" customHeight="1">
      <c r="A2620" t="s">
        <v>5559</v>
      </c>
      <c r="B2620" t="s">
        <v>20</v>
      </c>
      <c r="C2620" t="s">
        <v>5560</v>
      </c>
      <c r="D2620" t="s">
        <v>2</v>
      </c>
      <c r="E2620" t="s">
        <v>87</v>
      </c>
      <c r="F2620" t="s">
        <v>88</v>
      </c>
      <c r="G2620">
        <v>0</v>
      </c>
    </row>
    <row r="2621" spans="1:7" ht="21.75" customHeight="1">
      <c r="A2621" t="s">
        <v>5561</v>
      </c>
      <c r="B2621" t="s">
        <v>20</v>
      </c>
      <c r="C2621" t="s">
        <v>5562</v>
      </c>
      <c r="D2621" t="s">
        <v>2</v>
      </c>
      <c r="E2621" t="s">
        <v>87</v>
      </c>
      <c r="F2621" t="s">
        <v>88</v>
      </c>
      <c r="G2621">
        <v>0</v>
      </c>
    </row>
    <row r="2622" spans="1:7" ht="21.75" customHeight="1">
      <c r="A2622" t="s">
        <v>5563</v>
      </c>
      <c r="B2622" t="s">
        <v>20</v>
      </c>
      <c r="C2622" t="s">
        <v>5564</v>
      </c>
      <c r="D2622" t="s">
        <v>2</v>
      </c>
      <c r="E2622" t="s">
        <v>87</v>
      </c>
      <c r="F2622" t="s">
        <v>88</v>
      </c>
      <c r="G2622">
        <v>0</v>
      </c>
    </row>
    <row r="2623" spans="1:7" ht="21.75" customHeight="1">
      <c r="A2623" t="s">
        <v>5565</v>
      </c>
      <c r="B2623" t="s">
        <v>20</v>
      </c>
      <c r="C2623" t="s">
        <v>5566</v>
      </c>
      <c r="D2623" t="s">
        <v>2</v>
      </c>
      <c r="E2623" t="s">
        <v>87</v>
      </c>
      <c r="F2623" t="s">
        <v>88</v>
      </c>
      <c r="G2623">
        <v>0</v>
      </c>
    </row>
    <row r="2624" spans="1:7" ht="21.75" customHeight="1">
      <c r="A2624" t="s">
        <v>5567</v>
      </c>
      <c r="B2624" t="s">
        <v>20</v>
      </c>
      <c r="C2624" t="s">
        <v>5568</v>
      </c>
      <c r="D2624" t="s">
        <v>2</v>
      </c>
      <c r="E2624" t="s">
        <v>87</v>
      </c>
      <c r="F2624" t="s">
        <v>88</v>
      </c>
      <c r="G2624">
        <v>0</v>
      </c>
    </row>
    <row r="2625" spans="1:7" ht="21.75" customHeight="1">
      <c r="A2625" t="s">
        <v>5569</v>
      </c>
      <c r="B2625" t="s">
        <v>20</v>
      </c>
      <c r="C2625" t="s">
        <v>5570</v>
      </c>
      <c r="D2625" t="s">
        <v>2</v>
      </c>
      <c r="E2625" t="s">
        <v>87</v>
      </c>
      <c r="F2625" t="s">
        <v>88</v>
      </c>
      <c r="G2625">
        <v>0</v>
      </c>
    </row>
    <row r="2626" spans="1:7" ht="21.75" customHeight="1">
      <c r="A2626" t="s">
        <v>5571</v>
      </c>
      <c r="B2626" t="s">
        <v>20</v>
      </c>
      <c r="C2626" t="s">
        <v>5572</v>
      </c>
      <c r="D2626" t="s">
        <v>2</v>
      </c>
      <c r="E2626" t="s">
        <v>87</v>
      </c>
      <c r="F2626" t="s">
        <v>88</v>
      </c>
      <c r="G2626">
        <v>0</v>
      </c>
    </row>
    <row r="2627" spans="1:7" ht="21.75" customHeight="1">
      <c r="A2627" t="s">
        <v>5573</v>
      </c>
      <c r="B2627" t="s">
        <v>20</v>
      </c>
      <c r="C2627" t="s">
        <v>5574</v>
      </c>
      <c r="D2627" t="s">
        <v>2</v>
      </c>
      <c r="E2627" t="s">
        <v>87</v>
      </c>
      <c r="F2627" t="s">
        <v>88</v>
      </c>
      <c r="G2627">
        <v>0</v>
      </c>
    </row>
    <row r="2628" spans="1:7" ht="21.75" customHeight="1">
      <c r="A2628" t="s">
        <v>5575</v>
      </c>
      <c r="B2628" t="s">
        <v>20</v>
      </c>
      <c r="C2628" t="s">
        <v>5576</v>
      </c>
      <c r="D2628" t="s">
        <v>2</v>
      </c>
      <c r="E2628" t="s">
        <v>87</v>
      </c>
      <c r="F2628" t="s">
        <v>88</v>
      </c>
      <c r="G2628">
        <v>0</v>
      </c>
    </row>
    <row r="2629" spans="1:7" ht="21.75" customHeight="1">
      <c r="A2629" t="s">
        <v>5577</v>
      </c>
      <c r="B2629" t="s">
        <v>20</v>
      </c>
      <c r="C2629" t="s">
        <v>5578</v>
      </c>
      <c r="D2629" t="s">
        <v>2</v>
      </c>
      <c r="E2629" t="s">
        <v>87</v>
      </c>
      <c r="F2629" t="s">
        <v>88</v>
      </c>
      <c r="G2629">
        <v>1</v>
      </c>
    </row>
    <row r="2630" spans="1:7" ht="21.75" customHeight="1">
      <c r="A2630" t="s">
        <v>5579</v>
      </c>
      <c r="B2630" t="s">
        <v>20</v>
      </c>
      <c r="C2630" t="s">
        <v>5580</v>
      </c>
      <c r="D2630" t="s">
        <v>2</v>
      </c>
      <c r="E2630" t="s">
        <v>87</v>
      </c>
      <c r="F2630" t="s">
        <v>88</v>
      </c>
      <c r="G2630">
        <v>0</v>
      </c>
    </row>
    <row r="2631" spans="1:7" ht="21.75" customHeight="1">
      <c r="A2631" t="s">
        <v>5581</v>
      </c>
      <c r="B2631" t="s">
        <v>20</v>
      </c>
      <c r="C2631" t="s">
        <v>5582</v>
      </c>
      <c r="D2631" t="s">
        <v>2</v>
      </c>
      <c r="E2631" t="s">
        <v>87</v>
      </c>
      <c r="F2631" t="s">
        <v>88</v>
      </c>
      <c r="G2631">
        <v>0</v>
      </c>
    </row>
    <row r="2632" spans="1:7" ht="21.75" customHeight="1">
      <c r="A2632" t="s">
        <v>5583</v>
      </c>
      <c r="B2632" t="s">
        <v>20</v>
      </c>
      <c r="C2632" t="s">
        <v>5584</v>
      </c>
      <c r="D2632" t="s">
        <v>2</v>
      </c>
      <c r="E2632" t="s">
        <v>87</v>
      </c>
      <c r="F2632" t="s">
        <v>88</v>
      </c>
      <c r="G2632">
        <v>0</v>
      </c>
    </row>
    <row r="2633" spans="1:7" ht="21.75" customHeight="1">
      <c r="A2633" t="s">
        <v>5585</v>
      </c>
      <c r="B2633" t="s">
        <v>20</v>
      </c>
      <c r="C2633" t="s">
        <v>5586</v>
      </c>
      <c r="D2633" t="s">
        <v>2</v>
      </c>
      <c r="E2633" t="s">
        <v>87</v>
      </c>
      <c r="F2633" t="s">
        <v>88</v>
      </c>
      <c r="G2633">
        <v>0</v>
      </c>
    </row>
    <row r="2634" spans="1:7" ht="21.75" customHeight="1">
      <c r="A2634" t="s">
        <v>5587</v>
      </c>
      <c r="B2634" t="s">
        <v>20</v>
      </c>
      <c r="C2634" t="s">
        <v>5588</v>
      </c>
      <c r="D2634" t="s">
        <v>2</v>
      </c>
      <c r="E2634" t="s">
        <v>87</v>
      </c>
      <c r="F2634" t="s">
        <v>88</v>
      </c>
      <c r="G2634">
        <v>28</v>
      </c>
    </row>
    <row r="2635" spans="1:7" ht="21.75" customHeight="1">
      <c r="A2635" t="s">
        <v>5589</v>
      </c>
      <c r="B2635" t="s">
        <v>20</v>
      </c>
      <c r="C2635" t="s">
        <v>5590</v>
      </c>
      <c r="D2635" t="s">
        <v>2</v>
      </c>
      <c r="E2635" t="s">
        <v>87</v>
      </c>
      <c r="F2635" t="s">
        <v>88</v>
      </c>
      <c r="G2635">
        <v>0</v>
      </c>
    </row>
    <row r="2636" spans="1:7" ht="21.75" customHeight="1">
      <c r="A2636" t="s">
        <v>5591</v>
      </c>
      <c r="B2636" t="s">
        <v>20</v>
      </c>
      <c r="C2636" t="s">
        <v>5592</v>
      </c>
      <c r="D2636" t="s">
        <v>2</v>
      </c>
      <c r="E2636" t="s">
        <v>87</v>
      </c>
      <c r="F2636" t="s">
        <v>88</v>
      </c>
      <c r="G2636">
        <v>0</v>
      </c>
    </row>
    <row r="2637" spans="1:7" ht="21.75" customHeight="1">
      <c r="A2637" t="s">
        <v>5593</v>
      </c>
      <c r="B2637" t="s">
        <v>20</v>
      </c>
      <c r="C2637" t="s">
        <v>5594</v>
      </c>
      <c r="D2637" t="s">
        <v>2</v>
      </c>
      <c r="E2637" t="s">
        <v>87</v>
      </c>
      <c r="F2637" t="s">
        <v>88</v>
      </c>
      <c r="G2637">
        <v>0</v>
      </c>
    </row>
    <row r="2638" spans="1:7" ht="21.75" customHeight="1">
      <c r="A2638" t="s">
        <v>5595</v>
      </c>
      <c r="B2638" t="s">
        <v>20</v>
      </c>
      <c r="C2638" t="s">
        <v>5596</v>
      </c>
      <c r="D2638" t="s">
        <v>2</v>
      </c>
      <c r="E2638" t="s">
        <v>87</v>
      </c>
      <c r="F2638" t="s">
        <v>88</v>
      </c>
      <c r="G2638">
        <v>0</v>
      </c>
    </row>
    <row r="2639" spans="1:7" ht="21.75" customHeight="1">
      <c r="A2639" t="s">
        <v>5597</v>
      </c>
      <c r="B2639" t="s">
        <v>20</v>
      </c>
      <c r="C2639" t="s">
        <v>5598</v>
      </c>
      <c r="D2639" t="s">
        <v>2</v>
      </c>
      <c r="E2639" t="s">
        <v>87</v>
      </c>
      <c r="F2639" t="s">
        <v>88</v>
      </c>
      <c r="G2639">
        <v>750</v>
      </c>
    </row>
    <row r="2640" spans="1:7" ht="21.75" customHeight="1">
      <c r="A2640" t="s">
        <v>5599</v>
      </c>
      <c r="B2640" t="s">
        <v>20</v>
      </c>
      <c r="C2640" t="s">
        <v>5600</v>
      </c>
      <c r="D2640" t="s">
        <v>2</v>
      </c>
      <c r="E2640" t="s">
        <v>87</v>
      </c>
      <c r="F2640" t="s">
        <v>88</v>
      </c>
      <c r="G2640">
        <v>0</v>
      </c>
    </row>
    <row r="2641" spans="1:7" ht="21.75" customHeight="1">
      <c r="A2641" t="s">
        <v>5601</v>
      </c>
      <c r="B2641" t="s">
        <v>20</v>
      </c>
      <c r="C2641" t="s">
        <v>5602</v>
      </c>
      <c r="D2641" t="s">
        <v>2</v>
      </c>
      <c r="E2641" t="s">
        <v>87</v>
      </c>
      <c r="F2641" t="s">
        <v>88</v>
      </c>
      <c r="G2641">
        <v>0</v>
      </c>
    </row>
    <row r="2642" spans="1:7" ht="21.75" customHeight="1">
      <c r="A2642" t="s">
        <v>5603</v>
      </c>
      <c r="B2642" t="s">
        <v>20</v>
      </c>
      <c r="C2642" t="s">
        <v>5604</v>
      </c>
      <c r="D2642" t="s">
        <v>2</v>
      </c>
      <c r="E2642" t="s">
        <v>87</v>
      </c>
      <c r="F2642" t="s">
        <v>88</v>
      </c>
      <c r="G2642">
        <v>0</v>
      </c>
    </row>
    <row r="2643" spans="1:7" ht="21.75" customHeight="1">
      <c r="A2643" t="s">
        <v>5605</v>
      </c>
      <c r="B2643" t="s">
        <v>20</v>
      </c>
      <c r="C2643" t="s">
        <v>5606</v>
      </c>
      <c r="D2643" t="s">
        <v>2</v>
      </c>
      <c r="E2643" t="s">
        <v>87</v>
      </c>
      <c r="F2643" t="s">
        <v>88</v>
      </c>
      <c r="G2643">
        <v>7</v>
      </c>
    </row>
    <row r="2644" spans="1:7" ht="21.75" customHeight="1">
      <c r="A2644" t="s">
        <v>5607</v>
      </c>
      <c r="B2644" t="s">
        <v>20</v>
      </c>
      <c r="C2644" t="s">
        <v>5608</v>
      </c>
      <c r="D2644" t="s">
        <v>2</v>
      </c>
      <c r="E2644" t="s">
        <v>87</v>
      </c>
      <c r="F2644" t="s">
        <v>88</v>
      </c>
      <c r="G2644">
        <v>0</v>
      </c>
    </row>
    <row r="2645" spans="1:7" ht="21.75" customHeight="1">
      <c r="A2645" t="s">
        <v>5609</v>
      </c>
      <c r="B2645" t="s">
        <v>20</v>
      </c>
      <c r="C2645" t="s">
        <v>5610</v>
      </c>
      <c r="D2645" t="s">
        <v>2</v>
      </c>
      <c r="E2645" t="s">
        <v>87</v>
      </c>
      <c r="F2645" t="s">
        <v>88</v>
      </c>
      <c r="G2645">
        <v>0</v>
      </c>
    </row>
    <row r="2646" spans="1:7" ht="21.75" customHeight="1">
      <c r="A2646" t="s">
        <v>5611</v>
      </c>
      <c r="B2646" t="s">
        <v>20</v>
      </c>
      <c r="C2646" t="s">
        <v>5612</v>
      </c>
      <c r="D2646" t="s">
        <v>2</v>
      </c>
      <c r="E2646" t="s">
        <v>87</v>
      </c>
      <c r="F2646" t="s">
        <v>88</v>
      </c>
      <c r="G2646">
        <v>6</v>
      </c>
    </row>
    <row r="2647" spans="1:7" ht="21.75" customHeight="1">
      <c r="A2647" t="s">
        <v>5613</v>
      </c>
      <c r="B2647" t="s">
        <v>20</v>
      </c>
      <c r="C2647" t="s">
        <v>5614</v>
      </c>
      <c r="D2647" t="s">
        <v>2</v>
      </c>
      <c r="E2647" t="s">
        <v>87</v>
      </c>
      <c r="F2647" t="s">
        <v>88</v>
      </c>
      <c r="G2647">
        <v>4</v>
      </c>
    </row>
    <row r="2648" spans="1:7" ht="21.75" customHeight="1">
      <c r="A2648" t="s">
        <v>5615</v>
      </c>
      <c r="B2648" t="s">
        <v>20</v>
      </c>
      <c r="C2648" t="s">
        <v>5616</v>
      </c>
      <c r="D2648" t="s">
        <v>2</v>
      </c>
      <c r="E2648" t="s">
        <v>87</v>
      </c>
      <c r="F2648" t="s">
        <v>88</v>
      </c>
      <c r="G2648">
        <v>8</v>
      </c>
    </row>
    <row r="2649" spans="1:7" ht="21.75" customHeight="1">
      <c r="A2649" t="s">
        <v>5617</v>
      </c>
      <c r="B2649" t="s">
        <v>20</v>
      </c>
      <c r="C2649" t="s">
        <v>5618</v>
      </c>
      <c r="D2649" t="s">
        <v>2</v>
      </c>
      <c r="E2649" t="s">
        <v>87</v>
      </c>
      <c r="F2649" t="s">
        <v>88</v>
      </c>
      <c r="G2649">
        <v>0</v>
      </c>
    </row>
    <row r="2650" spans="1:7" ht="21.75" customHeight="1">
      <c r="A2650" t="s">
        <v>5619</v>
      </c>
      <c r="B2650" t="s">
        <v>20</v>
      </c>
      <c r="C2650" t="s">
        <v>5620</v>
      </c>
      <c r="D2650" t="s">
        <v>2</v>
      </c>
      <c r="E2650" t="s">
        <v>87</v>
      </c>
      <c r="F2650" t="s">
        <v>88</v>
      </c>
      <c r="G2650">
        <v>11</v>
      </c>
    </row>
    <row r="2651" spans="1:7" ht="21.75" customHeight="1">
      <c r="A2651" t="s">
        <v>5621</v>
      </c>
      <c r="B2651" t="s">
        <v>20</v>
      </c>
      <c r="C2651" t="s">
        <v>5622</v>
      </c>
      <c r="D2651" t="s">
        <v>2</v>
      </c>
      <c r="E2651" t="s">
        <v>87</v>
      </c>
      <c r="F2651" t="s">
        <v>88</v>
      </c>
      <c r="G2651">
        <v>0</v>
      </c>
    </row>
    <row r="2652" spans="1:7" ht="21.75" customHeight="1">
      <c r="A2652" t="s">
        <v>5623</v>
      </c>
      <c r="B2652" t="s">
        <v>20</v>
      </c>
      <c r="C2652" t="s">
        <v>5624</v>
      </c>
      <c r="D2652" t="s">
        <v>2</v>
      </c>
      <c r="E2652" t="s">
        <v>87</v>
      </c>
      <c r="F2652" t="s">
        <v>88</v>
      </c>
      <c r="G2652">
        <v>0</v>
      </c>
    </row>
    <row r="2653" spans="1:7" ht="21.75" customHeight="1">
      <c r="A2653" t="s">
        <v>5625</v>
      </c>
      <c r="B2653" t="s">
        <v>20</v>
      </c>
      <c r="C2653" t="s">
        <v>5626</v>
      </c>
      <c r="D2653" t="s">
        <v>2</v>
      </c>
      <c r="E2653" t="s">
        <v>87</v>
      </c>
      <c r="F2653" t="s">
        <v>88</v>
      </c>
      <c r="G2653">
        <v>0</v>
      </c>
    </row>
    <row r="2654" spans="1:7" ht="21.75" customHeight="1">
      <c r="A2654" t="s">
        <v>5627</v>
      </c>
      <c r="B2654" t="s">
        <v>20</v>
      </c>
      <c r="C2654" t="s">
        <v>5628</v>
      </c>
      <c r="D2654" t="s">
        <v>2</v>
      </c>
      <c r="E2654" t="s">
        <v>87</v>
      </c>
      <c r="F2654" t="s">
        <v>88</v>
      </c>
      <c r="G2654">
        <v>7</v>
      </c>
    </row>
    <row r="2655" spans="1:7" ht="21.75" customHeight="1">
      <c r="A2655" t="s">
        <v>5629</v>
      </c>
      <c r="B2655" t="s">
        <v>20</v>
      </c>
      <c r="C2655" t="s">
        <v>5630</v>
      </c>
      <c r="D2655" t="s">
        <v>2</v>
      </c>
      <c r="E2655" t="s">
        <v>87</v>
      </c>
      <c r="F2655" t="s">
        <v>88</v>
      </c>
      <c r="G2655">
        <v>0</v>
      </c>
    </row>
    <row r="2656" spans="1:7" ht="21.75" customHeight="1">
      <c r="A2656" t="s">
        <v>5631</v>
      </c>
      <c r="B2656" t="s">
        <v>20</v>
      </c>
      <c r="C2656" t="s">
        <v>5632</v>
      </c>
      <c r="D2656" t="s">
        <v>2</v>
      </c>
      <c r="E2656" t="s">
        <v>87</v>
      </c>
      <c r="F2656" t="s">
        <v>88</v>
      </c>
      <c r="G2656">
        <v>0</v>
      </c>
    </row>
    <row r="2657" spans="1:7" ht="21.75" customHeight="1">
      <c r="A2657" t="s">
        <v>5633</v>
      </c>
      <c r="B2657" t="s">
        <v>20</v>
      </c>
      <c r="C2657" t="s">
        <v>5634</v>
      </c>
      <c r="D2657" t="s">
        <v>2</v>
      </c>
      <c r="E2657" t="s">
        <v>87</v>
      </c>
      <c r="F2657" t="s">
        <v>88</v>
      </c>
      <c r="G2657">
        <v>0</v>
      </c>
    </row>
    <row r="2658" spans="1:7" ht="21.75" customHeight="1">
      <c r="A2658" t="s">
        <v>5635</v>
      </c>
      <c r="B2658" t="s">
        <v>20</v>
      </c>
      <c r="C2658" t="s">
        <v>5636</v>
      </c>
      <c r="D2658" t="s">
        <v>2</v>
      </c>
      <c r="E2658" t="s">
        <v>87</v>
      </c>
      <c r="F2658" t="s">
        <v>88</v>
      </c>
      <c r="G2658">
        <v>1</v>
      </c>
    </row>
    <row r="2659" spans="1:7" ht="21.75" customHeight="1">
      <c r="A2659" t="s">
        <v>5637</v>
      </c>
      <c r="B2659" t="s">
        <v>20</v>
      </c>
      <c r="C2659" t="s">
        <v>5638</v>
      </c>
      <c r="D2659" t="s">
        <v>2</v>
      </c>
      <c r="E2659" t="s">
        <v>87</v>
      </c>
      <c r="F2659" t="s">
        <v>88</v>
      </c>
      <c r="G2659">
        <v>0</v>
      </c>
    </row>
    <row r="2660" spans="1:7" ht="21.75" customHeight="1">
      <c r="A2660" t="s">
        <v>5639</v>
      </c>
      <c r="B2660" t="s">
        <v>20</v>
      </c>
      <c r="C2660" t="s">
        <v>5640</v>
      </c>
      <c r="D2660" t="s">
        <v>2</v>
      </c>
      <c r="E2660" t="s">
        <v>87</v>
      </c>
      <c r="F2660" t="s">
        <v>88</v>
      </c>
      <c r="G2660">
        <v>0</v>
      </c>
    </row>
    <row r="2661" spans="1:7" ht="21.75" customHeight="1">
      <c r="A2661" t="s">
        <v>5641</v>
      </c>
      <c r="B2661" t="s">
        <v>20</v>
      </c>
      <c r="C2661" t="s">
        <v>5642</v>
      </c>
      <c r="D2661" t="s">
        <v>2</v>
      </c>
      <c r="E2661" t="s">
        <v>87</v>
      </c>
      <c r="F2661" t="s">
        <v>88</v>
      </c>
      <c r="G2661">
        <v>6</v>
      </c>
    </row>
    <row r="2662" spans="1:7" ht="21.75" customHeight="1">
      <c r="A2662" t="s">
        <v>5643</v>
      </c>
      <c r="B2662" t="s">
        <v>20</v>
      </c>
      <c r="C2662" t="s">
        <v>5644</v>
      </c>
      <c r="D2662" t="s">
        <v>2</v>
      </c>
      <c r="E2662" t="s">
        <v>87</v>
      </c>
      <c r="F2662" t="s">
        <v>88</v>
      </c>
      <c r="G2662">
        <v>3</v>
      </c>
    </row>
    <row r="2663" spans="1:7" ht="21.75" customHeight="1">
      <c r="A2663" t="s">
        <v>5645</v>
      </c>
      <c r="B2663" t="s">
        <v>20</v>
      </c>
      <c r="C2663" t="s">
        <v>5646</v>
      </c>
      <c r="D2663" t="s">
        <v>2</v>
      </c>
      <c r="E2663" t="s">
        <v>87</v>
      </c>
      <c r="F2663" t="s">
        <v>88</v>
      </c>
      <c r="G2663">
        <v>12</v>
      </c>
    </row>
    <row r="2664" spans="1:7" ht="21.75" customHeight="1">
      <c r="A2664" t="s">
        <v>5647</v>
      </c>
      <c r="B2664" t="s">
        <v>20</v>
      </c>
      <c r="C2664" t="s">
        <v>5648</v>
      </c>
      <c r="D2664" t="s">
        <v>2</v>
      </c>
      <c r="E2664" t="s">
        <v>87</v>
      </c>
      <c r="F2664" t="s">
        <v>88</v>
      </c>
      <c r="G2664">
        <v>18</v>
      </c>
    </row>
    <row r="2665" spans="1:7" ht="21.75" customHeight="1">
      <c r="A2665" t="s">
        <v>5649</v>
      </c>
      <c r="B2665" t="s">
        <v>20</v>
      </c>
      <c r="C2665" t="s">
        <v>5650</v>
      </c>
      <c r="D2665" t="s">
        <v>2</v>
      </c>
      <c r="E2665" t="s">
        <v>87</v>
      </c>
      <c r="F2665" t="s">
        <v>88</v>
      </c>
      <c r="G2665">
        <v>0</v>
      </c>
    </row>
    <row r="2666" spans="1:7" ht="21.75" customHeight="1">
      <c r="A2666" t="s">
        <v>5651</v>
      </c>
      <c r="B2666" t="s">
        <v>20</v>
      </c>
      <c r="C2666" t="s">
        <v>5652</v>
      </c>
      <c r="D2666" t="s">
        <v>2</v>
      </c>
      <c r="E2666" t="s">
        <v>87</v>
      </c>
      <c r="F2666" t="s">
        <v>88</v>
      </c>
      <c r="G2666">
        <v>37</v>
      </c>
    </row>
    <row r="2667" spans="1:7" ht="21.75" customHeight="1">
      <c r="A2667" t="s">
        <v>5653</v>
      </c>
      <c r="B2667" t="s">
        <v>20</v>
      </c>
      <c r="C2667" t="s">
        <v>5654</v>
      </c>
      <c r="D2667" t="s">
        <v>2</v>
      </c>
      <c r="E2667" t="s">
        <v>87</v>
      </c>
      <c r="F2667" t="s">
        <v>88</v>
      </c>
      <c r="G2667">
        <v>4</v>
      </c>
    </row>
    <row r="2668" spans="1:7" ht="21.75" customHeight="1">
      <c r="A2668" t="s">
        <v>5655</v>
      </c>
      <c r="B2668" t="s">
        <v>20</v>
      </c>
      <c r="C2668" t="s">
        <v>5656</v>
      </c>
      <c r="D2668" t="s">
        <v>2</v>
      </c>
      <c r="E2668" t="s">
        <v>87</v>
      </c>
      <c r="F2668" t="s">
        <v>88</v>
      </c>
      <c r="G2668">
        <v>6</v>
      </c>
    </row>
    <row r="2669" spans="1:7" ht="21.75" customHeight="1">
      <c r="A2669" t="s">
        <v>5657</v>
      </c>
      <c r="B2669" t="s">
        <v>20</v>
      </c>
      <c r="C2669" t="s">
        <v>5658</v>
      </c>
      <c r="D2669" t="s">
        <v>2</v>
      </c>
      <c r="E2669" t="s">
        <v>87</v>
      </c>
      <c r="F2669" t="s">
        <v>88</v>
      </c>
      <c r="G2669">
        <v>4</v>
      </c>
    </row>
    <row r="2670" spans="1:7" ht="21.75" customHeight="1">
      <c r="A2670" t="s">
        <v>5659</v>
      </c>
      <c r="B2670" t="s">
        <v>20</v>
      </c>
      <c r="C2670" t="s">
        <v>5660</v>
      </c>
      <c r="D2670" t="s">
        <v>2</v>
      </c>
      <c r="E2670" t="s">
        <v>87</v>
      </c>
      <c r="F2670" t="s">
        <v>88</v>
      </c>
      <c r="G2670">
        <v>10</v>
      </c>
    </row>
    <row r="2671" spans="1:7" ht="21.75" customHeight="1">
      <c r="A2671" t="s">
        <v>5661</v>
      </c>
      <c r="B2671" t="s">
        <v>20</v>
      </c>
      <c r="C2671" t="s">
        <v>5662</v>
      </c>
      <c r="D2671" t="s">
        <v>2</v>
      </c>
      <c r="E2671" t="s">
        <v>87</v>
      </c>
      <c r="F2671" t="s">
        <v>88</v>
      </c>
      <c r="G2671">
        <v>3</v>
      </c>
    </row>
    <row r="2672" spans="1:7" ht="21.75" customHeight="1">
      <c r="A2672" t="s">
        <v>5663</v>
      </c>
      <c r="B2672" t="s">
        <v>20</v>
      </c>
      <c r="C2672" t="s">
        <v>5664</v>
      </c>
      <c r="D2672" t="s">
        <v>2</v>
      </c>
      <c r="E2672" t="s">
        <v>87</v>
      </c>
      <c r="F2672" t="s">
        <v>88</v>
      </c>
      <c r="G2672">
        <v>60</v>
      </c>
    </row>
    <row r="2673" spans="1:7" ht="21.75" customHeight="1">
      <c r="A2673" t="s">
        <v>5665</v>
      </c>
      <c r="B2673" t="s">
        <v>20</v>
      </c>
      <c r="C2673" t="s">
        <v>5666</v>
      </c>
      <c r="D2673" t="s">
        <v>2</v>
      </c>
      <c r="E2673" t="s">
        <v>87</v>
      </c>
      <c r="F2673" t="s">
        <v>88</v>
      </c>
      <c r="G2673">
        <v>6</v>
      </c>
    </row>
    <row r="2674" spans="1:7" ht="21.75" customHeight="1">
      <c r="A2674" t="s">
        <v>5667</v>
      </c>
      <c r="B2674" t="s">
        <v>20</v>
      </c>
      <c r="C2674" t="s">
        <v>5668</v>
      </c>
      <c r="D2674" t="s">
        <v>2</v>
      </c>
      <c r="E2674" t="s">
        <v>87</v>
      </c>
      <c r="F2674" t="s">
        <v>88</v>
      </c>
      <c r="G2674">
        <v>12</v>
      </c>
    </row>
    <row r="2675" spans="1:7" ht="21.75" customHeight="1">
      <c r="A2675" t="s">
        <v>5669</v>
      </c>
      <c r="B2675" t="s">
        <v>20</v>
      </c>
      <c r="C2675" t="s">
        <v>5670</v>
      </c>
      <c r="D2675" t="s">
        <v>2</v>
      </c>
      <c r="E2675" t="s">
        <v>87</v>
      </c>
      <c r="F2675" t="s">
        <v>88</v>
      </c>
      <c r="G2675">
        <v>27</v>
      </c>
    </row>
    <row r="2676" spans="1:7" ht="21.75" customHeight="1">
      <c r="A2676" t="s">
        <v>5671</v>
      </c>
      <c r="B2676" t="s">
        <v>20</v>
      </c>
      <c r="C2676" t="s">
        <v>5672</v>
      </c>
      <c r="D2676" t="s">
        <v>2</v>
      </c>
      <c r="E2676" t="s">
        <v>87</v>
      </c>
      <c r="F2676" t="s">
        <v>88</v>
      </c>
      <c r="G2676">
        <v>3</v>
      </c>
    </row>
    <row r="2677" spans="1:7" ht="21.75" customHeight="1">
      <c r="A2677" t="s">
        <v>5673</v>
      </c>
      <c r="B2677" t="s">
        <v>20</v>
      </c>
      <c r="C2677" t="s">
        <v>5674</v>
      </c>
      <c r="D2677" t="s">
        <v>2</v>
      </c>
      <c r="E2677" t="s">
        <v>87</v>
      </c>
      <c r="F2677" t="s">
        <v>88</v>
      </c>
      <c r="G2677">
        <v>6</v>
      </c>
    </row>
    <row r="2678" spans="1:7" ht="21.75" customHeight="1">
      <c r="A2678" t="s">
        <v>5675</v>
      </c>
      <c r="B2678" t="s">
        <v>20</v>
      </c>
      <c r="C2678" t="s">
        <v>5676</v>
      </c>
      <c r="D2678" t="s">
        <v>2</v>
      </c>
      <c r="E2678" t="s">
        <v>87</v>
      </c>
      <c r="F2678" t="s">
        <v>88</v>
      </c>
      <c r="G2678">
        <v>2</v>
      </c>
    </row>
    <row r="2679" spans="1:7" ht="21.75" customHeight="1">
      <c r="A2679" t="s">
        <v>5677</v>
      </c>
      <c r="B2679" t="s">
        <v>20</v>
      </c>
      <c r="C2679" t="s">
        <v>5678</v>
      </c>
      <c r="D2679" t="s">
        <v>2</v>
      </c>
      <c r="E2679" t="s">
        <v>87</v>
      </c>
      <c r="F2679" t="s">
        <v>88</v>
      </c>
      <c r="G2679">
        <v>12</v>
      </c>
    </row>
    <row r="2680" spans="1:7" ht="21.75" customHeight="1">
      <c r="A2680" t="s">
        <v>5679</v>
      </c>
      <c r="B2680" t="s">
        <v>20</v>
      </c>
      <c r="C2680" t="s">
        <v>5680</v>
      </c>
      <c r="D2680" t="s">
        <v>2</v>
      </c>
      <c r="E2680" t="s">
        <v>87</v>
      </c>
      <c r="F2680" t="s">
        <v>88</v>
      </c>
      <c r="G2680">
        <v>5</v>
      </c>
    </row>
    <row r="2681" spans="1:7" ht="21.75" customHeight="1">
      <c r="A2681" t="s">
        <v>5681</v>
      </c>
      <c r="B2681" t="s">
        <v>20</v>
      </c>
      <c r="C2681" t="s">
        <v>5682</v>
      </c>
      <c r="D2681" t="s">
        <v>2</v>
      </c>
      <c r="E2681" t="s">
        <v>87</v>
      </c>
      <c r="F2681" t="s">
        <v>88</v>
      </c>
      <c r="G2681">
        <v>253</v>
      </c>
    </row>
    <row r="2682" spans="1:7" ht="21.75" customHeight="1">
      <c r="A2682" t="s">
        <v>5683</v>
      </c>
      <c r="B2682" t="s">
        <v>20</v>
      </c>
      <c r="C2682" t="s">
        <v>5684</v>
      </c>
      <c r="D2682" t="s">
        <v>2</v>
      </c>
      <c r="E2682" t="s">
        <v>87</v>
      </c>
      <c r="F2682" t="s">
        <v>88</v>
      </c>
      <c r="G2682">
        <v>18</v>
      </c>
    </row>
    <row r="2683" spans="1:7" ht="21.75" customHeight="1">
      <c r="A2683" t="s">
        <v>5685</v>
      </c>
      <c r="B2683" t="s">
        <v>20</v>
      </c>
      <c r="C2683" t="s">
        <v>5686</v>
      </c>
      <c r="D2683" t="s">
        <v>2</v>
      </c>
      <c r="E2683" t="s">
        <v>87</v>
      </c>
      <c r="F2683" t="s">
        <v>88</v>
      </c>
      <c r="G2683">
        <v>0</v>
      </c>
    </row>
    <row r="2684" spans="1:7" ht="21.75" customHeight="1">
      <c r="A2684" t="s">
        <v>5687</v>
      </c>
      <c r="B2684" t="s">
        <v>20</v>
      </c>
      <c r="C2684" t="s">
        <v>5688</v>
      </c>
      <c r="D2684" t="s">
        <v>2</v>
      </c>
      <c r="E2684" t="s">
        <v>87</v>
      </c>
      <c r="F2684" t="s">
        <v>88</v>
      </c>
      <c r="G2684">
        <v>0</v>
      </c>
    </row>
    <row r="2685" spans="1:7" ht="21.75" customHeight="1">
      <c r="A2685" t="s">
        <v>5689</v>
      </c>
      <c r="B2685" t="s">
        <v>20</v>
      </c>
      <c r="C2685" t="s">
        <v>5690</v>
      </c>
      <c r="D2685" t="s">
        <v>2</v>
      </c>
      <c r="E2685" t="s">
        <v>87</v>
      </c>
      <c r="F2685" t="s">
        <v>88</v>
      </c>
      <c r="G2685">
        <v>6</v>
      </c>
    </row>
    <row r="2686" spans="1:7" ht="21.75" customHeight="1">
      <c r="A2686" t="s">
        <v>5691</v>
      </c>
      <c r="B2686" t="s">
        <v>20</v>
      </c>
      <c r="C2686" t="s">
        <v>5692</v>
      </c>
      <c r="D2686" t="s">
        <v>2</v>
      </c>
      <c r="E2686" t="s">
        <v>87</v>
      </c>
      <c r="F2686" t="s">
        <v>88</v>
      </c>
      <c r="G2686">
        <v>12</v>
      </c>
    </row>
    <row r="2687" spans="1:7" ht="21.75" customHeight="1">
      <c r="A2687" t="s">
        <v>5693</v>
      </c>
      <c r="B2687" t="s">
        <v>20</v>
      </c>
      <c r="C2687" t="s">
        <v>5694</v>
      </c>
      <c r="D2687" t="s">
        <v>2</v>
      </c>
      <c r="E2687" t="s">
        <v>87</v>
      </c>
      <c r="F2687" t="s">
        <v>88</v>
      </c>
      <c r="G2687">
        <v>0</v>
      </c>
    </row>
    <row r="2688" spans="1:7" ht="21.75" customHeight="1">
      <c r="A2688" t="s">
        <v>5695</v>
      </c>
      <c r="B2688" t="s">
        <v>20</v>
      </c>
      <c r="C2688" t="s">
        <v>5696</v>
      </c>
      <c r="D2688" t="s">
        <v>2</v>
      </c>
      <c r="E2688" t="s">
        <v>87</v>
      </c>
      <c r="F2688" t="s">
        <v>88</v>
      </c>
      <c r="G2688">
        <v>3</v>
      </c>
    </row>
    <row r="2689" spans="1:7" ht="21.75" customHeight="1">
      <c r="A2689" t="s">
        <v>5697</v>
      </c>
      <c r="B2689" t="s">
        <v>20</v>
      </c>
      <c r="C2689" t="s">
        <v>5698</v>
      </c>
      <c r="D2689" t="s">
        <v>2</v>
      </c>
      <c r="E2689" t="s">
        <v>87</v>
      </c>
      <c r="F2689" t="s">
        <v>88</v>
      </c>
      <c r="G2689">
        <v>6</v>
      </c>
    </row>
    <row r="2690" spans="1:7" ht="21.75" customHeight="1">
      <c r="A2690" t="s">
        <v>5699</v>
      </c>
      <c r="B2690" t="s">
        <v>20</v>
      </c>
      <c r="C2690" t="s">
        <v>5700</v>
      </c>
      <c r="D2690" t="s">
        <v>2</v>
      </c>
      <c r="E2690" t="s">
        <v>87</v>
      </c>
      <c r="F2690" t="s">
        <v>88</v>
      </c>
      <c r="G2690">
        <v>2</v>
      </c>
    </row>
    <row r="2691" spans="1:7" ht="21.75" customHeight="1">
      <c r="A2691" t="s">
        <v>5701</v>
      </c>
      <c r="B2691" t="s">
        <v>20</v>
      </c>
      <c r="C2691" t="s">
        <v>5702</v>
      </c>
      <c r="D2691" t="s">
        <v>2</v>
      </c>
      <c r="E2691" t="s">
        <v>87</v>
      </c>
      <c r="F2691" t="s">
        <v>88</v>
      </c>
      <c r="G2691">
        <v>50</v>
      </c>
    </row>
    <row r="2692" spans="1:7" ht="21.75" customHeight="1">
      <c r="A2692" t="s">
        <v>5703</v>
      </c>
      <c r="B2692" t="s">
        <v>20</v>
      </c>
      <c r="C2692" t="s">
        <v>5704</v>
      </c>
      <c r="D2692" t="s">
        <v>2</v>
      </c>
      <c r="E2692" t="s">
        <v>87</v>
      </c>
      <c r="F2692" t="s">
        <v>88</v>
      </c>
      <c r="G2692">
        <v>49</v>
      </c>
    </row>
    <row r="2693" spans="1:7" ht="21.75" customHeight="1">
      <c r="A2693" t="s">
        <v>5705</v>
      </c>
      <c r="B2693" t="s">
        <v>20</v>
      </c>
      <c r="C2693" t="s">
        <v>5706</v>
      </c>
      <c r="D2693" t="s">
        <v>2</v>
      </c>
      <c r="E2693" t="s">
        <v>87</v>
      </c>
      <c r="F2693" t="s">
        <v>88</v>
      </c>
      <c r="G2693">
        <v>82</v>
      </c>
    </row>
    <row r="2694" spans="1:7" ht="21.75" customHeight="1">
      <c r="A2694" t="s">
        <v>5707</v>
      </c>
      <c r="B2694" t="s">
        <v>20</v>
      </c>
      <c r="C2694" t="s">
        <v>5708</v>
      </c>
      <c r="D2694" t="s">
        <v>2</v>
      </c>
      <c r="E2694" t="s">
        <v>87</v>
      </c>
      <c r="F2694" t="s">
        <v>88</v>
      </c>
      <c r="G2694">
        <v>15</v>
      </c>
    </row>
    <row r="2695" spans="1:7" ht="21.75" customHeight="1">
      <c r="A2695" t="s">
        <v>5709</v>
      </c>
      <c r="B2695" t="s">
        <v>20</v>
      </c>
      <c r="C2695" t="s">
        <v>5710</v>
      </c>
      <c r="D2695" t="s">
        <v>2</v>
      </c>
      <c r="E2695" t="s">
        <v>87</v>
      </c>
      <c r="F2695" t="s">
        <v>88</v>
      </c>
      <c r="G2695">
        <v>1</v>
      </c>
    </row>
    <row r="2696" spans="1:7" ht="21.75" customHeight="1">
      <c r="A2696" t="s">
        <v>5711</v>
      </c>
      <c r="B2696" t="s">
        <v>20</v>
      </c>
      <c r="C2696" t="s">
        <v>5712</v>
      </c>
      <c r="D2696" t="s">
        <v>2</v>
      </c>
      <c r="E2696" t="s">
        <v>87</v>
      </c>
      <c r="F2696" t="s">
        <v>88</v>
      </c>
      <c r="G2696">
        <v>8</v>
      </c>
    </row>
    <row r="2697" spans="1:7" ht="21.75" customHeight="1">
      <c r="A2697" t="s">
        <v>5713</v>
      </c>
      <c r="B2697" t="s">
        <v>20</v>
      </c>
      <c r="C2697" t="s">
        <v>5714</v>
      </c>
      <c r="D2697" t="s">
        <v>2</v>
      </c>
      <c r="E2697" t="s">
        <v>87</v>
      </c>
      <c r="F2697" t="s">
        <v>88</v>
      </c>
      <c r="G2697">
        <v>0</v>
      </c>
    </row>
    <row r="2698" spans="1:7" ht="21.75" customHeight="1">
      <c r="A2698" t="s">
        <v>5715</v>
      </c>
      <c r="B2698" t="s">
        <v>20</v>
      </c>
      <c r="C2698" t="s">
        <v>5716</v>
      </c>
      <c r="D2698" t="s">
        <v>2</v>
      </c>
      <c r="E2698" t="s">
        <v>87</v>
      </c>
      <c r="F2698" t="s">
        <v>88</v>
      </c>
      <c r="G2698">
        <v>0</v>
      </c>
    </row>
    <row r="2699" spans="1:7" ht="21.75" customHeight="1">
      <c r="A2699" t="s">
        <v>5717</v>
      </c>
      <c r="B2699" t="s">
        <v>20</v>
      </c>
      <c r="C2699" t="s">
        <v>5718</v>
      </c>
      <c r="D2699" t="s">
        <v>2</v>
      </c>
      <c r="E2699" t="s">
        <v>87</v>
      </c>
      <c r="F2699" t="s">
        <v>88</v>
      </c>
      <c r="G2699">
        <v>0</v>
      </c>
    </row>
    <row r="2700" spans="1:7" ht="21.75" customHeight="1">
      <c r="A2700" t="s">
        <v>5719</v>
      </c>
      <c r="B2700" t="s">
        <v>20</v>
      </c>
      <c r="C2700" t="s">
        <v>5720</v>
      </c>
      <c r="D2700" t="s">
        <v>2</v>
      </c>
      <c r="E2700" t="s">
        <v>87</v>
      </c>
      <c r="F2700" t="s">
        <v>88</v>
      </c>
      <c r="G2700">
        <v>0</v>
      </c>
    </row>
    <row r="2701" spans="1:7" ht="21.75" customHeight="1">
      <c r="A2701" t="s">
        <v>5721</v>
      </c>
      <c r="B2701" t="s">
        <v>20</v>
      </c>
      <c r="C2701" t="s">
        <v>5722</v>
      </c>
      <c r="D2701" t="s">
        <v>2</v>
      </c>
      <c r="E2701" t="s">
        <v>87</v>
      </c>
      <c r="F2701" t="s">
        <v>88</v>
      </c>
      <c r="G2701">
        <v>12</v>
      </c>
    </row>
    <row r="2702" spans="1:7" ht="21.75" customHeight="1">
      <c r="A2702" t="s">
        <v>5723</v>
      </c>
      <c r="B2702" t="s">
        <v>20</v>
      </c>
      <c r="C2702" t="s">
        <v>5724</v>
      </c>
      <c r="D2702" t="s">
        <v>2</v>
      </c>
      <c r="E2702" t="s">
        <v>87</v>
      </c>
      <c r="F2702" t="s">
        <v>88</v>
      </c>
      <c r="G2702">
        <v>0</v>
      </c>
    </row>
    <row r="2703" spans="1:7" ht="21.75" customHeight="1">
      <c r="A2703" t="s">
        <v>5725</v>
      </c>
      <c r="B2703" t="s">
        <v>20</v>
      </c>
      <c r="C2703" t="s">
        <v>5726</v>
      </c>
      <c r="D2703" t="s">
        <v>2</v>
      </c>
      <c r="E2703" t="s">
        <v>87</v>
      </c>
      <c r="F2703" t="s">
        <v>88</v>
      </c>
      <c r="G2703">
        <v>0</v>
      </c>
    </row>
    <row r="2704" spans="1:7" ht="21.75" customHeight="1">
      <c r="A2704" t="s">
        <v>5727</v>
      </c>
      <c r="B2704" t="s">
        <v>20</v>
      </c>
      <c r="C2704" t="s">
        <v>5728</v>
      </c>
      <c r="D2704" t="s">
        <v>2</v>
      </c>
      <c r="E2704" t="s">
        <v>87</v>
      </c>
      <c r="F2704" t="s">
        <v>88</v>
      </c>
      <c r="G2704">
        <v>1</v>
      </c>
    </row>
    <row r="2705" spans="1:7" ht="21.75" customHeight="1">
      <c r="A2705" t="s">
        <v>5729</v>
      </c>
      <c r="B2705" t="s">
        <v>20</v>
      </c>
      <c r="C2705" t="s">
        <v>5730</v>
      </c>
      <c r="D2705" t="s">
        <v>2</v>
      </c>
      <c r="E2705" t="s">
        <v>87</v>
      </c>
      <c r="F2705" t="s">
        <v>88</v>
      </c>
      <c r="G2705">
        <v>6</v>
      </c>
    </row>
    <row r="2706" spans="1:7" ht="21.75" customHeight="1">
      <c r="A2706" t="s">
        <v>5731</v>
      </c>
      <c r="B2706" t="s">
        <v>20</v>
      </c>
      <c r="C2706" t="s">
        <v>5732</v>
      </c>
      <c r="D2706" t="s">
        <v>2</v>
      </c>
      <c r="E2706" t="s">
        <v>87</v>
      </c>
      <c r="F2706" t="s">
        <v>88</v>
      </c>
      <c r="G2706">
        <v>34</v>
      </c>
    </row>
    <row r="2707" spans="1:7" ht="21.75" customHeight="1">
      <c r="A2707" t="s">
        <v>5733</v>
      </c>
      <c r="B2707" t="s">
        <v>20</v>
      </c>
      <c r="C2707" t="s">
        <v>5734</v>
      </c>
      <c r="D2707" t="s">
        <v>2</v>
      </c>
      <c r="E2707" t="s">
        <v>87</v>
      </c>
      <c r="F2707" t="s">
        <v>88</v>
      </c>
      <c r="G2707">
        <v>518</v>
      </c>
    </row>
    <row r="2708" spans="1:7" ht="21.75" customHeight="1">
      <c r="A2708" t="s">
        <v>5735</v>
      </c>
      <c r="B2708" t="s">
        <v>20</v>
      </c>
      <c r="C2708" t="s">
        <v>5736</v>
      </c>
      <c r="D2708" t="s">
        <v>2</v>
      </c>
      <c r="E2708" t="s">
        <v>87</v>
      </c>
      <c r="F2708" t="s">
        <v>88</v>
      </c>
      <c r="G2708">
        <v>2031</v>
      </c>
    </row>
    <row r="2709" spans="1:7" ht="21.75" customHeight="1">
      <c r="A2709" t="s">
        <v>5737</v>
      </c>
      <c r="B2709" t="s">
        <v>20</v>
      </c>
      <c r="C2709" t="s">
        <v>5738</v>
      </c>
      <c r="D2709" t="s">
        <v>2</v>
      </c>
      <c r="E2709" t="s">
        <v>87</v>
      </c>
      <c r="F2709" t="s">
        <v>88</v>
      </c>
      <c r="G2709">
        <v>21</v>
      </c>
    </row>
    <row r="2710" spans="1:7" ht="21.75" customHeight="1">
      <c r="A2710" t="s">
        <v>5739</v>
      </c>
      <c r="B2710" t="s">
        <v>20</v>
      </c>
      <c r="C2710" t="s">
        <v>5740</v>
      </c>
      <c r="D2710" t="s">
        <v>2</v>
      </c>
      <c r="E2710" t="s">
        <v>87</v>
      </c>
      <c r="F2710" t="s">
        <v>88</v>
      </c>
      <c r="G2710">
        <v>4</v>
      </c>
    </row>
    <row r="2711" spans="1:7" ht="21.75" customHeight="1">
      <c r="A2711" t="s">
        <v>5741</v>
      </c>
      <c r="B2711" t="s">
        <v>20</v>
      </c>
      <c r="C2711" t="s">
        <v>5742</v>
      </c>
      <c r="D2711" t="s">
        <v>2</v>
      </c>
      <c r="E2711" t="s">
        <v>87</v>
      </c>
      <c r="F2711" t="s">
        <v>88</v>
      </c>
      <c r="G2711">
        <v>8</v>
      </c>
    </row>
    <row r="2712" spans="1:7" ht="21.75" customHeight="1">
      <c r="A2712" t="s">
        <v>5743</v>
      </c>
      <c r="B2712" t="s">
        <v>20</v>
      </c>
      <c r="C2712" t="s">
        <v>5744</v>
      </c>
      <c r="D2712" t="s">
        <v>2</v>
      </c>
      <c r="E2712" t="s">
        <v>87</v>
      </c>
      <c r="F2712" t="s">
        <v>88</v>
      </c>
      <c r="G2712">
        <v>15</v>
      </c>
    </row>
    <row r="2713" spans="1:7" ht="21.75" customHeight="1">
      <c r="A2713" t="s">
        <v>5745</v>
      </c>
      <c r="B2713" t="s">
        <v>20</v>
      </c>
      <c r="C2713" t="s">
        <v>5746</v>
      </c>
      <c r="D2713" t="s">
        <v>2</v>
      </c>
      <c r="E2713" t="s">
        <v>87</v>
      </c>
      <c r="F2713" t="s">
        <v>88</v>
      </c>
      <c r="G2713">
        <v>3</v>
      </c>
    </row>
    <row r="2714" spans="1:7" ht="21.75" customHeight="1">
      <c r="A2714" t="s">
        <v>5747</v>
      </c>
      <c r="B2714" t="s">
        <v>20</v>
      </c>
      <c r="C2714" t="s">
        <v>5748</v>
      </c>
      <c r="D2714" t="s">
        <v>2</v>
      </c>
      <c r="E2714" t="s">
        <v>87</v>
      </c>
      <c r="F2714" t="s">
        <v>88</v>
      </c>
      <c r="G2714">
        <v>0</v>
      </c>
    </row>
    <row r="2715" spans="1:7" ht="21.75" customHeight="1">
      <c r="A2715" t="s">
        <v>5749</v>
      </c>
      <c r="B2715" t="s">
        <v>20</v>
      </c>
      <c r="C2715" t="s">
        <v>5750</v>
      </c>
      <c r="D2715" t="s">
        <v>2</v>
      </c>
      <c r="E2715" t="s">
        <v>87</v>
      </c>
      <c r="F2715" t="s">
        <v>88</v>
      </c>
      <c r="G2715">
        <v>7</v>
      </c>
    </row>
    <row r="2716" spans="1:7" ht="21.75" customHeight="1">
      <c r="A2716" t="s">
        <v>5751</v>
      </c>
      <c r="B2716" t="s">
        <v>20</v>
      </c>
      <c r="C2716" t="s">
        <v>5752</v>
      </c>
      <c r="D2716" t="s">
        <v>2</v>
      </c>
      <c r="E2716" t="s">
        <v>87</v>
      </c>
      <c r="F2716" t="s">
        <v>88</v>
      </c>
      <c r="G2716">
        <v>4</v>
      </c>
    </row>
    <row r="2717" spans="1:7" ht="21.75" customHeight="1">
      <c r="A2717" t="s">
        <v>5753</v>
      </c>
      <c r="B2717" t="s">
        <v>20</v>
      </c>
      <c r="C2717" t="s">
        <v>5754</v>
      </c>
      <c r="D2717" t="s">
        <v>2</v>
      </c>
      <c r="E2717" t="s">
        <v>87</v>
      </c>
      <c r="F2717" t="s">
        <v>88</v>
      </c>
      <c r="G2717">
        <v>0</v>
      </c>
    </row>
    <row r="2718" spans="1:7" ht="21.75" customHeight="1">
      <c r="A2718" t="s">
        <v>5755</v>
      </c>
      <c r="B2718" t="s">
        <v>20</v>
      </c>
      <c r="C2718" t="s">
        <v>5756</v>
      </c>
      <c r="D2718" t="s">
        <v>2</v>
      </c>
      <c r="E2718" t="s">
        <v>87</v>
      </c>
      <c r="F2718" t="s">
        <v>88</v>
      </c>
      <c r="G2718">
        <v>4</v>
      </c>
    </row>
    <row r="2719" spans="1:7" ht="21.75" customHeight="1">
      <c r="A2719" t="s">
        <v>5757</v>
      </c>
      <c r="B2719" t="s">
        <v>20</v>
      </c>
      <c r="C2719" t="s">
        <v>5758</v>
      </c>
      <c r="D2719" t="s">
        <v>2</v>
      </c>
      <c r="E2719" t="s">
        <v>87</v>
      </c>
      <c r="F2719" t="s">
        <v>88</v>
      </c>
      <c r="G2719">
        <v>514</v>
      </c>
    </row>
    <row r="2720" spans="1:7" ht="21.75" customHeight="1">
      <c r="A2720" t="s">
        <v>5759</v>
      </c>
      <c r="B2720" t="s">
        <v>20</v>
      </c>
      <c r="C2720" t="s">
        <v>5760</v>
      </c>
      <c r="D2720" t="s">
        <v>2</v>
      </c>
      <c r="E2720" t="s">
        <v>87</v>
      </c>
      <c r="F2720" t="s">
        <v>88</v>
      </c>
      <c r="G2720">
        <v>3</v>
      </c>
    </row>
    <row r="2721" spans="1:7" ht="21.75" customHeight="1">
      <c r="A2721" t="s">
        <v>5761</v>
      </c>
      <c r="B2721" t="s">
        <v>20</v>
      </c>
      <c r="C2721" t="s">
        <v>5762</v>
      </c>
      <c r="D2721" t="s">
        <v>2</v>
      </c>
      <c r="E2721" t="s">
        <v>87</v>
      </c>
      <c r="F2721" t="s">
        <v>88</v>
      </c>
      <c r="G2721">
        <v>8</v>
      </c>
    </row>
    <row r="2722" spans="1:7" ht="21.75" customHeight="1">
      <c r="A2722" t="s">
        <v>5763</v>
      </c>
      <c r="B2722" t="s">
        <v>20</v>
      </c>
      <c r="C2722" t="s">
        <v>5764</v>
      </c>
      <c r="D2722" t="s">
        <v>2</v>
      </c>
      <c r="E2722" t="s">
        <v>87</v>
      </c>
      <c r="F2722" t="s">
        <v>88</v>
      </c>
      <c r="G2722">
        <v>12</v>
      </c>
    </row>
    <row r="2723" spans="1:7" ht="21.75" customHeight="1">
      <c r="A2723" t="s">
        <v>5765</v>
      </c>
      <c r="B2723" t="s">
        <v>20</v>
      </c>
      <c r="C2723" t="s">
        <v>5766</v>
      </c>
      <c r="D2723" t="s">
        <v>2</v>
      </c>
      <c r="E2723" t="s">
        <v>87</v>
      </c>
      <c r="F2723" t="s">
        <v>88</v>
      </c>
      <c r="G2723">
        <v>44</v>
      </c>
    </row>
    <row r="2724" spans="1:7" ht="21.75" customHeight="1">
      <c r="A2724" t="s">
        <v>5767</v>
      </c>
      <c r="B2724" t="s">
        <v>20</v>
      </c>
      <c r="C2724" t="s">
        <v>5768</v>
      </c>
      <c r="D2724" t="s">
        <v>2</v>
      </c>
      <c r="E2724" t="s">
        <v>87</v>
      </c>
      <c r="F2724" t="s">
        <v>88</v>
      </c>
      <c r="G2724">
        <v>302</v>
      </c>
    </row>
    <row r="2725" spans="1:7" ht="21.75" customHeight="1">
      <c r="A2725" t="s">
        <v>5769</v>
      </c>
      <c r="B2725" t="s">
        <v>20</v>
      </c>
      <c r="C2725" t="s">
        <v>5770</v>
      </c>
      <c r="D2725" t="s">
        <v>2</v>
      </c>
      <c r="E2725" t="s">
        <v>87</v>
      </c>
      <c r="F2725" t="s">
        <v>88</v>
      </c>
      <c r="G2725">
        <v>1</v>
      </c>
    </row>
    <row r="2726" spans="1:7" ht="21.75" customHeight="1">
      <c r="A2726" t="s">
        <v>5771</v>
      </c>
      <c r="B2726" t="s">
        <v>20</v>
      </c>
      <c r="C2726" t="s">
        <v>5772</v>
      </c>
      <c r="D2726" t="s">
        <v>2</v>
      </c>
      <c r="E2726" t="s">
        <v>87</v>
      </c>
      <c r="F2726" t="s">
        <v>88</v>
      </c>
      <c r="G2726">
        <v>0</v>
      </c>
    </row>
    <row r="2727" spans="1:7" ht="21.75" customHeight="1">
      <c r="A2727" t="s">
        <v>5773</v>
      </c>
      <c r="B2727" t="s">
        <v>20</v>
      </c>
      <c r="C2727" t="s">
        <v>5774</v>
      </c>
      <c r="D2727" t="s">
        <v>2</v>
      </c>
      <c r="E2727" t="s">
        <v>87</v>
      </c>
      <c r="F2727" t="s">
        <v>88</v>
      </c>
      <c r="G2727">
        <v>2</v>
      </c>
    </row>
    <row r="2728" spans="1:7" ht="21.75" customHeight="1">
      <c r="A2728" t="s">
        <v>5775</v>
      </c>
      <c r="B2728" t="s">
        <v>20</v>
      </c>
      <c r="C2728" t="s">
        <v>5776</v>
      </c>
      <c r="D2728" t="s">
        <v>2</v>
      </c>
      <c r="E2728" t="s">
        <v>87</v>
      </c>
      <c r="F2728" t="s">
        <v>88</v>
      </c>
      <c r="G2728">
        <v>9</v>
      </c>
    </row>
    <row r="2729" spans="1:7" ht="21.75" customHeight="1">
      <c r="A2729" t="s">
        <v>5777</v>
      </c>
      <c r="B2729" t="s">
        <v>20</v>
      </c>
      <c r="C2729" t="s">
        <v>5778</v>
      </c>
      <c r="D2729" t="s">
        <v>2</v>
      </c>
      <c r="E2729" t="s">
        <v>87</v>
      </c>
      <c r="F2729" t="s">
        <v>88</v>
      </c>
      <c r="G2729">
        <v>1</v>
      </c>
    </row>
    <row r="2730" spans="1:7" ht="21.75" customHeight="1">
      <c r="A2730" t="s">
        <v>5779</v>
      </c>
      <c r="B2730" t="s">
        <v>20</v>
      </c>
      <c r="C2730" t="s">
        <v>5780</v>
      </c>
      <c r="D2730" t="s">
        <v>2</v>
      </c>
      <c r="E2730" t="s">
        <v>87</v>
      </c>
      <c r="F2730" t="s">
        <v>88</v>
      </c>
      <c r="G2730">
        <v>2</v>
      </c>
    </row>
    <row r="2731" spans="1:7" ht="21.75" customHeight="1">
      <c r="A2731" t="s">
        <v>5781</v>
      </c>
      <c r="B2731" t="s">
        <v>20</v>
      </c>
      <c r="C2731" t="s">
        <v>5782</v>
      </c>
      <c r="D2731" t="s">
        <v>2</v>
      </c>
      <c r="E2731" t="s">
        <v>87</v>
      </c>
      <c r="F2731" t="s">
        <v>88</v>
      </c>
      <c r="G2731">
        <v>2</v>
      </c>
    </row>
    <row r="2732" spans="1:7" ht="21.75" customHeight="1">
      <c r="A2732" t="s">
        <v>5783</v>
      </c>
      <c r="B2732" t="s">
        <v>20</v>
      </c>
      <c r="C2732" t="s">
        <v>5784</v>
      </c>
      <c r="D2732" t="s">
        <v>2</v>
      </c>
      <c r="E2732" t="s">
        <v>87</v>
      </c>
      <c r="F2732" t="s">
        <v>88</v>
      </c>
      <c r="G2732">
        <v>1</v>
      </c>
    </row>
    <row r="2733" spans="1:7" ht="21.75" customHeight="1">
      <c r="A2733" t="s">
        <v>5785</v>
      </c>
      <c r="B2733" t="s">
        <v>20</v>
      </c>
      <c r="C2733" t="s">
        <v>5786</v>
      </c>
      <c r="D2733" t="s">
        <v>2</v>
      </c>
      <c r="E2733" t="s">
        <v>87</v>
      </c>
      <c r="F2733" t="s">
        <v>88</v>
      </c>
      <c r="G2733">
        <v>0</v>
      </c>
    </row>
    <row r="2734" spans="1:7" ht="21.75" customHeight="1">
      <c r="A2734" t="s">
        <v>5787</v>
      </c>
      <c r="B2734" t="s">
        <v>20</v>
      </c>
      <c r="C2734" t="s">
        <v>5788</v>
      </c>
      <c r="D2734" t="s">
        <v>2</v>
      </c>
      <c r="E2734" t="s">
        <v>87</v>
      </c>
      <c r="F2734" t="s">
        <v>88</v>
      </c>
      <c r="G2734">
        <v>2</v>
      </c>
    </row>
    <row r="2735" spans="1:7" ht="21.75" customHeight="1">
      <c r="A2735" t="s">
        <v>5789</v>
      </c>
      <c r="B2735" t="s">
        <v>20</v>
      </c>
      <c r="C2735" t="s">
        <v>5790</v>
      </c>
      <c r="D2735" t="s">
        <v>2</v>
      </c>
      <c r="E2735" t="s">
        <v>87</v>
      </c>
      <c r="F2735" t="s">
        <v>88</v>
      </c>
      <c r="G2735">
        <v>9</v>
      </c>
    </row>
    <row r="2736" spans="1:7" ht="21.75" customHeight="1">
      <c r="A2736" t="s">
        <v>5791</v>
      </c>
      <c r="B2736" t="s">
        <v>20</v>
      </c>
      <c r="C2736" t="s">
        <v>5792</v>
      </c>
      <c r="D2736" t="s">
        <v>2</v>
      </c>
      <c r="E2736" t="s">
        <v>87</v>
      </c>
      <c r="F2736" t="s">
        <v>88</v>
      </c>
      <c r="G2736">
        <v>7</v>
      </c>
    </row>
    <row r="2737" spans="1:7" ht="21.75" customHeight="1">
      <c r="A2737" t="s">
        <v>5793</v>
      </c>
      <c r="B2737" t="s">
        <v>20</v>
      </c>
      <c r="C2737" t="s">
        <v>5794</v>
      </c>
      <c r="D2737" t="s">
        <v>2</v>
      </c>
      <c r="E2737" t="s">
        <v>87</v>
      </c>
      <c r="F2737" t="s">
        <v>88</v>
      </c>
      <c r="G2737">
        <v>5</v>
      </c>
    </row>
    <row r="2738" spans="1:7" ht="21.75" customHeight="1">
      <c r="A2738" t="s">
        <v>5795</v>
      </c>
      <c r="B2738" t="s">
        <v>20</v>
      </c>
      <c r="C2738" t="s">
        <v>5796</v>
      </c>
      <c r="D2738" t="s">
        <v>2</v>
      </c>
      <c r="E2738" t="s">
        <v>87</v>
      </c>
      <c r="F2738" t="s">
        <v>88</v>
      </c>
      <c r="G2738">
        <v>1</v>
      </c>
    </row>
    <row r="2739" spans="1:7" ht="21.75" customHeight="1">
      <c r="A2739" t="s">
        <v>5797</v>
      </c>
      <c r="B2739" t="s">
        <v>20</v>
      </c>
      <c r="C2739" t="s">
        <v>5798</v>
      </c>
      <c r="D2739" t="s">
        <v>2</v>
      </c>
      <c r="E2739" t="s">
        <v>87</v>
      </c>
      <c r="F2739" t="s">
        <v>88</v>
      </c>
      <c r="G2739">
        <v>17</v>
      </c>
    </row>
    <row r="2740" spans="1:7" ht="21.75" customHeight="1">
      <c r="A2740" t="s">
        <v>5799</v>
      </c>
      <c r="B2740" t="s">
        <v>20</v>
      </c>
      <c r="C2740" t="s">
        <v>5800</v>
      </c>
      <c r="D2740" t="s">
        <v>2</v>
      </c>
      <c r="E2740" t="s">
        <v>87</v>
      </c>
      <c r="F2740" t="s">
        <v>88</v>
      </c>
      <c r="G2740">
        <v>4</v>
      </c>
    </row>
    <row r="2741" spans="1:7" ht="21.75" customHeight="1">
      <c r="A2741" t="s">
        <v>5801</v>
      </c>
      <c r="B2741" t="s">
        <v>20</v>
      </c>
      <c r="C2741" t="s">
        <v>5802</v>
      </c>
      <c r="D2741" t="s">
        <v>2</v>
      </c>
      <c r="E2741" t="s">
        <v>87</v>
      </c>
      <c r="F2741" t="s">
        <v>88</v>
      </c>
      <c r="G2741">
        <v>5</v>
      </c>
    </row>
    <row r="2742" spans="1:7" ht="21.75" customHeight="1">
      <c r="A2742" t="s">
        <v>5803</v>
      </c>
      <c r="B2742" t="s">
        <v>20</v>
      </c>
      <c r="C2742" t="s">
        <v>5804</v>
      </c>
      <c r="D2742" t="s">
        <v>2</v>
      </c>
      <c r="E2742" t="s">
        <v>87</v>
      </c>
      <c r="F2742" t="s">
        <v>88</v>
      </c>
      <c r="G2742">
        <v>5</v>
      </c>
    </row>
    <row r="2743" spans="1:7" ht="21.75" customHeight="1">
      <c r="A2743" t="s">
        <v>5805</v>
      </c>
      <c r="B2743" t="s">
        <v>20</v>
      </c>
      <c r="C2743" t="s">
        <v>5806</v>
      </c>
      <c r="D2743" t="s">
        <v>2</v>
      </c>
      <c r="E2743" t="s">
        <v>87</v>
      </c>
      <c r="F2743" t="s">
        <v>88</v>
      </c>
      <c r="G2743">
        <v>6</v>
      </c>
    </row>
    <row r="2744" spans="1:7" ht="21.75" customHeight="1">
      <c r="A2744" t="s">
        <v>5807</v>
      </c>
      <c r="B2744" t="s">
        <v>20</v>
      </c>
      <c r="C2744" t="s">
        <v>5808</v>
      </c>
      <c r="D2744" t="s">
        <v>2</v>
      </c>
      <c r="E2744" t="s">
        <v>87</v>
      </c>
      <c r="F2744" t="s">
        <v>88</v>
      </c>
      <c r="G2744">
        <v>0</v>
      </c>
    </row>
    <row r="2745" spans="1:7" ht="21.75" customHeight="1">
      <c r="A2745" t="s">
        <v>5809</v>
      </c>
      <c r="B2745" t="s">
        <v>20</v>
      </c>
      <c r="C2745" t="s">
        <v>5810</v>
      </c>
      <c r="D2745" t="s">
        <v>2</v>
      </c>
      <c r="E2745" t="s">
        <v>87</v>
      </c>
      <c r="F2745" t="s">
        <v>88</v>
      </c>
      <c r="G2745">
        <v>18</v>
      </c>
    </row>
    <row r="2746" spans="1:7" ht="21.75" customHeight="1">
      <c r="A2746" t="s">
        <v>5811</v>
      </c>
      <c r="B2746" t="s">
        <v>20</v>
      </c>
      <c r="C2746" t="s">
        <v>5812</v>
      </c>
      <c r="D2746" t="s">
        <v>2</v>
      </c>
      <c r="E2746" t="s">
        <v>87</v>
      </c>
      <c r="F2746" t="s">
        <v>88</v>
      </c>
      <c r="G2746">
        <v>1</v>
      </c>
    </row>
    <row r="2747" spans="1:7" ht="21.75" customHeight="1">
      <c r="A2747" t="s">
        <v>5813</v>
      </c>
      <c r="B2747" t="s">
        <v>20</v>
      </c>
      <c r="C2747" t="s">
        <v>5814</v>
      </c>
      <c r="D2747" t="s">
        <v>2</v>
      </c>
      <c r="E2747" t="s">
        <v>87</v>
      </c>
      <c r="F2747" t="s">
        <v>88</v>
      </c>
      <c r="G2747">
        <v>2</v>
      </c>
    </row>
    <row r="2748" spans="1:7" ht="21.75" customHeight="1">
      <c r="A2748" t="s">
        <v>5815</v>
      </c>
      <c r="B2748" t="s">
        <v>20</v>
      </c>
      <c r="C2748" t="s">
        <v>5816</v>
      </c>
      <c r="D2748" t="s">
        <v>2</v>
      </c>
      <c r="E2748" t="s">
        <v>87</v>
      </c>
      <c r="F2748" t="s">
        <v>88</v>
      </c>
      <c r="G2748">
        <v>0</v>
      </c>
    </row>
    <row r="2749" spans="1:7" ht="21.75" customHeight="1">
      <c r="A2749" t="s">
        <v>5817</v>
      </c>
      <c r="B2749" t="s">
        <v>20</v>
      </c>
      <c r="C2749" t="s">
        <v>5818</v>
      </c>
      <c r="D2749" t="s">
        <v>2</v>
      </c>
      <c r="E2749" t="s">
        <v>87</v>
      </c>
      <c r="F2749" t="s">
        <v>88</v>
      </c>
      <c r="G2749">
        <v>0</v>
      </c>
    </row>
    <row r="2750" spans="1:7" ht="21.75" customHeight="1">
      <c r="A2750" t="s">
        <v>5819</v>
      </c>
      <c r="B2750" t="s">
        <v>20</v>
      </c>
      <c r="C2750" t="s">
        <v>5820</v>
      </c>
      <c r="D2750" t="s">
        <v>2</v>
      </c>
      <c r="E2750" t="s">
        <v>87</v>
      </c>
      <c r="F2750" t="s">
        <v>88</v>
      </c>
      <c r="G2750">
        <v>1</v>
      </c>
    </row>
    <row r="2751" spans="1:7" ht="21.75" customHeight="1">
      <c r="A2751" t="s">
        <v>5821</v>
      </c>
      <c r="B2751" t="s">
        <v>20</v>
      </c>
      <c r="C2751" t="s">
        <v>5822</v>
      </c>
      <c r="D2751" t="s">
        <v>2</v>
      </c>
      <c r="E2751" t="s">
        <v>87</v>
      </c>
      <c r="F2751" t="s">
        <v>88</v>
      </c>
      <c r="G2751">
        <v>0</v>
      </c>
    </row>
    <row r="2752" spans="1:7" ht="21.75" customHeight="1">
      <c r="A2752" t="s">
        <v>5823</v>
      </c>
      <c r="B2752" t="s">
        <v>20</v>
      </c>
      <c r="C2752" t="s">
        <v>5824</v>
      </c>
      <c r="D2752" t="s">
        <v>2</v>
      </c>
      <c r="E2752" t="s">
        <v>87</v>
      </c>
      <c r="F2752" t="s">
        <v>88</v>
      </c>
      <c r="G2752">
        <v>12</v>
      </c>
    </row>
    <row r="2753" spans="1:7" ht="21.75" customHeight="1">
      <c r="A2753" t="s">
        <v>5825</v>
      </c>
      <c r="B2753" t="s">
        <v>20</v>
      </c>
      <c r="C2753" t="s">
        <v>5826</v>
      </c>
      <c r="D2753" t="s">
        <v>2</v>
      </c>
      <c r="E2753" t="s">
        <v>87</v>
      </c>
      <c r="F2753" t="s">
        <v>88</v>
      </c>
      <c r="G2753">
        <v>1</v>
      </c>
    </row>
    <row r="2754" spans="1:7" ht="21.75" customHeight="1">
      <c r="A2754" t="s">
        <v>5827</v>
      </c>
      <c r="B2754" t="s">
        <v>20</v>
      </c>
      <c r="C2754" t="s">
        <v>5828</v>
      </c>
      <c r="D2754" t="s">
        <v>2</v>
      </c>
      <c r="E2754" t="s">
        <v>87</v>
      </c>
      <c r="F2754" t="s">
        <v>88</v>
      </c>
      <c r="G2754">
        <v>1</v>
      </c>
    </row>
    <row r="2755" spans="1:7" ht="21.75" customHeight="1">
      <c r="A2755" t="s">
        <v>5829</v>
      </c>
      <c r="B2755" t="s">
        <v>20</v>
      </c>
      <c r="C2755" t="s">
        <v>5830</v>
      </c>
      <c r="D2755" t="s">
        <v>2</v>
      </c>
      <c r="E2755" t="s">
        <v>87</v>
      </c>
      <c r="F2755" t="s">
        <v>88</v>
      </c>
      <c r="G2755">
        <v>1</v>
      </c>
    </row>
    <row r="2756" spans="1:7" ht="21.75" customHeight="1">
      <c r="A2756" t="s">
        <v>5831</v>
      </c>
      <c r="B2756" t="s">
        <v>20</v>
      </c>
      <c r="C2756" t="s">
        <v>5832</v>
      </c>
      <c r="D2756" t="s">
        <v>2</v>
      </c>
      <c r="E2756" t="s">
        <v>87</v>
      </c>
      <c r="F2756" t="s">
        <v>88</v>
      </c>
      <c r="G2756">
        <v>2</v>
      </c>
    </row>
    <row r="2757" spans="1:7" ht="21.75" customHeight="1">
      <c r="A2757" t="s">
        <v>5833</v>
      </c>
      <c r="B2757" t="s">
        <v>20</v>
      </c>
      <c r="C2757" t="s">
        <v>5834</v>
      </c>
      <c r="D2757" t="s">
        <v>2</v>
      </c>
      <c r="E2757" t="s">
        <v>87</v>
      </c>
      <c r="F2757" t="s">
        <v>88</v>
      </c>
      <c r="G2757">
        <v>2</v>
      </c>
    </row>
    <row r="2758" spans="1:7" ht="21.75" customHeight="1">
      <c r="A2758" t="s">
        <v>5835</v>
      </c>
      <c r="B2758" t="s">
        <v>20</v>
      </c>
      <c r="C2758" t="s">
        <v>5836</v>
      </c>
      <c r="D2758" t="s">
        <v>2</v>
      </c>
      <c r="E2758" t="s">
        <v>87</v>
      </c>
      <c r="F2758" t="s">
        <v>88</v>
      </c>
      <c r="G2758">
        <v>13</v>
      </c>
    </row>
    <row r="2759" spans="1:7" ht="21.75" customHeight="1">
      <c r="A2759" t="s">
        <v>5837</v>
      </c>
      <c r="B2759" t="s">
        <v>20</v>
      </c>
      <c r="C2759" t="s">
        <v>5838</v>
      </c>
      <c r="D2759" t="s">
        <v>2</v>
      </c>
      <c r="E2759" t="s">
        <v>87</v>
      </c>
      <c r="F2759" t="s">
        <v>88</v>
      </c>
      <c r="G2759">
        <v>34</v>
      </c>
    </row>
    <row r="2760" spans="1:7" ht="21.75" customHeight="1">
      <c r="A2760" t="s">
        <v>5839</v>
      </c>
      <c r="B2760" t="s">
        <v>20</v>
      </c>
      <c r="C2760" t="s">
        <v>5840</v>
      </c>
      <c r="D2760" t="s">
        <v>2</v>
      </c>
      <c r="E2760" t="s">
        <v>87</v>
      </c>
      <c r="F2760" t="s">
        <v>88</v>
      </c>
      <c r="G2760">
        <v>10</v>
      </c>
    </row>
    <row r="2761" spans="1:7" ht="21.75" customHeight="1">
      <c r="A2761" t="s">
        <v>5841</v>
      </c>
      <c r="B2761" t="s">
        <v>20</v>
      </c>
      <c r="C2761" t="s">
        <v>5842</v>
      </c>
      <c r="D2761" t="s">
        <v>2</v>
      </c>
      <c r="E2761" t="s">
        <v>87</v>
      </c>
      <c r="F2761" t="s">
        <v>88</v>
      </c>
      <c r="G2761">
        <v>63</v>
      </c>
    </row>
    <row r="2762" spans="1:7" ht="21.75" customHeight="1">
      <c r="A2762" t="s">
        <v>5843</v>
      </c>
      <c r="B2762" t="s">
        <v>20</v>
      </c>
      <c r="C2762" t="s">
        <v>5844</v>
      </c>
      <c r="D2762" t="s">
        <v>2</v>
      </c>
      <c r="E2762" t="s">
        <v>87</v>
      </c>
      <c r="F2762" t="s">
        <v>88</v>
      </c>
      <c r="G2762">
        <v>25</v>
      </c>
    </row>
    <row r="2763" spans="1:7" ht="21.75" customHeight="1">
      <c r="A2763" t="s">
        <v>23</v>
      </c>
      <c r="B2763" t="s">
        <v>20</v>
      </c>
      <c r="C2763" t="s">
        <v>21</v>
      </c>
      <c r="D2763" t="s">
        <v>2</v>
      </c>
      <c r="E2763" t="s">
        <v>87</v>
      </c>
      <c r="F2763" t="s">
        <v>88</v>
      </c>
      <c r="G2763">
        <v>0</v>
      </c>
    </row>
    <row r="2764" spans="1:7" ht="21.75" customHeight="1">
      <c r="A2764" t="s">
        <v>5845</v>
      </c>
      <c r="B2764" t="s">
        <v>20</v>
      </c>
      <c r="C2764" t="s">
        <v>5846</v>
      </c>
      <c r="D2764" t="s">
        <v>2</v>
      </c>
      <c r="E2764" t="s">
        <v>87</v>
      </c>
      <c r="F2764" t="s">
        <v>88</v>
      </c>
      <c r="G2764">
        <v>1</v>
      </c>
    </row>
    <row r="2765" spans="1:7" ht="21.75" customHeight="1">
      <c r="A2765" t="s">
        <v>5847</v>
      </c>
      <c r="B2765" t="s">
        <v>20</v>
      </c>
      <c r="C2765" t="s">
        <v>5848</v>
      </c>
      <c r="D2765" t="s">
        <v>2</v>
      </c>
      <c r="E2765" t="s">
        <v>87</v>
      </c>
      <c r="F2765" t="s">
        <v>88</v>
      </c>
      <c r="G2765">
        <v>100</v>
      </c>
    </row>
    <row r="2766" spans="1:7" ht="21.75" customHeight="1">
      <c r="A2766" t="s">
        <v>5849</v>
      </c>
      <c r="B2766" t="s">
        <v>20</v>
      </c>
      <c r="C2766" t="s">
        <v>5850</v>
      </c>
      <c r="D2766" t="s">
        <v>2</v>
      </c>
      <c r="E2766" t="s">
        <v>87</v>
      </c>
      <c r="F2766" t="s">
        <v>88</v>
      </c>
      <c r="G2766">
        <v>0</v>
      </c>
    </row>
    <row r="2767" spans="1:7" ht="21.75" customHeight="1">
      <c r="A2767" t="s">
        <v>5851</v>
      </c>
      <c r="B2767" t="s">
        <v>20</v>
      </c>
      <c r="C2767" t="s">
        <v>5852</v>
      </c>
      <c r="D2767" t="s">
        <v>2</v>
      </c>
      <c r="E2767" t="s">
        <v>87</v>
      </c>
      <c r="F2767" t="s">
        <v>88</v>
      </c>
      <c r="G2767">
        <v>1</v>
      </c>
    </row>
    <row r="2768" spans="1:7" ht="21.75" customHeight="1">
      <c r="A2768" t="s">
        <v>5853</v>
      </c>
      <c r="B2768" t="s">
        <v>20</v>
      </c>
      <c r="C2768" t="s">
        <v>5854</v>
      </c>
      <c r="D2768" t="s">
        <v>2</v>
      </c>
      <c r="E2768" t="s">
        <v>87</v>
      </c>
      <c r="F2768" t="s">
        <v>88</v>
      </c>
      <c r="G2768">
        <v>152</v>
      </c>
    </row>
    <row r="2769" spans="1:7" ht="21.75" customHeight="1">
      <c r="A2769" t="s">
        <v>5855</v>
      </c>
      <c r="B2769" t="s">
        <v>20</v>
      </c>
      <c r="C2769" t="s">
        <v>5856</v>
      </c>
      <c r="D2769" t="s">
        <v>2</v>
      </c>
      <c r="E2769" t="s">
        <v>87</v>
      </c>
      <c r="F2769" t="s">
        <v>88</v>
      </c>
      <c r="G2769">
        <v>231</v>
      </c>
    </row>
    <row r="2770" spans="1:7" ht="21.75" customHeight="1">
      <c r="A2770" t="s">
        <v>5857</v>
      </c>
      <c r="B2770" t="s">
        <v>20</v>
      </c>
      <c r="C2770" t="s">
        <v>5858</v>
      </c>
      <c r="D2770" t="s">
        <v>2</v>
      </c>
      <c r="E2770" t="s">
        <v>87</v>
      </c>
      <c r="F2770" t="s">
        <v>88</v>
      </c>
      <c r="G2770">
        <v>1</v>
      </c>
    </row>
    <row r="2771" spans="1:7" ht="21.75" customHeight="1">
      <c r="A2771" t="s">
        <v>5859</v>
      </c>
      <c r="B2771" t="s">
        <v>20</v>
      </c>
      <c r="C2771" t="s">
        <v>5860</v>
      </c>
      <c r="D2771" t="s">
        <v>2</v>
      </c>
      <c r="E2771" t="s">
        <v>87</v>
      </c>
      <c r="F2771" t="s">
        <v>88</v>
      </c>
      <c r="G2771">
        <v>252</v>
      </c>
    </row>
    <row r="2772" spans="1:7" ht="21.75" customHeight="1">
      <c r="A2772" t="s">
        <v>5861</v>
      </c>
      <c r="B2772" t="s">
        <v>20</v>
      </c>
      <c r="C2772" t="s">
        <v>5862</v>
      </c>
      <c r="D2772" t="s">
        <v>2</v>
      </c>
      <c r="E2772" t="s">
        <v>87</v>
      </c>
      <c r="F2772" t="s">
        <v>88</v>
      </c>
      <c r="G2772">
        <v>0</v>
      </c>
    </row>
    <row r="2773" spans="1:7" ht="21.75" customHeight="1">
      <c r="A2773" t="s">
        <v>5863</v>
      </c>
      <c r="B2773" t="s">
        <v>20</v>
      </c>
      <c r="C2773" t="s">
        <v>5864</v>
      </c>
      <c r="D2773" t="s">
        <v>2</v>
      </c>
      <c r="E2773" t="s">
        <v>87</v>
      </c>
      <c r="F2773" t="s">
        <v>88</v>
      </c>
      <c r="G2773">
        <v>16</v>
      </c>
    </row>
    <row r="2774" spans="1:7" ht="21.75" customHeight="1">
      <c r="A2774" t="s">
        <v>5865</v>
      </c>
      <c r="B2774" t="s">
        <v>20</v>
      </c>
      <c r="C2774" t="s">
        <v>5866</v>
      </c>
      <c r="D2774" t="s">
        <v>2</v>
      </c>
      <c r="E2774" t="s">
        <v>87</v>
      </c>
      <c r="F2774" t="s">
        <v>88</v>
      </c>
      <c r="G2774">
        <v>515</v>
      </c>
    </row>
    <row r="2775" spans="1:7" ht="21.75" customHeight="1">
      <c r="A2775" t="s">
        <v>5867</v>
      </c>
      <c r="B2775" t="s">
        <v>20</v>
      </c>
      <c r="C2775" t="s">
        <v>5868</v>
      </c>
      <c r="D2775" t="s">
        <v>2</v>
      </c>
      <c r="E2775" t="s">
        <v>87</v>
      </c>
      <c r="F2775" t="s">
        <v>88</v>
      </c>
      <c r="G2775">
        <v>516</v>
      </c>
    </row>
    <row r="2776" spans="1:7" ht="21.75" customHeight="1">
      <c r="A2776" t="s">
        <v>5869</v>
      </c>
      <c r="B2776" t="s">
        <v>20</v>
      </c>
      <c r="C2776" t="s">
        <v>5870</v>
      </c>
      <c r="D2776" t="s">
        <v>2</v>
      </c>
      <c r="E2776" t="s">
        <v>87</v>
      </c>
      <c r="F2776" t="s">
        <v>88</v>
      </c>
      <c r="G2776">
        <v>1</v>
      </c>
    </row>
    <row r="2777" spans="1:7" ht="21.75" customHeight="1">
      <c r="A2777" t="s">
        <v>5871</v>
      </c>
      <c r="B2777" t="s">
        <v>20</v>
      </c>
      <c r="C2777" t="s">
        <v>5872</v>
      </c>
      <c r="D2777" t="s">
        <v>2</v>
      </c>
      <c r="E2777" t="s">
        <v>87</v>
      </c>
      <c r="F2777" t="s">
        <v>88</v>
      </c>
      <c r="G2777">
        <v>0</v>
      </c>
    </row>
    <row r="2778" spans="1:7" ht="21.75" customHeight="1">
      <c r="A2778" t="s">
        <v>5873</v>
      </c>
      <c r="B2778" t="s">
        <v>20</v>
      </c>
      <c r="C2778" t="s">
        <v>5874</v>
      </c>
      <c r="D2778" t="s">
        <v>2</v>
      </c>
      <c r="E2778" t="s">
        <v>87</v>
      </c>
      <c r="F2778" t="s">
        <v>88</v>
      </c>
      <c r="G2778">
        <v>88</v>
      </c>
    </row>
    <row r="2779" spans="1:7" ht="21.75" customHeight="1">
      <c r="A2779" t="s">
        <v>5875</v>
      </c>
      <c r="B2779" t="s">
        <v>20</v>
      </c>
      <c r="C2779" t="s">
        <v>5876</v>
      </c>
      <c r="D2779" t="s">
        <v>2</v>
      </c>
      <c r="E2779" t="s">
        <v>87</v>
      </c>
      <c r="F2779" t="s">
        <v>88</v>
      </c>
      <c r="G2779">
        <v>69</v>
      </c>
    </row>
    <row r="2780" spans="1:7" ht="21.75" customHeight="1">
      <c r="A2780" t="s">
        <v>5877</v>
      </c>
      <c r="B2780" t="s">
        <v>20</v>
      </c>
      <c r="C2780" t="s">
        <v>5878</v>
      </c>
      <c r="D2780" t="s">
        <v>2</v>
      </c>
      <c r="E2780" t="s">
        <v>87</v>
      </c>
      <c r="F2780" t="s">
        <v>88</v>
      </c>
      <c r="G2780">
        <v>0</v>
      </c>
    </row>
    <row r="2781" spans="1:7" ht="21.75" customHeight="1">
      <c r="A2781" t="s">
        <v>5879</v>
      </c>
      <c r="B2781" t="s">
        <v>20</v>
      </c>
      <c r="C2781" t="s">
        <v>5880</v>
      </c>
      <c r="D2781" t="s">
        <v>2</v>
      </c>
      <c r="E2781" t="s">
        <v>87</v>
      </c>
      <c r="F2781" t="s">
        <v>88</v>
      </c>
      <c r="G2781">
        <v>2</v>
      </c>
    </row>
    <row r="2782" spans="1:7" ht="21.75" customHeight="1">
      <c r="A2782" t="s">
        <v>5881</v>
      </c>
      <c r="B2782" t="s">
        <v>20</v>
      </c>
      <c r="C2782" t="s">
        <v>5882</v>
      </c>
      <c r="D2782" t="s">
        <v>2</v>
      </c>
      <c r="E2782" t="s">
        <v>87</v>
      </c>
      <c r="F2782" t="s">
        <v>88</v>
      </c>
      <c r="G2782">
        <v>0</v>
      </c>
    </row>
    <row r="2783" spans="1:7" ht="21.75" customHeight="1">
      <c r="A2783" t="s">
        <v>5883</v>
      </c>
      <c r="B2783" t="s">
        <v>20</v>
      </c>
      <c r="C2783" t="s">
        <v>5884</v>
      </c>
      <c r="D2783" t="s">
        <v>2</v>
      </c>
      <c r="E2783" t="s">
        <v>87</v>
      </c>
      <c r="F2783" t="s">
        <v>88</v>
      </c>
      <c r="G2783">
        <v>2</v>
      </c>
    </row>
    <row r="2784" spans="1:7" ht="21.75" customHeight="1">
      <c r="A2784" t="s">
        <v>5885</v>
      </c>
      <c r="B2784" t="s">
        <v>20</v>
      </c>
      <c r="C2784" t="s">
        <v>5886</v>
      </c>
      <c r="D2784" t="s">
        <v>2</v>
      </c>
      <c r="E2784" t="s">
        <v>87</v>
      </c>
      <c r="F2784" t="s">
        <v>88</v>
      </c>
      <c r="G2784">
        <v>1</v>
      </c>
    </row>
    <row r="2785" spans="1:7" ht="21.75" customHeight="1">
      <c r="A2785" t="s">
        <v>5887</v>
      </c>
      <c r="B2785" t="s">
        <v>20</v>
      </c>
      <c r="C2785" t="s">
        <v>5888</v>
      </c>
      <c r="D2785" t="s">
        <v>2</v>
      </c>
      <c r="E2785" t="s">
        <v>87</v>
      </c>
      <c r="F2785" t="s">
        <v>88</v>
      </c>
      <c r="G2785">
        <v>0</v>
      </c>
    </row>
    <row r="2786" spans="1:7" ht="21.75" customHeight="1">
      <c r="A2786" t="s">
        <v>5889</v>
      </c>
      <c r="B2786" t="s">
        <v>20</v>
      </c>
      <c r="C2786" t="s">
        <v>5890</v>
      </c>
      <c r="D2786" t="s">
        <v>2</v>
      </c>
      <c r="E2786" t="s">
        <v>87</v>
      </c>
      <c r="F2786" t="s">
        <v>88</v>
      </c>
      <c r="G2786">
        <v>0</v>
      </c>
    </row>
    <row r="2787" spans="1:7" ht="21.75" customHeight="1">
      <c r="A2787" t="s">
        <v>5891</v>
      </c>
      <c r="B2787" t="s">
        <v>20</v>
      </c>
      <c r="C2787" t="s">
        <v>5892</v>
      </c>
      <c r="D2787" t="s">
        <v>2</v>
      </c>
      <c r="E2787" t="s">
        <v>87</v>
      </c>
      <c r="F2787" t="s">
        <v>88</v>
      </c>
      <c r="G2787">
        <v>0</v>
      </c>
    </row>
    <row r="2788" spans="1:7" ht="21.75" customHeight="1">
      <c r="A2788" t="s">
        <v>5893</v>
      </c>
      <c r="B2788" t="s">
        <v>20</v>
      </c>
      <c r="C2788" t="s">
        <v>5894</v>
      </c>
      <c r="D2788" t="s">
        <v>2</v>
      </c>
      <c r="E2788" t="s">
        <v>87</v>
      </c>
      <c r="F2788" t="s">
        <v>88</v>
      </c>
      <c r="G2788">
        <v>30</v>
      </c>
    </row>
    <row r="2789" spans="1:7" ht="21.75" customHeight="1">
      <c r="A2789" t="s">
        <v>5895</v>
      </c>
      <c r="B2789" t="s">
        <v>20</v>
      </c>
      <c r="C2789" t="s">
        <v>5896</v>
      </c>
      <c r="D2789" t="s">
        <v>2</v>
      </c>
      <c r="E2789" t="s">
        <v>87</v>
      </c>
      <c r="F2789" t="s">
        <v>88</v>
      </c>
      <c r="G2789">
        <v>120</v>
      </c>
    </row>
    <row r="2790" spans="1:7" ht="21.75" customHeight="1">
      <c r="A2790" t="s">
        <v>5897</v>
      </c>
      <c r="B2790" t="s">
        <v>5898</v>
      </c>
      <c r="C2790" t="s">
        <v>5899</v>
      </c>
      <c r="D2790" t="s">
        <v>2</v>
      </c>
      <c r="E2790" t="s">
        <v>87</v>
      </c>
      <c r="F2790" t="s">
        <v>88</v>
      </c>
      <c r="G2790">
        <v>191</v>
      </c>
    </row>
    <row r="2791" spans="1:7" ht="21.75" customHeight="1">
      <c r="A2791" t="s">
        <v>5900</v>
      </c>
      <c r="B2791" t="s">
        <v>5901</v>
      </c>
      <c r="C2791" t="s">
        <v>5902</v>
      </c>
      <c r="D2791" t="s">
        <v>2</v>
      </c>
      <c r="E2791" t="s">
        <v>87</v>
      </c>
      <c r="F2791" t="s">
        <v>88</v>
      </c>
      <c r="G2791">
        <v>595</v>
      </c>
    </row>
    <row r="2792" spans="1:7" ht="21.75" customHeight="1">
      <c r="A2792" t="s">
        <v>5903</v>
      </c>
      <c r="B2792" t="s">
        <v>5904</v>
      </c>
      <c r="C2792" t="s">
        <v>5905</v>
      </c>
      <c r="D2792" t="s">
        <v>2</v>
      </c>
      <c r="E2792" t="s">
        <v>87</v>
      </c>
      <c r="F2792" t="s">
        <v>88</v>
      </c>
      <c r="G2792">
        <v>19</v>
      </c>
    </row>
    <row r="2793" spans="1:7" ht="21.75" customHeight="1">
      <c r="A2793" t="s">
        <v>5906</v>
      </c>
      <c r="B2793" t="s">
        <v>5907</v>
      </c>
      <c r="C2793" t="s">
        <v>5908</v>
      </c>
      <c r="D2793" t="s">
        <v>2</v>
      </c>
      <c r="E2793" t="s">
        <v>87</v>
      </c>
      <c r="F2793" t="s">
        <v>88</v>
      </c>
      <c r="G2793">
        <v>502</v>
      </c>
    </row>
    <row r="2794" spans="1:7" ht="21.75" customHeight="1">
      <c r="A2794" t="s">
        <v>5909</v>
      </c>
      <c r="B2794" t="s">
        <v>5904</v>
      </c>
      <c r="C2794" t="s">
        <v>5910</v>
      </c>
      <c r="D2794" t="s">
        <v>2</v>
      </c>
      <c r="E2794" t="s">
        <v>87</v>
      </c>
      <c r="F2794" t="s">
        <v>88</v>
      </c>
      <c r="G2794">
        <v>28</v>
      </c>
    </row>
    <row r="2795" spans="1:7" ht="21.75" customHeight="1">
      <c r="A2795" t="s">
        <v>5911</v>
      </c>
      <c r="B2795" t="s">
        <v>5912</v>
      </c>
      <c r="C2795" t="s">
        <v>5913</v>
      </c>
      <c r="D2795" t="s">
        <v>2</v>
      </c>
      <c r="E2795" t="s">
        <v>87</v>
      </c>
      <c r="F2795" t="s">
        <v>88</v>
      </c>
      <c r="G2795">
        <v>18</v>
      </c>
    </row>
    <row r="2796" spans="1:7" ht="21.75" customHeight="1">
      <c r="A2796" t="s">
        <v>5914</v>
      </c>
      <c r="B2796" t="s">
        <v>5912</v>
      </c>
      <c r="C2796" t="s">
        <v>5915</v>
      </c>
      <c r="D2796" t="s">
        <v>2</v>
      </c>
      <c r="E2796" t="s">
        <v>87</v>
      </c>
      <c r="F2796" t="s">
        <v>88</v>
      </c>
      <c r="G2796">
        <v>2460</v>
      </c>
    </row>
    <row r="2797" spans="1:7" ht="21.75" customHeight="1">
      <c r="A2797" t="s">
        <v>17</v>
      </c>
      <c r="B2797" t="s">
        <v>18</v>
      </c>
      <c r="C2797" t="s">
        <v>19</v>
      </c>
      <c r="D2797" t="s">
        <v>2</v>
      </c>
      <c r="E2797" t="s">
        <v>87</v>
      </c>
      <c r="F2797" t="s">
        <v>88</v>
      </c>
      <c r="G2797">
        <v>5</v>
      </c>
    </row>
    <row r="2798" spans="1:7" ht="21.75" customHeight="1">
      <c r="A2798" t="s">
        <v>5916</v>
      </c>
      <c r="B2798" t="s">
        <v>18</v>
      </c>
      <c r="C2798" t="s">
        <v>5917</v>
      </c>
      <c r="D2798" t="s">
        <v>2</v>
      </c>
      <c r="E2798" t="s">
        <v>87</v>
      </c>
      <c r="F2798" t="s">
        <v>88</v>
      </c>
      <c r="G2798">
        <v>0</v>
      </c>
    </row>
    <row r="2799" spans="1:7" ht="21.75" customHeight="1">
      <c r="A2799" t="s">
        <v>5918</v>
      </c>
      <c r="B2799" t="s">
        <v>5912</v>
      </c>
      <c r="C2799" t="s">
        <v>5919</v>
      </c>
      <c r="D2799" t="s">
        <v>2</v>
      </c>
      <c r="E2799" t="s">
        <v>87</v>
      </c>
      <c r="F2799" t="s">
        <v>88</v>
      </c>
      <c r="G2799">
        <v>79</v>
      </c>
    </row>
    <row r="2800" spans="1:7" ht="21.75" customHeight="1">
      <c r="A2800" t="s">
        <v>5920</v>
      </c>
      <c r="B2800" t="s">
        <v>5912</v>
      </c>
      <c r="C2800" t="s">
        <v>5921</v>
      </c>
      <c r="D2800" t="s">
        <v>2</v>
      </c>
      <c r="E2800" t="s">
        <v>87</v>
      </c>
      <c r="F2800" t="s">
        <v>88</v>
      </c>
      <c r="G2800">
        <v>60</v>
      </c>
    </row>
    <row r="2801" spans="1:7" ht="21.75" customHeight="1">
      <c r="A2801" t="s">
        <v>5922</v>
      </c>
      <c r="B2801" t="s">
        <v>5923</v>
      </c>
      <c r="C2801" t="s">
        <v>5924</v>
      </c>
      <c r="D2801" t="s">
        <v>2</v>
      </c>
      <c r="E2801" t="s">
        <v>87</v>
      </c>
      <c r="F2801" t="s">
        <v>88</v>
      </c>
      <c r="G2801">
        <v>2399</v>
      </c>
    </row>
    <row r="2802" spans="1:7" ht="21.75" customHeight="1">
      <c r="A2802" t="s">
        <v>5925</v>
      </c>
      <c r="B2802" t="s">
        <v>5926</v>
      </c>
      <c r="C2802" t="s">
        <v>5927</v>
      </c>
      <c r="D2802" t="s">
        <v>2</v>
      </c>
      <c r="E2802" t="s">
        <v>87</v>
      </c>
      <c r="F2802" t="s">
        <v>88</v>
      </c>
      <c r="G2802">
        <v>1483</v>
      </c>
    </row>
    <row r="2803" spans="1:7" ht="21.75" customHeight="1">
      <c r="A2803" t="s">
        <v>5928</v>
      </c>
      <c r="B2803" t="s">
        <v>5929</v>
      </c>
      <c r="C2803" t="s">
        <v>5930</v>
      </c>
      <c r="D2803" t="s">
        <v>2</v>
      </c>
      <c r="E2803" t="s">
        <v>87</v>
      </c>
      <c r="F2803" t="s">
        <v>88</v>
      </c>
      <c r="G2803">
        <v>270</v>
      </c>
    </row>
    <row r="2804" spans="1:7" ht="21.75" customHeight="1">
      <c r="A2804" t="s">
        <v>5931</v>
      </c>
      <c r="B2804" t="s">
        <v>5926</v>
      </c>
      <c r="C2804" t="s">
        <v>5932</v>
      </c>
      <c r="D2804" t="s">
        <v>2</v>
      </c>
      <c r="E2804" t="s">
        <v>87</v>
      </c>
      <c r="F2804" t="s">
        <v>88</v>
      </c>
      <c r="G2804">
        <v>360</v>
      </c>
    </row>
    <row r="2805" spans="1:7" ht="21.75" customHeight="1">
      <c r="A2805" t="s">
        <v>5933</v>
      </c>
      <c r="B2805" t="s">
        <v>5926</v>
      </c>
      <c r="C2805" t="s">
        <v>5934</v>
      </c>
      <c r="D2805" t="s">
        <v>2</v>
      </c>
      <c r="E2805" t="s">
        <v>87</v>
      </c>
      <c r="F2805" t="s">
        <v>88</v>
      </c>
      <c r="G2805">
        <v>2876</v>
      </c>
    </row>
    <row r="2806" spans="1:7" ht="21.75" customHeight="1">
      <c r="A2806" t="s">
        <v>5935</v>
      </c>
      <c r="B2806" t="s">
        <v>5926</v>
      </c>
      <c r="C2806" t="s">
        <v>5936</v>
      </c>
      <c r="D2806" t="s">
        <v>2</v>
      </c>
      <c r="E2806" t="s">
        <v>87</v>
      </c>
      <c r="F2806" t="s">
        <v>88</v>
      </c>
      <c r="G2806">
        <v>1797</v>
      </c>
    </row>
    <row r="2807" spans="1:7" ht="21.75" customHeight="1">
      <c r="A2807" t="s">
        <v>5937</v>
      </c>
      <c r="B2807" t="s">
        <v>5938</v>
      </c>
      <c r="C2807" t="s">
        <v>5939</v>
      </c>
      <c r="D2807" t="s">
        <v>2</v>
      </c>
      <c r="E2807" t="s">
        <v>87</v>
      </c>
      <c r="F2807" t="s">
        <v>88</v>
      </c>
      <c r="G2807">
        <v>51</v>
      </c>
    </row>
    <row r="2808" spans="1:7" ht="21.75" customHeight="1">
      <c r="A2808" t="s">
        <v>5940</v>
      </c>
      <c r="B2808" t="s">
        <v>5941</v>
      </c>
      <c r="C2808" t="s">
        <v>5942</v>
      </c>
      <c r="D2808" t="s">
        <v>2</v>
      </c>
      <c r="E2808" t="s">
        <v>87</v>
      </c>
      <c r="F2808" t="s">
        <v>88</v>
      </c>
      <c r="G2808">
        <v>44</v>
      </c>
    </row>
    <row r="2809" spans="1:7" ht="21.75" customHeight="1">
      <c r="A2809" t="s">
        <v>5943</v>
      </c>
      <c r="B2809" t="s">
        <v>5941</v>
      </c>
      <c r="C2809" t="s">
        <v>5942</v>
      </c>
      <c r="D2809" t="s">
        <v>2</v>
      </c>
      <c r="E2809" t="s">
        <v>87</v>
      </c>
      <c r="F2809" t="s">
        <v>88</v>
      </c>
      <c r="G2809">
        <v>0</v>
      </c>
    </row>
    <row r="2810" spans="1:7" ht="21.75" customHeight="1">
      <c r="A2810" t="s">
        <v>5944</v>
      </c>
      <c r="B2810" t="s">
        <v>5941</v>
      </c>
      <c r="C2810" t="s">
        <v>5942</v>
      </c>
      <c r="D2810" t="s">
        <v>2</v>
      </c>
      <c r="E2810" t="s">
        <v>87</v>
      </c>
      <c r="F2810" t="s">
        <v>88</v>
      </c>
      <c r="G2810">
        <v>0</v>
      </c>
    </row>
    <row r="2811" spans="1:7" ht="21.75" customHeight="1">
      <c r="A2811" t="s">
        <v>5945</v>
      </c>
      <c r="B2811" t="s">
        <v>5946</v>
      </c>
      <c r="C2811" t="s">
        <v>5947</v>
      </c>
      <c r="D2811" t="s">
        <v>2</v>
      </c>
      <c r="E2811" t="s">
        <v>87</v>
      </c>
      <c r="F2811" t="s">
        <v>88</v>
      </c>
      <c r="G2811">
        <v>31</v>
      </c>
    </row>
    <row r="2812" spans="1:7" ht="21.75" customHeight="1">
      <c r="A2812" t="s">
        <v>5948</v>
      </c>
      <c r="B2812" t="s">
        <v>5926</v>
      </c>
      <c r="C2812" t="s">
        <v>5949</v>
      </c>
      <c r="D2812" t="s">
        <v>2</v>
      </c>
      <c r="E2812" t="s">
        <v>87</v>
      </c>
      <c r="F2812" t="s">
        <v>88</v>
      </c>
      <c r="G2812">
        <v>0</v>
      </c>
    </row>
    <row r="2813" spans="1:7" ht="21.75" customHeight="1">
      <c r="A2813" t="s">
        <v>5950</v>
      </c>
      <c r="B2813" t="s">
        <v>5926</v>
      </c>
      <c r="C2813" t="s">
        <v>5951</v>
      </c>
      <c r="D2813" t="s">
        <v>2</v>
      </c>
      <c r="E2813" t="s">
        <v>87</v>
      </c>
      <c r="F2813" t="s">
        <v>88</v>
      </c>
      <c r="G2813">
        <v>214</v>
      </c>
    </row>
    <row r="2814" spans="1:7" ht="21.75" customHeight="1">
      <c r="A2814" t="s">
        <v>5952</v>
      </c>
      <c r="B2814" t="s">
        <v>5904</v>
      </c>
      <c r="C2814" t="s">
        <v>5953</v>
      </c>
      <c r="D2814" t="s">
        <v>2</v>
      </c>
      <c r="E2814" t="s">
        <v>87</v>
      </c>
      <c r="F2814" t="s">
        <v>88</v>
      </c>
      <c r="G2814">
        <v>314</v>
      </c>
    </row>
    <row r="2815" spans="1:7" ht="21.75" customHeight="1">
      <c r="A2815" t="s">
        <v>5954</v>
      </c>
      <c r="B2815" t="s">
        <v>5955</v>
      </c>
      <c r="C2815" t="s">
        <v>5956</v>
      </c>
      <c r="D2815" t="s">
        <v>2</v>
      </c>
      <c r="E2815" t="s">
        <v>87</v>
      </c>
      <c r="F2815" t="s">
        <v>88</v>
      </c>
      <c r="G2815">
        <v>870</v>
      </c>
    </row>
    <row r="2816" spans="1:7" ht="21.75" customHeight="1">
      <c r="A2816" t="s">
        <v>5957</v>
      </c>
      <c r="B2816" t="s">
        <v>5958</v>
      </c>
      <c r="C2816" t="s">
        <v>5959</v>
      </c>
      <c r="D2816" t="s">
        <v>2</v>
      </c>
      <c r="E2816" t="s">
        <v>87</v>
      </c>
      <c r="F2816" t="s">
        <v>88</v>
      </c>
      <c r="G2816">
        <v>385</v>
      </c>
    </row>
    <row r="2817" spans="1:7" ht="21.75" customHeight="1">
      <c r="A2817" t="s">
        <v>5960</v>
      </c>
      <c r="B2817" t="s">
        <v>5961</v>
      </c>
      <c r="C2817" t="s">
        <v>5962</v>
      </c>
      <c r="D2817" t="s">
        <v>2</v>
      </c>
      <c r="E2817" t="s">
        <v>87</v>
      </c>
      <c r="F2817" t="s">
        <v>88</v>
      </c>
      <c r="G2817">
        <v>237</v>
      </c>
    </row>
    <row r="2818" spans="1:7" ht="21.75" customHeight="1">
      <c r="A2818" t="s">
        <v>5963</v>
      </c>
      <c r="B2818" t="s">
        <v>5958</v>
      </c>
      <c r="C2818" t="s">
        <v>5964</v>
      </c>
      <c r="D2818" t="s">
        <v>2</v>
      </c>
      <c r="E2818" t="s">
        <v>87</v>
      </c>
      <c r="F2818" t="s">
        <v>88</v>
      </c>
      <c r="G2818">
        <v>1039</v>
      </c>
    </row>
    <row r="2819" spans="1:7" ht="21.75" customHeight="1">
      <c r="A2819" t="s">
        <v>5965</v>
      </c>
      <c r="B2819" t="s">
        <v>5961</v>
      </c>
      <c r="C2819" t="s">
        <v>5966</v>
      </c>
      <c r="D2819" t="s">
        <v>2</v>
      </c>
      <c r="E2819" t="s">
        <v>87</v>
      </c>
      <c r="F2819" t="s">
        <v>88</v>
      </c>
      <c r="G2819">
        <v>40</v>
      </c>
    </row>
    <row r="2820" spans="1:7" ht="21.75" customHeight="1">
      <c r="A2820" t="s">
        <v>5967</v>
      </c>
      <c r="B2820" t="s">
        <v>5912</v>
      </c>
      <c r="C2820" t="s">
        <v>5968</v>
      </c>
      <c r="D2820" t="s">
        <v>2</v>
      </c>
      <c r="E2820" t="s">
        <v>87</v>
      </c>
      <c r="F2820" t="s">
        <v>88</v>
      </c>
      <c r="G2820">
        <v>6</v>
      </c>
    </row>
    <row r="2821" spans="1:7" ht="21.75" customHeight="1">
      <c r="A2821" t="s">
        <v>5969</v>
      </c>
      <c r="B2821" t="s">
        <v>5912</v>
      </c>
      <c r="C2821" t="s">
        <v>5970</v>
      </c>
      <c r="D2821" t="s">
        <v>2</v>
      </c>
      <c r="E2821" t="s">
        <v>87</v>
      </c>
      <c r="F2821" t="s">
        <v>88</v>
      </c>
      <c r="G2821">
        <v>0</v>
      </c>
    </row>
    <row r="2822" spans="1:7" ht="21.75" customHeight="1">
      <c r="A2822" t="s">
        <v>5971</v>
      </c>
      <c r="B2822" t="s">
        <v>5972</v>
      </c>
      <c r="C2822" t="s">
        <v>5973</v>
      </c>
      <c r="D2822" t="s">
        <v>2</v>
      </c>
      <c r="E2822" t="s">
        <v>87</v>
      </c>
      <c r="F2822" t="s">
        <v>88</v>
      </c>
      <c r="G2822">
        <v>1640</v>
      </c>
    </row>
    <row r="2823" spans="1:7" ht="21.75" customHeight="1">
      <c r="A2823" t="s">
        <v>5974</v>
      </c>
      <c r="B2823" t="s">
        <v>5958</v>
      </c>
      <c r="C2823" t="s">
        <v>5975</v>
      </c>
      <c r="D2823" t="s">
        <v>2</v>
      </c>
      <c r="E2823" t="s">
        <v>87</v>
      </c>
      <c r="F2823" t="s">
        <v>88</v>
      </c>
      <c r="G2823">
        <v>290</v>
      </c>
    </row>
    <row r="2824" spans="1:7" ht="21.75" customHeight="1">
      <c r="A2824" t="s">
        <v>5976</v>
      </c>
      <c r="B2824" t="s">
        <v>5977</v>
      </c>
      <c r="C2824" t="s">
        <v>5978</v>
      </c>
      <c r="D2824" t="s">
        <v>2</v>
      </c>
      <c r="E2824" t="s">
        <v>87</v>
      </c>
      <c r="F2824" t="s">
        <v>88</v>
      </c>
      <c r="G2824">
        <v>899</v>
      </c>
    </row>
    <row r="2825" spans="1:7" ht="21.75" customHeight="1">
      <c r="A2825" t="s">
        <v>5979</v>
      </c>
      <c r="B2825" t="s">
        <v>5977</v>
      </c>
      <c r="C2825" t="s">
        <v>5980</v>
      </c>
      <c r="D2825" t="s">
        <v>2</v>
      </c>
      <c r="E2825" t="s">
        <v>87</v>
      </c>
      <c r="F2825" t="s">
        <v>88</v>
      </c>
      <c r="G2825">
        <v>148</v>
      </c>
    </row>
    <row r="2826" spans="1:7" ht="21.75" customHeight="1">
      <c r="A2826" t="s">
        <v>5981</v>
      </c>
      <c r="B2826" t="s">
        <v>5977</v>
      </c>
      <c r="C2826" t="s">
        <v>5982</v>
      </c>
      <c r="D2826" t="s">
        <v>2</v>
      </c>
      <c r="E2826" t="s">
        <v>87</v>
      </c>
      <c r="F2826" t="s">
        <v>88</v>
      </c>
      <c r="G2826">
        <v>179</v>
      </c>
    </row>
    <row r="2827" spans="1:7" ht="21.75" customHeight="1">
      <c r="A2827" t="s">
        <v>5983</v>
      </c>
      <c r="B2827" t="s">
        <v>5977</v>
      </c>
      <c r="C2827" t="s">
        <v>5984</v>
      </c>
      <c r="D2827" t="s">
        <v>2</v>
      </c>
      <c r="E2827" t="s">
        <v>87</v>
      </c>
      <c r="F2827" t="s">
        <v>88</v>
      </c>
      <c r="G2827">
        <v>69</v>
      </c>
    </row>
    <row r="2828" spans="1:7" ht="21.75" customHeight="1">
      <c r="A2828" t="s">
        <v>5985</v>
      </c>
      <c r="B2828" t="s">
        <v>38</v>
      </c>
      <c r="C2828" t="s">
        <v>5986</v>
      </c>
      <c r="D2828" t="s">
        <v>2</v>
      </c>
      <c r="E2828" t="s">
        <v>87</v>
      </c>
      <c r="F2828" t="s">
        <v>88</v>
      </c>
      <c r="G2828">
        <v>1878</v>
      </c>
    </row>
    <row r="2829" spans="1:7" ht="21.75" customHeight="1">
      <c r="A2829" t="s">
        <v>5987</v>
      </c>
      <c r="B2829" t="s">
        <v>38</v>
      </c>
      <c r="C2829" t="s">
        <v>5988</v>
      </c>
      <c r="D2829" t="s">
        <v>2</v>
      </c>
      <c r="E2829" t="s">
        <v>87</v>
      </c>
      <c r="F2829" t="s">
        <v>88</v>
      </c>
      <c r="G2829">
        <v>2939</v>
      </c>
    </row>
    <row r="2830" spans="1:7" ht="21.75" customHeight="1">
      <c r="A2830" t="s">
        <v>5989</v>
      </c>
      <c r="B2830" t="s">
        <v>5990</v>
      </c>
      <c r="C2830" t="s">
        <v>5991</v>
      </c>
      <c r="D2830" t="s">
        <v>2</v>
      </c>
      <c r="E2830" t="s">
        <v>87</v>
      </c>
      <c r="F2830" t="s">
        <v>88</v>
      </c>
      <c r="G2830">
        <v>2831</v>
      </c>
    </row>
    <row r="2831" spans="1:7" ht="21.75" customHeight="1">
      <c r="A2831" t="s">
        <v>5992</v>
      </c>
      <c r="B2831" t="s">
        <v>5990</v>
      </c>
      <c r="C2831" t="s">
        <v>5993</v>
      </c>
      <c r="D2831" t="s">
        <v>2</v>
      </c>
      <c r="E2831" t="s">
        <v>87</v>
      </c>
      <c r="F2831" t="s">
        <v>88</v>
      </c>
      <c r="G2831">
        <v>1017</v>
      </c>
    </row>
    <row r="2832" spans="1:7" ht="21.75" customHeight="1">
      <c r="A2832" t="s">
        <v>5994</v>
      </c>
      <c r="B2832" t="s">
        <v>5995</v>
      </c>
      <c r="C2832" t="s">
        <v>5996</v>
      </c>
      <c r="D2832" t="s">
        <v>2</v>
      </c>
      <c r="E2832" t="s">
        <v>87</v>
      </c>
      <c r="F2832" t="s">
        <v>88</v>
      </c>
      <c r="G2832">
        <v>5471</v>
      </c>
    </row>
    <row r="2833" spans="1:7" ht="21.75" customHeight="1">
      <c r="A2833" t="s">
        <v>5997</v>
      </c>
      <c r="B2833" t="s">
        <v>5995</v>
      </c>
      <c r="C2833" t="s">
        <v>5998</v>
      </c>
      <c r="D2833" t="s">
        <v>2</v>
      </c>
      <c r="E2833" t="s">
        <v>87</v>
      </c>
      <c r="F2833" t="s">
        <v>88</v>
      </c>
      <c r="G2833">
        <v>179</v>
      </c>
    </row>
    <row r="2834" spans="1:7" ht="21.75" customHeight="1">
      <c r="A2834" t="s">
        <v>5999</v>
      </c>
      <c r="B2834" t="s">
        <v>6000</v>
      </c>
      <c r="C2834" t="s">
        <v>6001</v>
      </c>
      <c r="D2834" t="s">
        <v>2</v>
      </c>
      <c r="E2834" t="s">
        <v>87</v>
      </c>
      <c r="F2834" t="s">
        <v>88</v>
      </c>
      <c r="G2834">
        <v>902</v>
      </c>
    </row>
    <row r="2835" spans="1:7" ht="21.75" customHeight="1">
      <c r="A2835" t="s">
        <v>6002</v>
      </c>
      <c r="B2835" t="s">
        <v>6003</v>
      </c>
      <c r="C2835" t="s">
        <v>6004</v>
      </c>
      <c r="D2835" t="s">
        <v>2</v>
      </c>
      <c r="E2835" t="s">
        <v>87</v>
      </c>
      <c r="F2835" t="s">
        <v>88</v>
      </c>
      <c r="G2835">
        <v>455</v>
      </c>
    </row>
    <row r="2836" spans="1:7" ht="21.75" customHeight="1">
      <c r="A2836" t="s">
        <v>6005</v>
      </c>
      <c r="B2836" t="s">
        <v>6006</v>
      </c>
      <c r="C2836" t="s">
        <v>6007</v>
      </c>
      <c r="D2836" t="s">
        <v>2</v>
      </c>
      <c r="E2836" t="s">
        <v>87</v>
      </c>
      <c r="F2836" t="s">
        <v>88</v>
      </c>
      <c r="G2836">
        <v>319</v>
      </c>
    </row>
    <row r="2837" spans="1:7" ht="21.75" customHeight="1">
      <c r="A2837" t="s">
        <v>6008</v>
      </c>
      <c r="B2837" t="s">
        <v>5995</v>
      </c>
      <c r="C2837" t="s">
        <v>6009</v>
      </c>
      <c r="D2837" t="s">
        <v>2</v>
      </c>
      <c r="E2837" t="s">
        <v>87</v>
      </c>
      <c r="F2837" t="s">
        <v>88</v>
      </c>
      <c r="G2837">
        <v>0</v>
      </c>
    </row>
    <row r="2838" spans="1:7" ht="21.75" customHeight="1">
      <c r="A2838" t="s">
        <v>6010</v>
      </c>
      <c r="B2838" t="s">
        <v>5977</v>
      </c>
      <c r="C2838" t="s">
        <v>6011</v>
      </c>
      <c r="D2838" t="s">
        <v>2</v>
      </c>
      <c r="E2838" t="s">
        <v>87</v>
      </c>
      <c r="F2838" t="s">
        <v>88</v>
      </c>
      <c r="G2838">
        <v>10</v>
      </c>
    </row>
    <row r="2839" spans="1:7" ht="21.75" customHeight="1">
      <c r="A2839" t="s">
        <v>6012</v>
      </c>
      <c r="B2839" t="s">
        <v>6003</v>
      </c>
      <c r="C2839" t="s">
        <v>6013</v>
      </c>
      <c r="D2839" t="s">
        <v>2</v>
      </c>
      <c r="E2839" t="s">
        <v>87</v>
      </c>
      <c r="F2839" t="s">
        <v>88</v>
      </c>
      <c r="G2839">
        <v>121</v>
      </c>
    </row>
    <row r="2840" spans="1:7" ht="21.75" customHeight="1">
      <c r="A2840" t="s">
        <v>6014</v>
      </c>
      <c r="B2840" t="s">
        <v>5995</v>
      </c>
      <c r="C2840" t="s">
        <v>6015</v>
      </c>
      <c r="D2840" t="s">
        <v>2</v>
      </c>
      <c r="E2840" t="s">
        <v>87</v>
      </c>
      <c r="F2840" t="s">
        <v>88</v>
      </c>
      <c r="G2840">
        <v>10</v>
      </c>
    </row>
    <row r="2841" spans="1:7" ht="21.75" customHeight="1">
      <c r="A2841" t="s">
        <v>6016</v>
      </c>
      <c r="B2841" t="s">
        <v>5995</v>
      </c>
      <c r="C2841" t="s">
        <v>6017</v>
      </c>
      <c r="D2841" t="s">
        <v>2</v>
      </c>
      <c r="E2841" t="s">
        <v>87</v>
      </c>
      <c r="F2841" t="s">
        <v>88</v>
      </c>
      <c r="G2841">
        <v>11</v>
      </c>
    </row>
    <row r="2842" spans="1:7" ht="21.75" customHeight="1">
      <c r="A2842" t="s">
        <v>6018</v>
      </c>
      <c r="B2842" t="s">
        <v>5995</v>
      </c>
      <c r="C2842" t="s">
        <v>6019</v>
      </c>
      <c r="D2842" t="s">
        <v>2</v>
      </c>
      <c r="E2842" t="s">
        <v>87</v>
      </c>
      <c r="F2842" t="s">
        <v>88</v>
      </c>
      <c r="G2842">
        <v>764</v>
      </c>
    </row>
    <row r="2843" spans="1:7" ht="21.75" customHeight="1">
      <c r="A2843" t="s">
        <v>6020</v>
      </c>
      <c r="B2843" t="s">
        <v>6021</v>
      </c>
      <c r="C2843" t="s">
        <v>6022</v>
      </c>
      <c r="D2843" t="s">
        <v>2</v>
      </c>
      <c r="E2843" t="s">
        <v>87</v>
      </c>
      <c r="F2843" t="s">
        <v>88</v>
      </c>
      <c r="G2843">
        <v>6778</v>
      </c>
    </row>
    <row r="2844" spans="1:7" ht="21.75" customHeight="1">
      <c r="A2844" t="s">
        <v>6023</v>
      </c>
      <c r="B2844" t="s">
        <v>6024</v>
      </c>
      <c r="C2844" t="s">
        <v>6025</v>
      </c>
      <c r="D2844" t="s">
        <v>2</v>
      </c>
      <c r="E2844" t="s">
        <v>87</v>
      </c>
      <c r="F2844" t="s">
        <v>88</v>
      </c>
      <c r="G2844">
        <v>885</v>
      </c>
    </row>
    <row r="2845" spans="1:7" ht="21.75" customHeight="1">
      <c r="A2845" t="s">
        <v>6026</v>
      </c>
      <c r="B2845" t="s">
        <v>5977</v>
      </c>
      <c r="C2845" t="s">
        <v>6027</v>
      </c>
      <c r="D2845" t="s">
        <v>2</v>
      </c>
      <c r="E2845" t="s">
        <v>87</v>
      </c>
      <c r="F2845" t="s">
        <v>88</v>
      </c>
      <c r="G2845">
        <v>91</v>
      </c>
    </row>
    <row r="2846" spans="1:7" ht="21.75" customHeight="1">
      <c r="A2846" t="s">
        <v>6028</v>
      </c>
      <c r="B2846" t="s">
        <v>5995</v>
      </c>
      <c r="C2846" t="s">
        <v>6029</v>
      </c>
      <c r="D2846" t="s">
        <v>2</v>
      </c>
      <c r="E2846" t="s">
        <v>87</v>
      </c>
      <c r="F2846" t="s">
        <v>88</v>
      </c>
      <c r="G2846">
        <v>0</v>
      </c>
    </row>
    <row r="2847" spans="1:7" ht="21.75" customHeight="1">
      <c r="A2847" t="s">
        <v>6030</v>
      </c>
      <c r="B2847" t="s">
        <v>5995</v>
      </c>
      <c r="C2847" t="s">
        <v>6031</v>
      </c>
      <c r="D2847" t="s">
        <v>2</v>
      </c>
      <c r="E2847" t="s">
        <v>87</v>
      </c>
      <c r="F2847" t="s">
        <v>88</v>
      </c>
      <c r="G2847">
        <v>5485</v>
      </c>
    </row>
    <row r="2848" spans="1:7" ht="21.75" customHeight="1">
      <c r="A2848" t="s">
        <v>6032</v>
      </c>
      <c r="B2848" t="s">
        <v>5995</v>
      </c>
      <c r="C2848" t="s">
        <v>6033</v>
      </c>
      <c r="D2848" t="s">
        <v>2</v>
      </c>
      <c r="E2848" t="s">
        <v>87</v>
      </c>
      <c r="F2848" t="s">
        <v>88</v>
      </c>
      <c r="G2848">
        <v>0</v>
      </c>
    </row>
    <row r="2849" spans="1:7" ht="21.75" customHeight="1">
      <c r="A2849" t="s">
        <v>6034</v>
      </c>
      <c r="B2849" t="s">
        <v>5995</v>
      </c>
      <c r="C2849" t="s">
        <v>6035</v>
      </c>
      <c r="D2849" t="s">
        <v>2</v>
      </c>
      <c r="E2849" t="s">
        <v>87</v>
      </c>
      <c r="F2849" t="s">
        <v>88</v>
      </c>
      <c r="G2849">
        <v>1164</v>
      </c>
    </row>
    <row r="2850" spans="1:7" ht="21.75" customHeight="1">
      <c r="A2850" t="s">
        <v>6036</v>
      </c>
      <c r="B2850" t="s">
        <v>5977</v>
      </c>
      <c r="C2850" t="s">
        <v>6037</v>
      </c>
      <c r="D2850" t="s">
        <v>2</v>
      </c>
      <c r="E2850" t="s">
        <v>87</v>
      </c>
      <c r="F2850" t="s">
        <v>88</v>
      </c>
      <c r="G2850">
        <v>357</v>
      </c>
    </row>
    <row r="2851" spans="1:7" ht="21.75" customHeight="1">
      <c r="A2851" t="s">
        <v>6038</v>
      </c>
      <c r="B2851" t="s">
        <v>6039</v>
      </c>
      <c r="C2851" t="s">
        <v>6040</v>
      </c>
      <c r="D2851" t="s">
        <v>2</v>
      </c>
      <c r="E2851" t="s">
        <v>87</v>
      </c>
      <c r="F2851" t="s">
        <v>88</v>
      </c>
      <c r="G2851">
        <v>2083</v>
      </c>
    </row>
    <row r="2852" spans="1:7" ht="21.75" customHeight="1">
      <c r="A2852" t="s">
        <v>6041</v>
      </c>
      <c r="B2852" t="s">
        <v>6024</v>
      </c>
      <c r="C2852" t="s">
        <v>6042</v>
      </c>
      <c r="D2852" t="s">
        <v>2</v>
      </c>
      <c r="E2852" t="s">
        <v>87</v>
      </c>
      <c r="F2852" t="s">
        <v>88</v>
      </c>
      <c r="G2852">
        <v>818</v>
      </c>
    </row>
    <row r="2853" spans="1:7" ht="21.75" customHeight="1">
      <c r="A2853" t="s">
        <v>6043</v>
      </c>
      <c r="B2853" t="s">
        <v>6044</v>
      </c>
      <c r="C2853" t="s">
        <v>6045</v>
      </c>
      <c r="D2853" t="s">
        <v>2</v>
      </c>
      <c r="E2853" t="s">
        <v>87</v>
      </c>
      <c r="F2853" t="s">
        <v>88</v>
      </c>
      <c r="G2853">
        <v>2704</v>
      </c>
    </row>
    <row r="2854" spans="1:7" ht="21.75" customHeight="1">
      <c r="A2854" t="s">
        <v>6046</v>
      </c>
      <c r="B2854" t="s">
        <v>6044</v>
      </c>
      <c r="C2854" t="s">
        <v>6047</v>
      </c>
      <c r="D2854" t="s">
        <v>2</v>
      </c>
      <c r="E2854" t="s">
        <v>87</v>
      </c>
      <c r="F2854" t="s">
        <v>88</v>
      </c>
      <c r="G2854">
        <v>3434</v>
      </c>
    </row>
    <row r="2855" spans="1:7" ht="21.75" customHeight="1">
      <c r="A2855" t="s">
        <v>6048</v>
      </c>
      <c r="B2855" t="s">
        <v>38</v>
      </c>
      <c r="C2855" t="s">
        <v>39</v>
      </c>
      <c r="D2855" t="s">
        <v>2</v>
      </c>
      <c r="E2855" t="s">
        <v>87</v>
      </c>
      <c r="F2855" t="s">
        <v>88</v>
      </c>
      <c r="G2855">
        <v>105</v>
      </c>
    </row>
    <row r="2856" spans="1:7" ht="21.75" customHeight="1">
      <c r="A2856" t="s">
        <v>6049</v>
      </c>
      <c r="B2856" t="s">
        <v>5995</v>
      </c>
      <c r="C2856" t="s">
        <v>6050</v>
      </c>
      <c r="D2856" t="s">
        <v>2</v>
      </c>
      <c r="E2856" t="s">
        <v>87</v>
      </c>
      <c r="F2856" t="s">
        <v>88</v>
      </c>
      <c r="G2856">
        <v>0</v>
      </c>
    </row>
    <row r="2857" spans="1:7" ht="21.75" customHeight="1">
      <c r="A2857" t="s">
        <v>6051</v>
      </c>
      <c r="B2857" t="s">
        <v>6052</v>
      </c>
      <c r="C2857" t="s">
        <v>6053</v>
      </c>
      <c r="D2857" t="s">
        <v>2</v>
      </c>
      <c r="E2857" t="s">
        <v>87</v>
      </c>
      <c r="F2857" t="s">
        <v>88</v>
      </c>
      <c r="G2857">
        <v>1242</v>
      </c>
    </row>
    <row r="2858" spans="1:7" ht="21.75" customHeight="1">
      <c r="A2858" t="s">
        <v>6054</v>
      </c>
      <c r="B2858" t="s">
        <v>5995</v>
      </c>
      <c r="C2858" t="s">
        <v>6055</v>
      </c>
      <c r="D2858" t="s">
        <v>2</v>
      </c>
      <c r="E2858" t="s">
        <v>87</v>
      </c>
      <c r="F2858" t="s">
        <v>88</v>
      </c>
      <c r="G2858">
        <v>138</v>
      </c>
    </row>
    <row r="2859" spans="1:7" ht="21.75" customHeight="1">
      <c r="A2859" t="s">
        <v>6056</v>
      </c>
      <c r="B2859" t="s">
        <v>6057</v>
      </c>
      <c r="C2859" t="s">
        <v>6058</v>
      </c>
      <c r="D2859" t="s">
        <v>2</v>
      </c>
      <c r="E2859" t="s">
        <v>87</v>
      </c>
      <c r="F2859" t="s">
        <v>88</v>
      </c>
      <c r="G2859">
        <v>76</v>
      </c>
    </row>
    <row r="2860" spans="1:7" ht="21.75" customHeight="1">
      <c r="A2860" t="s">
        <v>6059</v>
      </c>
      <c r="B2860" t="s">
        <v>6060</v>
      </c>
      <c r="C2860" t="s">
        <v>6061</v>
      </c>
      <c r="D2860" t="s">
        <v>2</v>
      </c>
      <c r="E2860" t="s">
        <v>87</v>
      </c>
      <c r="F2860" t="s">
        <v>88</v>
      </c>
      <c r="G2860">
        <v>336</v>
      </c>
    </row>
    <row r="2861" spans="1:7" ht="21.75" customHeight="1">
      <c r="A2861" t="s">
        <v>6062</v>
      </c>
      <c r="B2861" t="s">
        <v>6063</v>
      </c>
      <c r="C2861" t="s">
        <v>6064</v>
      </c>
      <c r="D2861" t="s">
        <v>2</v>
      </c>
      <c r="E2861" t="s">
        <v>87</v>
      </c>
      <c r="F2861" t="s">
        <v>88</v>
      </c>
      <c r="G2861">
        <v>221</v>
      </c>
    </row>
    <row r="2862" spans="1:7" ht="21.75" customHeight="1">
      <c r="A2862" t="s">
        <v>6065</v>
      </c>
      <c r="B2862" t="s">
        <v>6066</v>
      </c>
      <c r="C2862" t="s">
        <v>6067</v>
      </c>
      <c r="D2862" t="s">
        <v>2</v>
      </c>
      <c r="E2862" t="s">
        <v>87</v>
      </c>
      <c r="F2862" t="s">
        <v>88</v>
      </c>
      <c r="G2862">
        <v>506</v>
      </c>
    </row>
    <row r="2863" spans="1:7" ht="21.75" customHeight="1">
      <c r="A2863" t="s">
        <v>6068</v>
      </c>
      <c r="B2863" t="s">
        <v>6066</v>
      </c>
      <c r="C2863" t="s">
        <v>6069</v>
      </c>
      <c r="D2863" t="s">
        <v>2</v>
      </c>
      <c r="E2863" t="s">
        <v>87</v>
      </c>
      <c r="F2863" t="s">
        <v>88</v>
      </c>
      <c r="G2863">
        <v>0</v>
      </c>
    </row>
    <row r="2864" spans="1:7" ht="21.75" customHeight="1">
      <c r="A2864" t="s">
        <v>6070</v>
      </c>
      <c r="B2864" t="s">
        <v>6066</v>
      </c>
      <c r="C2864" t="s">
        <v>6071</v>
      </c>
      <c r="D2864" t="s">
        <v>2</v>
      </c>
      <c r="E2864" t="s">
        <v>87</v>
      </c>
      <c r="F2864" t="s">
        <v>88</v>
      </c>
      <c r="G2864">
        <v>356</v>
      </c>
    </row>
    <row r="2865" spans="1:7" ht="21.75" customHeight="1">
      <c r="A2865" t="s">
        <v>6072</v>
      </c>
      <c r="B2865" t="s">
        <v>6066</v>
      </c>
      <c r="C2865" t="s">
        <v>6073</v>
      </c>
      <c r="D2865" t="s">
        <v>2</v>
      </c>
      <c r="E2865" t="s">
        <v>87</v>
      </c>
      <c r="F2865" t="s">
        <v>88</v>
      </c>
      <c r="G2865">
        <v>355</v>
      </c>
    </row>
    <row r="2866" spans="1:7" ht="21.75" customHeight="1">
      <c r="A2866" t="s">
        <v>6074</v>
      </c>
      <c r="B2866" t="s">
        <v>6066</v>
      </c>
      <c r="C2866" t="s">
        <v>6075</v>
      </c>
      <c r="D2866" t="s">
        <v>2</v>
      </c>
      <c r="E2866" t="s">
        <v>87</v>
      </c>
      <c r="F2866" t="s">
        <v>88</v>
      </c>
      <c r="G2866">
        <v>39</v>
      </c>
    </row>
    <row r="2867" spans="1:7" ht="21.75" customHeight="1">
      <c r="A2867" t="s">
        <v>6076</v>
      </c>
      <c r="B2867" t="s">
        <v>6066</v>
      </c>
      <c r="C2867" t="s">
        <v>6077</v>
      </c>
      <c r="D2867" t="s">
        <v>2</v>
      </c>
      <c r="E2867" t="s">
        <v>87</v>
      </c>
      <c r="F2867" t="s">
        <v>88</v>
      </c>
      <c r="G2867">
        <v>0</v>
      </c>
    </row>
    <row r="2868" spans="1:7" ht="21.75" customHeight="1">
      <c r="A2868" t="s">
        <v>6078</v>
      </c>
      <c r="B2868" t="s">
        <v>6066</v>
      </c>
      <c r="C2868" t="s">
        <v>6079</v>
      </c>
      <c r="D2868" t="s">
        <v>2</v>
      </c>
      <c r="E2868" t="s">
        <v>87</v>
      </c>
      <c r="F2868" t="s">
        <v>88</v>
      </c>
      <c r="G2868">
        <v>96</v>
      </c>
    </row>
    <row r="2869" spans="1:7" ht="21.75" customHeight="1">
      <c r="A2869" t="s">
        <v>6080</v>
      </c>
      <c r="B2869" t="s">
        <v>6066</v>
      </c>
      <c r="C2869" t="s">
        <v>6081</v>
      </c>
      <c r="D2869" t="s">
        <v>2</v>
      </c>
      <c r="E2869" t="s">
        <v>87</v>
      </c>
      <c r="F2869" t="s">
        <v>88</v>
      </c>
      <c r="G2869">
        <v>1086</v>
      </c>
    </row>
    <row r="2870" spans="1:7" ht="21.75" customHeight="1">
      <c r="A2870" t="s">
        <v>6082</v>
      </c>
      <c r="B2870" t="s">
        <v>6083</v>
      </c>
      <c r="C2870" t="s">
        <v>6084</v>
      </c>
      <c r="D2870" t="s">
        <v>2</v>
      </c>
      <c r="E2870" t="s">
        <v>87</v>
      </c>
      <c r="F2870" t="s">
        <v>88</v>
      </c>
      <c r="G2870">
        <v>957</v>
      </c>
    </row>
    <row r="2871" spans="1:7" ht="21.75" customHeight="1">
      <c r="A2871" t="s">
        <v>6085</v>
      </c>
      <c r="B2871" t="s">
        <v>6086</v>
      </c>
      <c r="C2871" t="s">
        <v>6087</v>
      </c>
      <c r="D2871" t="s">
        <v>2</v>
      </c>
      <c r="E2871" t="s">
        <v>87</v>
      </c>
      <c r="F2871" t="s">
        <v>88</v>
      </c>
      <c r="G2871">
        <v>866</v>
      </c>
    </row>
    <row r="2872" spans="1:7" ht="21.75" customHeight="1">
      <c r="A2872" t="s">
        <v>6088</v>
      </c>
      <c r="B2872" t="s">
        <v>6089</v>
      </c>
      <c r="C2872" t="s">
        <v>6090</v>
      </c>
      <c r="D2872" t="s">
        <v>2</v>
      </c>
      <c r="E2872" t="s">
        <v>87</v>
      </c>
      <c r="F2872" t="s">
        <v>88</v>
      </c>
      <c r="G2872">
        <v>36</v>
      </c>
    </row>
    <row r="2873" spans="1:7" ht="21.75" customHeight="1">
      <c r="A2873" t="s">
        <v>6091</v>
      </c>
      <c r="B2873" t="s">
        <v>25</v>
      </c>
      <c r="C2873" t="s">
        <v>6092</v>
      </c>
      <c r="D2873" t="s">
        <v>2</v>
      </c>
      <c r="E2873" t="s">
        <v>87</v>
      </c>
      <c r="F2873" t="s">
        <v>88</v>
      </c>
      <c r="G2873">
        <v>44</v>
      </c>
    </row>
    <row r="2874" spans="1:7" ht="21.75" customHeight="1">
      <c r="A2874" t="s">
        <v>6093</v>
      </c>
      <c r="B2874" t="s">
        <v>6094</v>
      </c>
      <c r="C2874" t="s">
        <v>6095</v>
      </c>
      <c r="D2874" t="s">
        <v>2</v>
      </c>
      <c r="E2874" t="s">
        <v>87</v>
      </c>
      <c r="F2874" t="s">
        <v>88</v>
      </c>
      <c r="G2874">
        <v>671</v>
      </c>
    </row>
    <row r="2875" spans="1:7" ht="21.75" customHeight="1">
      <c r="A2875" t="s">
        <v>24</v>
      </c>
      <c r="B2875" t="s">
        <v>25</v>
      </c>
      <c r="C2875" t="s">
        <v>26</v>
      </c>
      <c r="D2875" t="s">
        <v>2</v>
      </c>
      <c r="E2875" t="s">
        <v>87</v>
      </c>
      <c r="F2875" t="s">
        <v>88</v>
      </c>
      <c r="G2875">
        <v>6</v>
      </c>
    </row>
    <row r="2876" spans="1:7" ht="21.75" customHeight="1">
      <c r="A2876" t="s">
        <v>6096</v>
      </c>
      <c r="B2876" t="s">
        <v>6097</v>
      </c>
      <c r="C2876" t="s">
        <v>6098</v>
      </c>
      <c r="D2876" t="s">
        <v>2</v>
      </c>
      <c r="E2876" t="s">
        <v>87</v>
      </c>
      <c r="F2876" t="s">
        <v>88</v>
      </c>
      <c r="G2876">
        <v>120</v>
      </c>
    </row>
    <row r="2877" spans="1:7" ht="21.75" customHeight="1">
      <c r="A2877" t="s">
        <v>6099</v>
      </c>
      <c r="B2877" t="s">
        <v>6097</v>
      </c>
      <c r="C2877" t="s">
        <v>6100</v>
      </c>
      <c r="D2877" t="s">
        <v>2</v>
      </c>
      <c r="E2877" t="s">
        <v>87</v>
      </c>
      <c r="F2877" t="s">
        <v>88</v>
      </c>
      <c r="G2877">
        <v>1142</v>
      </c>
    </row>
    <row r="2878" spans="1:7" ht="21.75" customHeight="1">
      <c r="A2878" t="s">
        <v>6101</v>
      </c>
      <c r="B2878" t="s">
        <v>6097</v>
      </c>
      <c r="C2878" t="s">
        <v>6102</v>
      </c>
      <c r="D2878" t="s">
        <v>2</v>
      </c>
      <c r="E2878" t="s">
        <v>87</v>
      </c>
      <c r="F2878" t="s">
        <v>88</v>
      </c>
      <c r="G2878">
        <v>9074</v>
      </c>
    </row>
    <row r="2879" spans="1:7" ht="21.75" customHeight="1">
      <c r="A2879" t="s">
        <v>6103</v>
      </c>
      <c r="B2879" t="s">
        <v>6097</v>
      </c>
      <c r="C2879" t="s">
        <v>6104</v>
      </c>
      <c r="D2879" t="s">
        <v>2</v>
      </c>
      <c r="E2879" t="s">
        <v>87</v>
      </c>
      <c r="F2879" t="s">
        <v>88</v>
      </c>
      <c r="G2879">
        <v>592</v>
      </c>
    </row>
    <row r="2880" spans="1:7" ht="21.75" customHeight="1">
      <c r="A2880" t="s">
        <v>6105</v>
      </c>
      <c r="B2880" t="s">
        <v>6097</v>
      </c>
      <c r="C2880" t="s">
        <v>6106</v>
      </c>
      <c r="D2880" t="s">
        <v>2</v>
      </c>
      <c r="E2880" t="s">
        <v>87</v>
      </c>
      <c r="F2880" t="s">
        <v>88</v>
      </c>
      <c r="G2880">
        <v>156</v>
      </c>
    </row>
    <row r="2881" spans="1:7" ht="21.75" customHeight="1">
      <c r="A2881" t="s">
        <v>6107</v>
      </c>
      <c r="B2881" t="s">
        <v>6097</v>
      </c>
      <c r="C2881" t="s">
        <v>6108</v>
      </c>
      <c r="D2881" t="s">
        <v>2</v>
      </c>
      <c r="E2881" t="s">
        <v>87</v>
      </c>
      <c r="F2881" t="s">
        <v>88</v>
      </c>
      <c r="G2881">
        <v>0</v>
      </c>
    </row>
    <row r="2882" spans="1:7" ht="21.75" customHeight="1">
      <c r="A2882" t="s">
        <v>6109</v>
      </c>
      <c r="B2882" t="s">
        <v>6097</v>
      </c>
      <c r="C2882" t="s">
        <v>6110</v>
      </c>
      <c r="D2882" t="s">
        <v>2</v>
      </c>
      <c r="E2882" t="s">
        <v>87</v>
      </c>
      <c r="F2882" t="s">
        <v>88</v>
      </c>
      <c r="G2882">
        <v>0</v>
      </c>
    </row>
    <row r="2883" spans="1:7" ht="21.75" customHeight="1">
      <c r="A2883" t="s">
        <v>6111</v>
      </c>
      <c r="B2883" t="s">
        <v>6097</v>
      </c>
      <c r="C2883" t="s">
        <v>6112</v>
      </c>
      <c r="D2883" t="s">
        <v>2</v>
      </c>
      <c r="E2883" t="s">
        <v>87</v>
      </c>
      <c r="F2883" t="s">
        <v>88</v>
      </c>
      <c r="G2883">
        <v>850</v>
      </c>
    </row>
    <row r="2884" spans="1:7" ht="21.75" customHeight="1">
      <c r="A2884" t="s">
        <v>6113</v>
      </c>
      <c r="B2884" t="s">
        <v>6097</v>
      </c>
      <c r="C2884" t="s">
        <v>6114</v>
      </c>
      <c r="D2884" t="s">
        <v>2</v>
      </c>
      <c r="E2884" t="s">
        <v>87</v>
      </c>
      <c r="F2884" t="s">
        <v>88</v>
      </c>
      <c r="G2884">
        <v>0</v>
      </c>
    </row>
    <row r="2885" spans="1:7" ht="21.75" customHeight="1">
      <c r="A2885" t="s">
        <v>6115</v>
      </c>
      <c r="B2885" t="s">
        <v>6097</v>
      </c>
      <c r="C2885" t="s">
        <v>6116</v>
      </c>
      <c r="D2885" t="s">
        <v>2</v>
      </c>
      <c r="E2885" t="s">
        <v>87</v>
      </c>
      <c r="F2885" t="s">
        <v>88</v>
      </c>
      <c r="G2885">
        <v>508</v>
      </c>
    </row>
    <row r="2886" spans="1:7" ht="21.75" customHeight="1">
      <c r="A2886" t="s">
        <v>6117</v>
      </c>
      <c r="B2886" t="s">
        <v>6097</v>
      </c>
      <c r="C2886" t="s">
        <v>6118</v>
      </c>
      <c r="D2886" t="s">
        <v>2</v>
      </c>
      <c r="E2886" t="s">
        <v>87</v>
      </c>
      <c r="F2886" t="s">
        <v>88</v>
      </c>
      <c r="G2886">
        <v>482</v>
      </c>
    </row>
    <row r="2887" spans="1:7" ht="21.75" customHeight="1">
      <c r="A2887" t="s">
        <v>6119</v>
      </c>
      <c r="B2887" t="s">
        <v>6097</v>
      </c>
      <c r="C2887" t="s">
        <v>6120</v>
      </c>
      <c r="D2887" t="s">
        <v>2</v>
      </c>
      <c r="E2887" t="s">
        <v>87</v>
      </c>
      <c r="F2887" t="s">
        <v>88</v>
      </c>
      <c r="G2887">
        <v>138</v>
      </c>
    </row>
    <row r="2888" spans="1:7" ht="21.75" customHeight="1">
      <c r="A2888" t="s">
        <v>6121</v>
      </c>
      <c r="B2888" t="s">
        <v>6122</v>
      </c>
      <c r="C2888" t="s">
        <v>6123</v>
      </c>
      <c r="D2888" t="s">
        <v>2</v>
      </c>
      <c r="E2888" t="s">
        <v>87</v>
      </c>
      <c r="F2888" t="s">
        <v>88</v>
      </c>
      <c r="G2888">
        <v>895</v>
      </c>
    </row>
    <row r="2889" spans="1:7" ht="21.75" customHeight="1">
      <c r="A2889" t="s">
        <v>6124</v>
      </c>
      <c r="B2889" t="s">
        <v>6122</v>
      </c>
      <c r="C2889" t="s">
        <v>6125</v>
      </c>
      <c r="D2889" t="s">
        <v>2</v>
      </c>
      <c r="E2889" t="s">
        <v>87</v>
      </c>
      <c r="F2889" t="s">
        <v>88</v>
      </c>
      <c r="G2889">
        <v>22587</v>
      </c>
    </row>
    <row r="2890" spans="1:7" ht="21.75" customHeight="1">
      <c r="A2890" t="s">
        <v>6126</v>
      </c>
      <c r="B2890" t="s">
        <v>6122</v>
      </c>
      <c r="C2890" t="s">
        <v>6127</v>
      </c>
      <c r="D2890" t="s">
        <v>2</v>
      </c>
      <c r="E2890" t="s">
        <v>87</v>
      </c>
      <c r="F2890" t="s">
        <v>88</v>
      </c>
      <c r="G2890">
        <v>8620</v>
      </c>
    </row>
    <row r="2891" spans="1:7" ht="21.75" customHeight="1">
      <c r="A2891" t="s">
        <v>6128</v>
      </c>
      <c r="B2891" t="s">
        <v>6122</v>
      </c>
      <c r="C2891" t="s">
        <v>6129</v>
      </c>
      <c r="D2891" t="s">
        <v>2</v>
      </c>
      <c r="E2891" t="s">
        <v>87</v>
      </c>
      <c r="F2891" t="s">
        <v>88</v>
      </c>
      <c r="G2891">
        <v>787</v>
      </c>
    </row>
    <row r="2892" spans="1:7" ht="21.75" customHeight="1">
      <c r="A2892" t="s">
        <v>6130</v>
      </c>
      <c r="B2892" t="s">
        <v>6122</v>
      </c>
      <c r="C2892" t="s">
        <v>6131</v>
      </c>
      <c r="D2892" t="s">
        <v>2</v>
      </c>
      <c r="E2892" t="s">
        <v>87</v>
      </c>
      <c r="F2892" t="s">
        <v>88</v>
      </c>
      <c r="G2892">
        <v>3904</v>
      </c>
    </row>
    <row r="2893" spans="1:7" ht="21.75" customHeight="1">
      <c r="A2893" t="s">
        <v>6132</v>
      </c>
      <c r="B2893" t="s">
        <v>6122</v>
      </c>
      <c r="C2893" t="s">
        <v>6133</v>
      </c>
      <c r="D2893" t="s">
        <v>2</v>
      </c>
      <c r="E2893" t="s">
        <v>87</v>
      </c>
      <c r="F2893" t="s">
        <v>88</v>
      </c>
      <c r="G2893">
        <v>1967</v>
      </c>
    </row>
    <row r="2894" spans="1:7" ht="21.75" customHeight="1">
      <c r="A2894" t="s">
        <v>6134</v>
      </c>
      <c r="B2894" t="s">
        <v>6122</v>
      </c>
      <c r="C2894" t="s">
        <v>6135</v>
      </c>
      <c r="D2894" t="s">
        <v>2</v>
      </c>
      <c r="E2894" t="s">
        <v>87</v>
      </c>
      <c r="F2894" t="s">
        <v>88</v>
      </c>
      <c r="G2894">
        <v>2193</v>
      </c>
    </row>
    <row r="2895" spans="1:7" ht="21.75" customHeight="1">
      <c r="A2895" t="s">
        <v>6136</v>
      </c>
      <c r="B2895" t="s">
        <v>6122</v>
      </c>
      <c r="C2895" t="s">
        <v>6137</v>
      </c>
      <c r="D2895" t="s">
        <v>2</v>
      </c>
      <c r="E2895" t="s">
        <v>87</v>
      </c>
      <c r="F2895" t="s">
        <v>88</v>
      </c>
      <c r="G2895">
        <v>437</v>
      </c>
    </row>
    <row r="2896" spans="1:7" ht="21.75" customHeight="1">
      <c r="A2896" t="s">
        <v>6138</v>
      </c>
      <c r="B2896" t="s">
        <v>6122</v>
      </c>
      <c r="C2896" t="s">
        <v>6139</v>
      </c>
      <c r="D2896" t="s">
        <v>2</v>
      </c>
      <c r="E2896" t="s">
        <v>87</v>
      </c>
      <c r="F2896" t="s">
        <v>88</v>
      </c>
      <c r="G2896">
        <v>1125</v>
      </c>
    </row>
    <row r="2897" spans="1:7" ht="21.75" customHeight="1">
      <c r="A2897" t="s">
        <v>6140</v>
      </c>
      <c r="B2897" t="s">
        <v>6122</v>
      </c>
      <c r="C2897" t="s">
        <v>6141</v>
      </c>
      <c r="D2897" t="s">
        <v>2</v>
      </c>
      <c r="E2897" t="s">
        <v>87</v>
      </c>
      <c r="F2897" t="s">
        <v>88</v>
      </c>
      <c r="G2897">
        <v>2387</v>
      </c>
    </row>
    <row r="2898" spans="1:7" ht="21.75" customHeight="1">
      <c r="A2898" t="s">
        <v>6142</v>
      </c>
      <c r="B2898" t="s">
        <v>6122</v>
      </c>
      <c r="C2898" t="s">
        <v>6143</v>
      </c>
      <c r="D2898" t="s">
        <v>2</v>
      </c>
      <c r="E2898" t="s">
        <v>87</v>
      </c>
      <c r="F2898" t="s">
        <v>88</v>
      </c>
      <c r="G2898">
        <v>1087</v>
      </c>
    </row>
    <row r="2899" spans="1:7" ht="21.75" customHeight="1">
      <c r="A2899" t="s">
        <v>6144</v>
      </c>
      <c r="B2899" t="s">
        <v>6145</v>
      </c>
      <c r="C2899" t="s">
        <v>6146</v>
      </c>
      <c r="D2899" t="s">
        <v>2</v>
      </c>
      <c r="E2899" t="s">
        <v>87</v>
      </c>
      <c r="F2899" t="s">
        <v>88</v>
      </c>
      <c r="G2899">
        <v>3729</v>
      </c>
    </row>
    <row r="2900" spans="1:7" ht="21.75" customHeight="1">
      <c r="A2900" t="s">
        <v>6147</v>
      </c>
      <c r="B2900" t="s">
        <v>6145</v>
      </c>
      <c r="C2900" t="s">
        <v>6148</v>
      </c>
      <c r="D2900" t="s">
        <v>2</v>
      </c>
      <c r="E2900" t="s">
        <v>87</v>
      </c>
      <c r="F2900" t="s">
        <v>88</v>
      </c>
      <c r="G2900">
        <v>4802</v>
      </c>
    </row>
    <row r="2901" spans="1:7" ht="21.75" customHeight="1">
      <c r="A2901" t="s">
        <v>6149</v>
      </c>
      <c r="B2901" t="s">
        <v>6145</v>
      </c>
      <c r="C2901" t="s">
        <v>6150</v>
      </c>
      <c r="D2901" t="s">
        <v>2</v>
      </c>
      <c r="E2901" t="s">
        <v>87</v>
      </c>
      <c r="F2901" t="s">
        <v>88</v>
      </c>
      <c r="G2901">
        <v>8034</v>
      </c>
    </row>
    <row r="2902" spans="1:7" ht="21.75" customHeight="1">
      <c r="A2902" t="s">
        <v>6151</v>
      </c>
      <c r="B2902" t="s">
        <v>6145</v>
      </c>
      <c r="C2902" t="s">
        <v>6152</v>
      </c>
      <c r="D2902" t="s">
        <v>2</v>
      </c>
      <c r="E2902" t="s">
        <v>87</v>
      </c>
      <c r="F2902" t="s">
        <v>88</v>
      </c>
      <c r="G2902">
        <v>2121</v>
      </c>
    </row>
    <row r="2903" spans="1:7" ht="21.75" customHeight="1">
      <c r="A2903" t="s">
        <v>6153</v>
      </c>
      <c r="B2903" t="s">
        <v>6154</v>
      </c>
      <c r="C2903" t="s">
        <v>6155</v>
      </c>
      <c r="D2903" t="s">
        <v>2</v>
      </c>
      <c r="E2903" t="s">
        <v>87</v>
      </c>
      <c r="F2903" t="s">
        <v>88</v>
      </c>
      <c r="G2903">
        <v>1032</v>
      </c>
    </row>
    <row r="2904" spans="1:7" ht="21.75" customHeight="1">
      <c r="A2904" t="s">
        <v>6156</v>
      </c>
      <c r="B2904" t="s">
        <v>6157</v>
      </c>
      <c r="C2904" t="s">
        <v>6158</v>
      </c>
      <c r="D2904" t="s">
        <v>2</v>
      </c>
      <c r="E2904" t="s">
        <v>87</v>
      </c>
      <c r="F2904" t="s">
        <v>88</v>
      </c>
      <c r="G2904">
        <v>552</v>
      </c>
    </row>
    <row r="2905" spans="1:7" ht="21.75" customHeight="1">
      <c r="A2905" t="s">
        <v>6159</v>
      </c>
      <c r="B2905" t="s">
        <v>6157</v>
      </c>
      <c r="C2905" t="s">
        <v>6160</v>
      </c>
      <c r="D2905" t="s">
        <v>2</v>
      </c>
      <c r="E2905" t="s">
        <v>87</v>
      </c>
      <c r="F2905" t="s">
        <v>88</v>
      </c>
      <c r="G2905">
        <v>1716</v>
      </c>
    </row>
    <row r="2906" spans="1:7" ht="21.75" customHeight="1">
      <c r="A2906" t="s">
        <v>6161</v>
      </c>
      <c r="B2906" t="s">
        <v>6162</v>
      </c>
      <c r="C2906" t="s">
        <v>6163</v>
      </c>
      <c r="D2906" t="s">
        <v>2</v>
      </c>
      <c r="E2906" t="s">
        <v>87</v>
      </c>
      <c r="F2906" t="s">
        <v>88</v>
      </c>
      <c r="G2906">
        <v>555</v>
      </c>
    </row>
    <row r="2907" spans="1:7" ht="21.75" customHeight="1">
      <c r="A2907" t="s">
        <v>6164</v>
      </c>
      <c r="B2907" t="s">
        <v>6162</v>
      </c>
      <c r="C2907" t="s">
        <v>6165</v>
      </c>
      <c r="D2907" t="s">
        <v>2</v>
      </c>
      <c r="E2907" t="s">
        <v>87</v>
      </c>
      <c r="F2907" t="s">
        <v>88</v>
      </c>
      <c r="G2907">
        <v>363</v>
      </c>
    </row>
    <row r="2908" spans="1:7" ht="21.75" customHeight="1">
      <c r="A2908" t="s">
        <v>6166</v>
      </c>
      <c r="B2908" t="s">
        <v>6162</v>
      </c>
      <c r="C2908" t="s">
        <v>6167</v>
      </c>
      <c r="D2908" t="s">
        <v>2</v>
      </c>
      <c r="E2908" t="s">
        <v>87</v>
      </c>
      <c r="F2908" t="s">
        <v>88</v>
      </c>
      <c r="G2908">
        <v>484</v>
      </c>
    </row>
    <row r="2909" spans="1:7" ht="21.75" customHeight="1">
      <c r="A2909" t="s">
        <v>6168</v>
      </c>
      <c r="B2909" t="s">
        <v>6169</v>
      </c>
      <c r="C2909" t="s">
        <v>6170</v>
      </c>
      <c r="D2909" t="s">
        <v>2</v>
      </c>
      <c r="E2909" t="s">
        <v>87</v>
      </c>
      <c r="F2909" t="s">
        <v>88</v>
      </c>
      <c r="G2909">
        <v>2425</v>
      </c>
    </row>
    <row r="2910" spans="1:7" ht="21.75" customHeight="1">
      <c r="A2910" t="s">
        <v>6171</v>
      </c>
      <c r="B2910" t="s">
        <v>6169</v>
      </c>
      <c r="C2910" t="s">
        <v>6172</v>
      </c>
      <c r="D2910" t="s">
        <v>2</v>
      </c>
      <c r="E2910" t="s">
        <v>87</v>
      </c>
      <c r="F2910" t="s">
        <v>88</v>
      </c>
      <c r="G2910">
        <v>0</v>
      </c>
    </row>
    <row r="2911" spans="1:7" ht="21.75" customHeight="1">
      <c r="A2911" t="s">
        <v>6173</v>
      </c>
      <c r="B2911" t="s">
        <v>6174</v>
      </c>
      <c r="C2911" t="s">
        <v>6175</v>
      </c>
      <c r="D2911" t="s">
        <v>2</v>
      </c>
      <c r="E2911" t="s">
        <v>87</v>
      </c>
      <c r="F2911" t="s">
        <v>88</v>
      </c>
      <c r="G2911">
        <v>0</v>
      </c>
    </row>
    <row r="2912" spans="1:7" ht="21.75" customHeight="1">
      <c r="A2912" t="s">
        <v>6176</v>
      </c>
      <c r="B2912" t="s">
        <v>6174</v>
      </c>
      <c r="C2912" t="s">
        <v>6177</v>
      </c>
      <c r="D2912" t="s">
        <v>2</v>
      </c>
      <c r="E2912" t="s">
        <v>87</v>
      </c>
      <c r="F2912" t="s">
        <v>88</v>
      </c>
      <c r="G2912">
        <v>1440</v>
      </c>
    </row>
    <row r="2913" spans="1:7" ht="21.75" customHeight="1">
      <c r="A2913" t="s">
        <v>6178</v>
      </c>
      <c r="B2913" t="s">
        <v>6179</v>
      </c>
      <c r="C2913" t="s">
        <v>6180</v>
      </c>
      <c r="D2913" t="s">
        <v>2</v>
      </c>
      <c r="E2913" t="s">
        <v>87</v>
      </c>
      <c r="F2913" t="s">
        <v>88</v>
      </c>
      <c r="G2913">
        <v>9</v>
      </c>
    </row>
    <row r="2914" spans="1:7" ht="21.75" customHeight="1">
      <c r="A2914" t="s">
        <v>6181</v>
      </c>
      <c r="B2914" t="s">
        <v>6179</v>
      </c>
      <c r="C2914" t="s">
        <v>6182</v>
      </c>
      <c r="D2914" t="s">
        <v>2</v>
      </c>
      <c r="E2914" t="s">
        <v>87</v>
      </c>
      <c r="F2914" t="s">
        <v>88</v>
      </c>
      <c r="G2914">
        <v>18</v>
      </c>
    </row>
    <row r="2915" spans="1:7" ht="21.75" customHeight="1">
      <c r="A2915" t="s">
        <v>6183</v>
      </c>
      <c r="B2915" t="s">
        <v>6184</v>
      </c>
      <c r="C2915" t="s">
        <v>6185</v>
      </c>
      <c r="D2915" t="s">
        <v>2</v>
      </c>
      <c r="E2915" t="s">
        <v>87</v>
      </c>
      <c r="F2915" t="s">
        <v>88</v>
      </c>
      <c r="G2915">
        <v>3241</v>
      </c>
    </row>
    <row r="2916" spans="1:7" ht="21.75" customHeight="1">
      <c r="A2916" t="s">
        <v>6186</v>
      </c>
      <c r="B2916" t="s">
        <v>6187</v>
      </c>
      <c r="C2916" t="s">
        <v>6188</v>
      </c>
      <c r="D2916" t="s">
        <v>2</v>
      </c>
      <c r="E2916" t="s">
        <v>87</v>
      </c>
      <c r="F2916" t="s">
        <v>88</v>
      </c>
      <c r="G2916">
        <v>307</v>
      </c>
    </row>
    <row r="2917" spans="1:7" ht="21.75" customHeight="1">
      <c r="A2917" t="s">
        <v>6189</v>
      </c>
      <c r="B2917" t="s">
        <v>6187</v>
      </c>
      <c r="C2917" t="s">
        <v>6190</v>
      </c>
      <c r="D2917" t="s">
        <v>2</v>
      </c>
      <c r="E2917" t="s">
        <v>87</v>
      </c>
      <c r="F2917" t="s">
        <v>88</v>
      </c>
      <c r="G2917">
        <v>1314</v>
      </c>
    </row>
    <row r="2918" spans="1:7" ht="21.75" customHeight="1">
      <c r="A2918" t="s">
        <v>6191</v>
      </c>
      <c r="B2918" t="s">
        <v>6187</v>
      </c>
      <c r="C2918" t="s">
        <v>6192</v>
      </c>
      <c r="D2918" t="s">
        <v>2</v>
      </c>
      <c r="E2918" t="s">
        <v>87</v>
      </c>
      <c r="F2918" t="s">
        <v>88</v>
      </c>
      <c r="G2918">
        <v>644</v>
      </c>
    </row>
    <row r="2919" spans="1:7" ht="21.75" customHeight="1">
      <c r="A2919" t="s">
        <v>6193</v>
      </c>
      <c r="B2919" t="s">
        <v>6187</v>
      </c>
      <c r="C2919" t="s">
        <v>6194</v>
      </c>
      <c r="D2919" t="s">
        <v>2</v>
      </c>
      <c r="E2919" t="s">
        <v>87</v>
      </c>
      <c r="F2919" t="s">
        <v>88</v>
      </c>
      <c r="G2919">
        <v>336</v>
      </c>
    </row>
    <row r="2920" spans="1:7" ht="21.75" customHeight="1">
      <c r="A2920" t="s">
        <v>6195</v>
      </c>
      <c r="B2920" t="s">
        <v>6196</v>
      </c>
      <c r="C2920" t="s">
        <v>6197</v>
      </c>
      <c r="D2920" t="s">
        <v>2</v>
      </c>
      <c r="E2920" t="s">
        <v>87</v>
      </c>
      <c r="F2920" t="s">
        <v>88</v>
      </c>
      <c r="G2920">
        <v>5066</v>
      </c>
    </row>
    <row r="2921" spans="1:7" ht="21.75" customHeight="1">
      <c r="A2921" t="s">
        <v>6198</v>
      </c>
      <c r="B2921" t="s">
        <v>6196</v>
      </c>
      <c r="C2921" t="s">
        <v>6199</v>
      </c>
      <c r="D2921" t="s">
        <v>2</v>
      </c>
      <c r="E2921" t="s">
        <v>87</v>
      </c>
      <c r="F2921" t="s">
        <v>88</v>
      </c>
      <c r="G2921">
        <v>1004</v>
      </c>
    </row>
    <row r="2922" spans="1:7" ht="21.75" customHeight="1">
      <c r="A2922" t="s">
        <v>6200</v>
      </c>
      <c r="B2922" t="s">
        <v>6196</v>
      </c>
      <c r="C2922" t="s">
        <v>6201</v>
      </c>
      <c r="D2922" t="s">
        <v>2</v>
      </c>
      <c r="E2922" t="s">
        <v>87</v>
      </c>
      <c r="F2922" t="s">
        <v>88</v>
      </c>
      <c r="G2922">
        <v>5036</v>
      </c>
    </row>
    <row r="2923" spans="1:7" ht="21.75" customHeight="1">
      <c r="A2923" t="s">
        <v>6202</v>
      </c>
      <c r="B2923" t="s">
        <v>6196</v>
      </c>
      <c r="C2923" t="s">
        <v>6203</v>
      </c>
      <c r="D2923" t="s">
        <v>2</v>
      </c>
      <c r="E2923" t="s">
        <v>87</v>
      </c>
      <c r="F2923" t="s">
        <v>88</v>
      </c>
      <c r="G2923">
        <v>18886</v>
      </c>
    </row>
    <row r="2924" spans="1:7" ht="21.75" customHeight="1">
      <c r="A2924" t="s">
        <v>6204</v>
      </c>
      <c r="B2924" t="s">
        <v>6196</v>
      </c>
      <c r="C2924" t="s">
        <v>6205</v>
      </c>
      <c r="D2924" t="s">
        <v>2</v>
      </c>
      <c r="E2924" t="s">
        <v>87</v>
      </c>
      <c r="F2924" t="s">
        <v>88</v>
      </c>
      <c r="G2924">
        <v>1455</v>
      </c>
    </row>
    <row r="2925" spans="1:7" ht="21.75" customHeight="1">
      <c r="A2925" t="s">
        <v>6206</v>
      </c>
      <c r="B2925" t="s">
        <v>6196</v>
      </c>
      <c r="C2925" t="s">
        <v>6207</v>
      </c>
      <c r="D2925" t="s">
        <v>2</v>
      </c>
      <c r="E2925" t="s">
        <v>87</v>
      </c>
      <c r="F2925" t="s">
        <v>88</v>
      </c>
      <c r="G2925">
        <v>1681</v>
      </c>
    </row>
    <row r="2926" spans="1:7" ht="21.75" customHeight="1">
      <c r="A2926" t="s">
        <v>6208</v>
      </c>
      <c r="B2926" t="s">
        <v>6196</v>
      </c>
      <c r="C2926" t="s">
        <v>6209</v>
      </c>
      <c r="D2926" t="s">
        <v>2</v>
      </c>
      <c r="E2926" t="s">
        <v>87</v>
      </c>
      <c r="F2926" t="s">
        <v>88</v>
      </c>
      <c r="G2926">
        <v>1525</v>
      </c>
    </row>
    <row r="2927" spans="1:7" ht="21.75" customHeight="1">
      <c r="A2927" t="s">
        <v>6210</v>
      </c>
      <c r="B2927" t="s">
        <v>6196</v>
      </c>
      <c r="C2927" t="s">
        <v>6211</v>
      </c>
      <c r="D2927" t="s">
        <v>2</v>
      </c>
      <c r="E2927" t="s">
        <v>87</v>
      </c>
      <c r="F2927" t="s">
        <v>88</v>
      </c>
      <c r="G2927">
        <v>381</v>
      </c>
    </row>
    <row r="2928" spans="1:7" ht="21.75" customHeight="1">
      <c r="A2928" t="s">
        <v>6212</v>
      </c>
      <c r="B2928" t="s">
        <v>6196</v>
      </c>
      <c r="C2928" t="s">
        <v>6213</v>
      </c>
      <c r="D2928" t="s">
        <v>2</v>
      </c>
      <c r="E2928" t="s">
        <v>87</v>
      </c>
      <c r="F2928" t="s">
        <v>88</v>
      </c>
      <c r="G2928">
        <v>77</v>
      </c>
    </row>
    <row r="2929" spans="1:7" ht="21.75" customHeight="1">
      <c r="A2929" t="s">
        <v>6214</v>
      </c>
      <c r="B2929" t="s">
        <v>6196</v>
      </c>
      <c r="C2929" t="s">
        <v>6215</v>
      </c>
      <c r="D2929" t="s">
        <v>2</v>
      </c>
      <c r="E2929" t="s">
        <v>87</v>
      </c>
      <c r="F2929" t="s">
        <v>88</v>
      </c>
      <c r="G2929">
        <v>313</v>
      </c>
    </row>
    <row r="2930" spans="1:7" ht="21.75" customHeight="1">
      <c r="A2930" t="s">
        <v>6216</v>
      </c>
      <c r="B2930" t="s">
        <v>6196</v>
      </c>
      <c r="C2930" t="s">
        <v>6217</v>
      </c>
      <c r="D2930" t="s">
        <v>2</v>
      </c>
      <c r="E2930" t="s">
        <v>87</v>
      </c>
      <c r="F2930" t="s">
        <v>88</v>
      </c>
      <c r="G2930">
        <v>3034</v>
      </c>
    </row>
    <row r="2931" spans="1:7" ht="21.75" customHeight="1">
      <c r="A2931" t="s">
        <v>6218</v>
      </c>
      <c r="B2931" t="s">
        <v>6219</v>
      </c>
      <c r="C2931" t="s">
        <v>6220</v>
      </c>
      <c r="D2931" t="s">
        <v>2</v>
      </c>
      <c r="E2931" t="s">
        <v>87</v>
      </c>
      <c r="F2931" t="s">
        <v>88</v>
      </c>
      <c r="G2931">
        <v>26391</v>
      </c>
    </row>
    <row r="2932" spans="1:7" ht="21.75" customHeight="1">
      <c r="A2932" t="s">
        <v>6221</v>
      </c>
      <c r="B2932" t="s">
        <v>6219</v>
      </c>
      <c r="C2932" t="s">
        <v>6222</v>
      </c>
      <c r="D2932" t="s">
        <v>2</v>
      </c>
      <c r="E2932" t="s">
        <v>87</v>
      </c>
      <c r="F2932" t="s">
        <v>88</v>
      </c>
      <c r="G2932">
        <v>6815</v>
      </c>
    </row>
    <row r="2933" spans="1:7" ht="21.75" customHeight="1">
      <c r="A2933" t="s">
        <v>6223</v>
      </c>
      <c r="B2933" t="s">
        <v>6224</v>
      </c>
      <c r="C2933" t="s">
        <v>6225</v>
      </c>
      <c r="D2933" t="s">
        <v>2</v>
      </c>
      <c r="E2933" t="s">
        <v>87</v>
      </c>
      <c r="F2933" t="s">
        <v>88</v>
      </c>
      <c r="G2933">
        <v>95</v>
      </c>
    </row>
    <row r="2934" spans="1:7" ht="21.75" customHeight="1">
      <c r="A2934" t="s">
        <v>6226</v>
      </c>
      <c r="B2934" t="s">
        <v>6224</v>
      </c>
      <c r="C2934" t="s">
        <v>6227</v>
      </c>
      <c r="D2934" t="s">
        <v>2</v>
      </c>
      <c r="E2934" t="s">
        <v>87</v>
      </c>
      <c r="F2934" t="s">
        <v>88</v>
      </c>
      <c r="G2934">
        <v>473</v>
      </c>
    </row>
    <row r="2935" spans="1:7" ht="21.75" customHeight="1">
      <c r="A2935" t="s">
        <v>6228</v>
      </c>
      <c r="B2935" t="s">
        <v>6224</v>
      </c>
      <c r="C2935" t="s">
        <v>6229</v>
      </c>
      <c r="D2935" t="s">
        <v>2</v>
      </c>
      <c r="E2935" t="s">
        <v>87</v>
      </c>
      <c r="F2935" t="s">
        <v>88</v>
      </c>
      <c r="G2935">
        <v>329</v>
      </c>
    </row>
    <row r="2936" spans="1:7" ht="21.75" customHeight="1">
      <c r="A2936" t="s">
        <v>6230</v>
      </c>
      <c r="B2936" t="s">
        <v>6231</v>
      </c>
      <c r="C2936" t="s">
        <v>6232</v>
      </c>
      <c r="D2936" t="s">
        <v>2</v>
      </c>
      <c r="E2936" t="s">
        <v>87</v>
      </c>
      <c r="F2936" t="s">
        <v>88</v>
      </c>
      <c r="G2936">
        <v>3118</v>
      </c>
    </row>
    <row r="2937" spans="1:7" ht="21.75" customHeight="1">
      <c r="A2937" t="s">
        <v>6233</v>
      </c>
      <c r="B2937" t="s">
        <v>6231</v>
      </c>
      <c r="C2937" t="s">
        <v>6234</v>
      </c>
      <c r="D2937" t="s">
        <v>2</v>
      </c>
      <c r="E2937" t="s">
        <v>87</v>
      </c>
      <c r="F2937" t="s">
        <v>88</v>
      </c>
      <c r="G2937">
        <v>2019</v>
      </c>
    </row>
    <row r="2938" spans="1:7" ht="21.75" customHeight="1">
      <c r="A2938" t="s">
        <v>6235</v>
      </c>
      <c r="B2938" t="s">
        <v>6231</v>
      </c>
      <c r="C2938" t="s">
        <v>6236</v>
      </c>
      <c r="D2938" t="s">
        <v>2</v>
      </c>
      <c r="E2938" t="s">
        <v>87</v>
      </c>
      <c r="F2938" t="s">
        <v>88</v>
      </c>
      <c r="G2938">
        <v>81</v>
      </c>
    </row>
    <row r="2939" spans="1:7" ht="21.75" customHeight="1">
      <c r="A2939" t="s">
        <v>6237</v>
      </c>
      <c r="B2939" t="s">
        <v>6231</v>
      </c>
      <c r="C2939" t="s">
        <v>6238</v>
      </c>
      <c r="D2939" t="s">
        <v>2</v>
      </c>
      <c r="E2939" t="s">
        <v>87</v>
      </c>
      <c r="F2939" t="s">
        <v>88</v>
      </c>
      <c r="G2939">
        <v>785</v>
      </c>
    </row>
    <row r="2940" spans="1:7" ht="21.75" customHeight="1">
      <c r="A2940" t="s">
        <v>6239</v>
      </c>
      <c r="B2940" t="s">
        <v>6231</v>
      </c>
      <c r="C2940" t="s">
        <v>6240</v>
      </c>
      <c r="D2940" t="s">
        <v>2</v>
      </c>
      <c r="E2940" t="s">
        <v>87</v>
      </c>
      <c r="F2940" t="s">
        <v>88</v>
      </c>
      <c r="G2940">
        <v>6363</v>
      </c>
    </row>
    <row r="2941" spans="1:7" ht="21.75" customHeight="1">
      <c r="A2941" t="s">
        <v>6241</v>
      </c>
      <c r="B2941" t="s">
        <v>6242</v>
      </c>
      <c r="C2941" t="s">
        <v>6243</v>
      </c>
      <c r="D2941" t="s">
        <v>2</v>
      </c>
      <c r="E2941" t="s">
        <v>87</v>
      </c>
      <c r="F2941" t="s">
        <v>88</v>
      </c>
      <c r="G2941">
        <v>3102</v>
      </c>
    </row>
    <row r="2942" spans="1:7" ht="21.75" customHeight="1">
      <c r="A2942" t="s">
        <v>6244</v>
      </c>
      <c r="B2942" t="s">
        <v>6242</v>
      </c>
      <c r="C2942" t="s">
        <v>6245</v>
      </c>
      <c r="D2942" t="s">
        <v>2</v>
      </c>
      <c r="E2942" t="s">
        <v>87</v>
      </c>
      <c r="F2942" t="s">
        <v>88</v>
      </c>
      <c r="G2942">
        <v>1677</v>
      </c>
    </row>
    <row r="2943" spans="1:7" ht="21.75" customHeight="1">
      <c r="A2943" t="s">
        <v>6246</v>
      </c>
      <c r="B2943" t="s">
        <v>6247</v>
      </c>
      <c r="C2943" t="s">
        <v>6248</v>
      </c>
      <c r="D2943" t="s">
        <v>2</v>
      </c>
      <c r="E2943" t="s">
        <v>87</v>
      </c>
      <c r="F2943" t="s">
        <v>88</v>
      </c>
      <c r="G2943">
        <v>265</v>
      </c>
    </row>
    <row r="2944" spans="1:7" ht="21.75" customHeight="1">
      <c r="A2944" t="s">
        <v>6249</v>
      </c>
      <c r="B2944" t="s">
        <v>6247</v>
      </c>
      <c r="C2944" t="s">
        <v>6250</v>
      </c>
      <c r="D2944" t="s">
        <v>2</v>
      </c>
      <c r="E2944" t="s">
        <v>87</v>
      </c>
      <c r="F2944" t="s">
        <v>88</v>
      </c>
      <c r="G2944">
        <v>1215</v>
      </c>
    </row>
    <row r="2945" spans="1:7" ht="21.75" customHeight="1">
      <c r="A2945" t="s">
        <v>6251</v>
      </c>
      <c r="B2945" t="s">
        <v>6247</v>
      </c>
      <c r="C2945" t="s">
        <v>6252</v>
      </c>
      <c r="D2945" t="s">
        <v>2</v>
      </c>
      <c r="E2945" t="s">
        <v>87</v>
      </c>
      <c r="F2945" t="s">
        <v>88</v>
      </c>
      <c r="G2945">
        <v>513</v>
      </c>
    </row>
    <row r="2946" spans="1:7" ht="21.75" customHeight="1">
      <c r="A2946" t="s">
        <v>6253</v>
      </c>
      <c r="B2946" t="s">
        <v>6254</v>
      </c>
      <c r="C2946" t="s">
        <v>6255</v>
      </c>
      <c r="D2946" t="s">
        <v>2</v>
      </c>
      <c r="E2946" t="s">
        <v>87</v>
      </c>
      <c r="F2946" t="s">
        <v>88</v>
      </c>
      <c r="G2946">
        <v>2152</v>
      </c>
    </row>
    <row r="2947" spans="1:7" ht="21.75" customHeight="1">
      <c r="A2947" t="s">
        <v>6256</v>
      </c>
      <c r="B2947" t="s">
        <v>6257</v>
      </c>
      <c r="C2947" t="s">
        <v>6258</v>
      </c>
      <c r="D2947" t="s">
        <v>2</v>
      </c>
      <c r="E2947" t="s">
        <v>87</v>
      </c>
      <c r="F2947" t="s">
        <v>88</v>
      </c>
      <c r="G2947">
        <v>3743</v>
      </c>
    </row>
    <row r="2948" spans="1:7" ht="21.75" customHeight="1">
      <c r="A2948" t="s">
        <v>6259</v>
      </c>
      <c r="B2948" t="s">
        <v>6257</v>
      </c>
      <c r="C2948" t="s">
        <v>6260</v>
      </c>
      <c r="D2948" t="s">
        <v>2</v>
      </c>
      <c r="E2948" t="s">
        <v>87</v>
      </c>
      <c r="F2948" t="s">
        <v>88</v>
      </c>
      <c r="G2948">
        <v>390</v>
      </c>
    </row>
    <row r="2949" spans="1:7" ht="21.75" customHeight="1">
      <c r="A2949" t="s">
        <v>6261</v>
      </c>
      <c r="B2949" t="s">
        <v>6257</v>
      </c>
      <c r="C2949" t="s">
        <v>6262</v>
      </c>
      <c r="D2949" t="s">
        <v>2</v>
      </c>
      <c r="E2949" t="s">
        <v>87</v>
      </c>
      <c r="F2949" t="s">
        <v>88</v>
      </c>
      <c r="G2949">
        <v>1037</v>
      </c>
    </row>
    <row r="2950" spans="1:7" ht="21.75" customHeight="1">
      <c r="A2950" t="s">
        <v>6263</v>
      </c>
      <c r="B2950" t="s">
        <v>6257</v>
      </c>
      <c r="C2950" t="s">
        <v>6264</v>
      </c>
      <c r="D2950" t="s">
        <v>2</v>
      </c>
      <c r="E2950" t="s">
        <v>87</v>
      </c>
      <c r="F2950" t="s">
        <v>88</v>
      </c>
      <c r="G2950">
        <v>318</v>
      </c>
    </row>
    <row r="2951" spans="1:7" ht="21.75" customHeight="1">
      <c r="A2951" t="s">
        <v>6265</v>
      </c>
      <c r="B2951" t="s">
        <v>6257</v>
      </c>
      <c r="C2951" t="s">
        <v>6266</v>
      </c>
      <c r="D2951" t="s">
        <v>2</v>
      </c>
      <c r="E2951" t="s">
        <v>87</v>
      </c>
      <c r="F2951" t="s">
        <v>88</v>
      </c>
      <c r="G2951">
        <v>493</v>
      </c>
    </row>
    <row r="2952" spans="1:7" ht="21.75" customHeight="1">
      <c r="A2952" t="s">
        <v>6267</v>
      </c>
      <c r="B2952" t="s">
        <v>6268</v>
      </c>
      <c r="C2952" t="s">
        <v>6269</v>
      </c>
      <c r="D2952" t="s">
        <v>2</v>
      </c>
      <c r="E2952" t="s">
        <v>87</v>
      </c>
      <c r="F2952" t="s">
        <v>88</v>
      </c>
      <c r="G2952">
        <v>414</v>
      </c>
    </row>
    <row r="2953" spans="1:7" ht="21.75" customHeight="1">
      <c r="A2953" t="s">
        <v>6270</v>
      </c>
      <c r="B2953" t="s">
        <v>6268</v>
      </c>
      <c r="C2953" t="s">
        <v>6271</v>
      </c>
      <c r="D2953" t="s">
        <v>2</v>
      </c>
      <c r="E2953" t="s">
        <v>87</v>
      </c>
      <c r="F2953" t="s">
        <v>88</v>
      </c>
      <c r="G2953">
        <v>10</v>
      </c>
    </row>
    <row r="2954" spans="1:7" ht="21.75" customHeight="1">
      <c r="A2954" t="s">
        <v>6272</v>
      </c>
      <c r="B2954" t="s">
        <v>6268</v>
      </c>
      <c r="C2954" t="s">
        <v>6273</v>
      </c>
      <c r="D2954" t="s">
        <v>2</v>
      </c>
      <c r="E2954" t="s">
        <v>87</v>
      </c>
      <c r="F2954" t="s">
        <v>88</v>
      </c>
      <c r="G2954">
        <v>15</v>
      </c>
    </row>
    <row r="2955" spans="1:7" ht="21.75" customHeight="1">
      <c r="A2955" t="s">
        <v>6274</v>
      </c>
      <c r="B2955" t="s">
        <v>6275</v>
      </c>
      <c r="C2955" t="s">
        <v>6276</v>
      </c>
      <c r="D2955" t="s">
        <v>2</v>
      </c>
      <c r="E2955" t="s">
        <v>87</v>
      </c>
      <c r="F2955" t="s">
        <v>88</v>
      </c>
      <c r="G2955">
        <v>295</v>
      </c>
    </row>
    <row r="2956" spans="1:7" ht="21.75" customHeight="1">
      <c r="A2956" t="s">
        <v>6277</v>
      </c>
      <c r="B2956" t="s">
        <v>6162</v>
      </c>
      <c r="C2956" t="s">
        <v>6278</v>
      </c>
      <c r="D2956" t="s">
        <v>2</v>
      </c>
      <c r="E2956" t="s">
        <v>87</v>
      </c>
      <c r="F2956" t="s">
        <v>88</v>
      </c>
      <c r="G2956">
        <v>359</v>
      </c>
    </row>
    <row r="2957" spans="1:7" ht="21.75" customHeight="1">
      <c r="A2957" t="s">
        <v>6279</v>
      </c>
      <c r="B2957" t="s">
        <v>6196</v>
      </c>
      <c r="C2957" t="s">
        <v>6280</v>
      </c>
      <c r="D2957" t="s">
        <v>2</v>
      </c>
      <c r="E2957" t="s">
        <v>87</v>
      </c>
      <c r="F2957" t="s">
        <v>88</v>
      </c>
      <c r="G2957">
        <v>759</v>
      </c>
    </row>
    <row r="2958" spans="1:7" ht="21.75" customHeight="1">
      <c r="A2958" t="s">
        <v>6281</v>
      </c>
      <c r="B2958" t="s">
        <v>6122</v>
      </c>
      <c r="C2958" t="s">
        <v>6282</v>
      </c>
      <c r="D2958" t="s">
        <v>2</v>
      </c>
      <c r="E2958" t="s">
        <v>87</v>
      </c>
      <c r="F2958" t="s">
        <v>88</v>
      </c>
      <c r="G2958">
        <v>8903</v>
      </c>
    </row>
    <row r="2959" spans="1:7" ht="21.75" customHeight="1">
      <c r="A2959" t="s">
        <v>6283</v>
      </c>
      <c r="B2959" t="s">
        <v>6122</v>
      </c>
      <c r="C2959" t="s">
        <v>6284</v>
      </c>
      <c r="D2959" t="s">
        <v>2</v>
      </c>
      <c r="E2959" t="s">
        <v>87</v>
      </c>
      <c r="F2959" t="s">
        <v>88</v>
      </c>
      <c r="G2959">
        <v>909</v>
      </c>
    </row>
    <row r="2960" spans="1:7" ht="21.75" customHeight="1">
      <c r="A2960" t="s">
        <v>6285</v>
      </c>
      <c r="B2960" t="s">
        <v>6196</v>
      </c>
      <c r="C2960" t="s">
        <v>6286</v>
      </c>
      <c r="D2960" t="s">
        <v>2</v>
      </c>
      <c r="E2960" t="s">
        <v>87</v>
      </c>
      <c r="F2960" t="s">
        <v>88</v>
      </c>
      <c r="G2960">
        <v>4516</v>
      </c>
    </row>
    <row r="2961" spans="1:7" ht="21.75" customHeight="1">
      <c r="A2961" t="s">
        <v>6287</v>
      </c>
      <c r="B2961" t="s">
        <v>6122</v>
      </c>
      <c r="C2961" t="s">
        <v>6288</v>
      </c>
      <c r="D2961" t="s">
        <v>2</v>
      </c>
      <c r="E2961" t="s">
        <v>87</v>
      </c>
      <c r="F2961" t="s">
        <v>88</v>
      </c>
      <c r="G2961">
        <v>833</v>
      </c>
    </row>
    <row r="2962" spans="1:7" ht="21.75" customHeight="1">
      <c r="A2962" t="s">
        <v>6289</v>
      </c>
      <c r="B2962" t="s">
        <v>6122</v>
      </c>
      <c r="C2962" t="s">
        <v>6290</v>
      </c>
      <c r="D2962" t="s">
        <v>2</v>
      </c>
      <c r="E2962" t="s">
        <v>87</v>
      </c>
      <c r="F2962" t="s">
        <v>88</v>
      </c>
      <c r="G2962">
        <v>0</v>
      </c>
    </row>
    <row r="2963" spans="1:7" ht="21.75" customHeight="1">
      <c r="A2963" t="s">
        <v>6291</v>
      </c>
      <c r="B2963" t="s">
        <v>6292</v>
      </c>
      <c r="C2963" t="s">
        <v>6293</v>
      </c>
      <c r="D2963" t="s">
        <v>2</v>
      </c>
      <c r="E2963" t="s">
        <v>87</v>
      </c>
      <c r="F2963" t="s">
        <v>88</v>
      </c>
      <c r="G2963">
        <v>598</v>
      </c>
    </row>
    <row r="2964" spans="1:7" ht="21.75" customHeight="1">
      <c r="A2964" t="s">
        <v>6294</v>
      </c>
      <c r="B2964" t="s">
        <v>6295</v>
      </c>
      <c r="C2964" t="s">
        <v>6296</v>
      </c>
      <c r="D2964" t="s">
        <v>2</v>
      </c>
      <c r="E2964" t="s">
        <v>87</v>
      </c>
      <c r="F2964" t="s">
        <v>88</v>
      </c>
      <c r="G2964">
        <v>575</v>
      </c>
    </row>
    <row r="2965" spans="1:7" ht="21.75" customHeight="1">
      <c r="A2965" t="s">
        <v>6297</v>
      </c>
      <c r="B2965" t="s">
        <v>6298</v>
      </c>
      <c r="C2965" t="s">
        <v>6299</v>
      </c>
      <c r="D2965" t="s">
        <v>2</v>
      </c>
      <c r="E2965" t="s">
        <v>87</v>
      </c>
      <c r="F2965" t="s">
        <v>88</v>
      </c>
      <c r="G2965">
        <v>861</v>
      </c>
    </row>
    <row r="2966" spans="1:7" ht="21.75" customHeight="1">
      <c r="A2966" t="s">
        <v>6300</v>
      </c>
      <c r="B2966" t="s">
        <v>6231</v>
      </c>
      <c r="C2966" t="s">
        <v>6301</v>
      </c>
      <c r="D2966" t="s">
        <v>2</v>
      </c>
      <c r="E2966" t="s">
        <v>87</v>
      </c>
      <c r="F2966" t="s">
        <v>88</v>
      </c>
      <c r="G2966">
        <v>64</v>
      </c>
    </row>
    <row r="2967" spans="1:7" ht="21.75" customHeight="1">
      <c r="A2967" t="s">
        <v>6302</v>
      </c>
      <c r="B2967" t="s">
        <v>6196</v>
      </c>
      <c r="C2967" t="s">
        <v>6303</v>
      </c>
      <c r="D2967" t="s">
        <v>2</v>
      </c>
      <c r="E2967" t="s">
        <v>87</v>
      </c>
      <c r="F2967" t="s">
        <v>88</v>
      </c>
      <c r="G2967">
        <v>2963</v>
      </c>
    </row>
    <row r="2968" spans="1:7" ht="21.75" customHeight="1">
      <c r="A2968" t="s">
        <v>6304</v>
      </c>
      <c r="B2968" t="s">
        <v>6219</v>
      </c>
      <c r="C2968" t="s">
        <v>6305</v>
      </c>
      <c r="D2968" t="s">
        <v>2</v>
      </c>
      <c r="E2968" t="s">
        <v>87</v>
      </c>
      <c r="F2968" t="s">
        <v>88</v>
      </c>
      <c r="G2968">
        <v>934</v>
      </c>
    </row>
    <row r="2969" spans="1:7" ht="21.75" customHeight="1">
      <c r="A2969" t="s">
        <v>6306</v>
      </c>
      <c r="B2969" t="s">
        <v>6097</v>
      </c>
      <c r="C2969" t="s">
        <v>6307</v>
      </c>
      <c r="D2969" t="s">
        <v>2</v>
      </c>
      <c r="E2969" t="s">
        <v>87</v>
      </c>
      <c r="F2969" t="s">
        <v>88</v>
      </c>
      <c r="G2969">
        <v>44</v>
      </c>
    </row>
    <row r="2970" spans="1:7" ht="21.75" customHeight="1">
      <c r="A2970" t="s">
        <v>6308</v>
      </c>
      <c r="B2970" t="s">
        <v>6097</v>
      </c>
      <c r="C2970" t="s">
        <v>6309</v>
      </c>
      <c r="D2970" t="s">
        <v>2</v>
      </c>
      <c r="E2970" t="s">
        <v>87</v>
      </c>
      <c r="F2970" t="s">
        <v>88</v>
      </c>
      <c r="G2970">
        <v>427</v>
      </c>
    </row>
    <row r="2971" spans="1:7" ht="21.75" customHeight="1">
      <c r="A2971" t="s">
        <v>6310</v>
      </c>
      <c r="B2971" t="s">
        <v>6196</v>
      </c>
      <c r="C2971" t="s">
        <v>6311</v>
      </c>
      <c r="D2971" t="s">
        <v>2</v>
      </c>
      <c r="E2971" t="s">
        <v>87</v>
      </c>
      <c r="F2971" t="s">
        <v>88</v>
      </c>
      <c r="G2971">
        <v>555</v>
      </c>
    </row>
    <row r="2972" spans="1:7" ht="21.75" customHeight="1">
      <c r="A2972" t="s">
        <v>6312</v>
      </c>
      <c r="B2972" t="s">
        <v>6196</v>
      </c>
      <c r="C2972" t="s">
        <v>6313</v>
      </c>
      <c r="D2972" t="s">
        <v>2</v>
      </c>
      <c r="E2972" t="s">
        <v>87</v>
      </c>
      <c r="F2972" t="s">
        <v>88</v>
      </c>
      <c r="G2972">
        <v>4031</v>
      </c>
    </row>
    <row r="2973" spans="1:7" ht="21.75" customHeight="1">
      <c r="A2973" t="s">
        <v>6314</v>
      </c>
      <c r="B2973" t="s">
        <v>6315</v>
      </c>
      <c r="C2973" t="s">
        <v>6316</v>
      </c>
      <c r="D2973" t="s">
        <v>2</v>
      </c>
      <c r="E2973" t="s">
        <v>87</v>
      </c>
      <c r="F2973" t="s">
        <v>88</v>
      </c>
      <c r="G2973">
        <v>248</v>
      </c>
    </row>
    <row r="2974" spans="1:7" ht="21.75" customHeight="1">
      <c r="A2974" t="s">
        <v>6317</v>
      </c>
      <c r="B2974" t="s">
        <v>6318</v>
      </c>
      <c r="C2974" t="s">
        <v>6319</v>
      </c>
      <c r="D2974" t="s">
        <v>2</v>
      </c>
      <c r="E2974" t="s">
        <v>87</v>
      </c>
      <c r="F2974" t="s">
        <v>88</v>
      </c>
      <c r="G2974">
        <v>709</v>
      </c>
    </row>
    <row r="2975" spans="1:7" ht="21.75" customHeight="1">
      <c r="A2975" t="s">
        <v>6320</v>
      </c>
      <c r="B2975" t="s">
        <v>6254</v>
      </c>
      <c r="C2975" t="s">
        <v>6321</v>
      </c>
      <c r="D2975" t="s">
        <v>2</v>
      </c>
      <c r="E2975" t="s">
        <v>87</v>
      </c>
      <c r="F2975" t="s">
        <v>88</v>
      </c>
      <c r="G2975">
        <v>22793</v>
      </c>
    </row>
    <row r="2976" spans="1:7" ht="21.75" customHeight="1">
      <c r="A2976" t="s">
        <v>6322</v>
      </c>
      <c r="B2976" t="s">
        <v>6275</v>
      </c>
      <c r="C2976" t="s">
        <v>6323</v>
      </c>
      <c r="D2976" t="s">
        <v>2</v>
      </c>
      <c r="E2976" t="s">
        <v>87</v>
      </c>
      <c r="F2976" t="s">
        <v>88</v>
      </c>
      <c r="G2976">
        <v>4</v>
      </c>
    </row>
    <row r="2977" spans="1:7" ht="21.75" customHeight="1">
      <c r="A2977" t="s">
        <v>6324</v>
      </c>
      <c r="B2977" t="s">
        <v>6275</v>
      </c>
      <c r="C2977" t="s">
        <v>6325</v>
      </c>
      <c r="D2977" t="s">
        <v>2</v>
      </c>
      <c r="E2977" t="s">
        <v>87</v>
      </c>
      <c r="F2977" t="s">
        <v>88</v>
      </c>
      <c r="G2977">
        <v>5</v>
      </c>
    </row>
    <row r="2978" spans="1:7" ht="21.75" customHeight="1">
      <c r="A2978" t="s">
        <v>6326</v>
      </c>
      <c r="B2978" t="s">
        <v>6268</v>
      </c>
      <c r="C2978" t="s">
        <v>6327</v>
      </c>
      <c r="D2978" t="s">
        <v>2</v>
      </c>
      <c r="E2978" t="s">
        <v>87</v>
      </c>
      <c r="F2978" t="s">
        <v>88</v>
      </c>
      <c r="G2978">
        <v>7957</v>
      </c>
    </row>
    <row r="2979" spans="1:7" ht="21.75" customHeight="1">
      <c r="A2979" t="s">
        <v>6328</v>
      </c>
      <c r="B2979" t="s">
        <v>6329</v>
      </c>
      <c r="C2979" t="s">
        <v>6330</v>
      </c>
      <c r="D2979" t="s">
        <v>2</v>
      </c>
      <c r="E2979" t="s">
        <v>87</v>
      </c>
      <c r="F2979" t="s">
        <v>88</v>
      </c>
      <c r="G2979">
        <v>0</v>
      </c>
    </row>
    <row r="2980" spans="1:7" ht="21.75" customHeight="1">
      <c r="A2980" t="s">
        <v>6331</v>
      </c>
      <c r="B2980" t="s">
        <v>6145</v>
      </c>
      <c r="C2980" t="s">
        <v>6332</v>
      </c>
      <c r="D2980" t="s">
        <v>2</v>
      </c>
      <c r="E2980" t="s">
        <v>87</v>
      </c>
      <c r="F2980" t="s">
        <v>88</v>
      </c>
      <c r="G2980">
        <v>2928</v>
      </c>
    </row>
    <row r="2981" spans="1:7" ht="21.75" customHeight="1">
      <c r="A2981" t="s">
        <v>6333</v>
      </c>
      <c r="B2981" t="s">
        <v>6219</v>
      </c>
      <c r="C2981" t="s">
        <v>6334</v>
      </c>
      <c r="D2981" t="s">
        <v>2</v>
      </c>
      <c r="E2981" t="s">
        <v>87</v>
      </c>
      <c r="F2981" t="s">
        <v>88</v>
      </c>
      <c r="G2981">
        <v>984</v>
      </c>
    </row>
    <row r="2982" spans="1:7" ht="21.75" customHeight="1">
      <c r="A2982" t="s">
        <v>6335</v>
      </c>
      <c r="B2982" t="s">
        <v>6157</v>
      </c>
      <c r="C2982" t="s">
        <v>6336</v>
      </c>
      <c r="D2982" t="s">
        <v>2</v>
      </c>
      <c r="E2982" t="s">
        <v>87</v>
      </c>
      <c r="F2982" t="s">
        <v>88</v>
      </c>
      <c r="G2982">
        <v>16594</v>
      </c>
    </row>
    <row r="2983" spans="1:7" ht="21.75" customHeight="1">
      <c r="A2983" t="s">
        <v>6337</v>
      </c>
      <c r="B2983" t="s">
        <v>6154</v>
      </c>
      <c r="C2983" t="s">
        <v>6338</v>
      </c>
      <c r="D2983" t="s">
        <v>2</v>
      </c>
      <c r="E2983" t="s">
        <v>87</v>
      </c>
      <c r="F2983" t="s">
        <v>88</v>
      </c>
      <c r="G2983">
        <v>783</v>
      </c>
    </row>
    <row r="2984" spans="1:7" ht="21.75" customHeight="1">
      <c r="A2984" t="s">
        <v>6339</v>
      </c>
      <c r="B2984" t="s">
        <v>6340</v>
      </c>
      <c r="C2984" t="s">
        <v>6341</v>
      </c>
      <c r="D2984" t="s">
        <v>2</v>
      </c>
      <c r="E2984" t="s">
        <v>87</v>
      </c>
      <c r="F2984" t="s">
        <v>88</v>
      </c>
      <c r="G2984">
        <v>79</v>
      </c>
    </row>
    <row r="2985" spans="1:7" ht="21.75" customHeight="1">
      <c r="A2985" t="s">
        <v>6342</v>
      </c>
      <c r="B2985" t="s">
        <v>6343</v>
      </c>
      <c r="C2985" t="s">
        <v>6344</v>
      </c>
      <c r="D2985" t="s">
        <v>2</v>
      </c>
      <c r="E2985" t="s">
        <v>87</v>
      </c>
      <c r="F2985" t="s">
        <v>88</v>
      </c>
      <c r="G2985">
        <v>839</v>
      </c>
    </row>
    <row r="2986" spans="1:7" ht="21.75" customHeight="1">
      <c r="A2986" t="s">
        <v>6345</v>
      </c>
      <c r="B2986" t="s">
        <v>6154</v>
      </c>
      <c r="C2986" t="s">
        <v>6346</v>
      </c>
      <c r="D2986" t="s">
        <v>2</v>
      </c>
      <c r="E2986" t="s">
        <v>87</v>
      </c>
      <c r="F2986" t="s">
        <v>88</v>
      </c>
      <c r="G2986">
        <v>582</v>
      </c>
    </row>
    <row r="2987" spans="1:7" ht="21.75" customHeight="1">
      <c r="A2987" t="s">
        <v>6347</v>
      </c>
      <c r="B2987" t="s">
        <v>6219</v>
      </c>
      <c r="C2987" t="s">
        <v>6348</v>
      </c>
      <c r="D2987" t="s">
        <v>2</v>
      </c>
      <c r="E2987" t="s">
        <v>87</v>
      </c>
      <c r="F2987" t="s">
        <v>88</v>
      </c>
      <c r="G2987">
        <v>144</v>
      </c>
    </row>
    <row r="2988" spans="1:7" ht="21.75" customHeight="1">
      <c r="A2988" t="s">
        <v>6349</v>
      </c>
      <c r="B2988" t="s">
        <v>6097</v>
      </c>
      <c r="C2988" t="s">
        <v>6350</v>
      </c>
      <c r="D2988" t="s">
        <v>2</v>
      </c>
      <c r="E2988" t="s">
        <v>87</v>
      </c>
      <c r="F2988" t="s">
        <v>88</v>
      </c>
      <c r="G2988">
        <v>1375</v>
      </c>
    </row>
    <row r="2989" spans="1:7" ht="21.75" customHeight="1">
      <c r="A2989" t="s">
        <v>6351</v>
      </c>
      <c r="B2989" t="s">
        <v>6257</v>
      </c>
      <c r="C2989" t="s">
        <v>6352</v>
      </c>
      <c r="D2989" t="s">
        <v>2</v>
      </c>
      <c r="E2989" t="s">
        <v>87</v>
      </c>
      <c r="F2989" t="s">
        <v>88</v>
      </c>
      <c r="G2989">
        <v>436</v>
      </c>
    </row>
    <row r="2990" spans="1:7" ht="21.75" customHeight="1">
      <c r="A2990" t="s">
        <v>6353</v>
      </c>
      <c r="B2990" t="s">
        <v>6257</v>
      </c>
      <c r="C2990" t="s">
        <v>6354</v>
      </c>
      <c r="D2990" t="s">
        <v>2</v>
      </c>
      <c r="E2990" t="s">
        <v>87</v>
      </c>
      <c r="F2990" t="s">
        <v>88</v>
      </c>
      <c r="G2990">
        <v>258</v>
      </c>
    </row>
    <row r="2991" spans="1:7" ht="21.75" customHeight="1">
      <c r="A2991" t="s">
        <v>6355</v>
      </c>
      <c r="B2991" t="s">
        <v>6162</v>
      </c>
      <c r="C2991" t="s">
        <v>6356</v>
      </c>
      <c r="D2991" t="s">
        <v>2</v>
      </c>
      <c r="E2991" t="s">
        <v>87</v>
      </c>
      <c r="F2991" t="s">
        <v>88</v>
      </c>
      <c r="G2991">
        <v>1800</v>
      </c>
    </row>
    <row r="2992" spans="1:7" ht="21.75" customHeight="1">
      <c r="A2992" t="s">
        <v>6357</v>
      </c>
      <c r="B2992" t="s">
        <v>6097</v>
      </c>
      <c r="C2992" t="s">
        <v>6358</v>
      </c>
      <c r="D2992" t="s">
        <v>2</v>
      </c>
      <c r="E2992" t="s">
        <v>87</v>
      </c>
      <c r="F2992" t="s">
        <v>88</v>
      </c>
      <c r="G2992">
        <v>2187</v>
      </c>
    </row>
    <row r="2993" spans="1:7" ht="21.75" customHeight="1">
      <c r="A2993" t="s">
        <v>6359</v>
      </c>
      <c r="B2993" t="s">
        <v>6219</v>
      </c>
      <c r="C2993" t="s">
        <v>6360</v>
      </c>
      <c r="D2993" t="s">
        <v>2</v>
      </c>
      <c r="E2993" t="s">
        <v>87</v>
      </c>
      <c r="F2993" t="s">
        <v>88</v>
      </c>
      <c r="G2993">
        <v>2458</v>
      </c>
    </row>
    <row r="2994" spans="1:7" ht="21.75" customHeight="1">
      <c r="A2994" t="s">
        <v>6361</v>
      </c>
      <c r="B2994" t="s">
        <v>6231</v>
      </c>
      <c r="C2994" t="s">
        <v>6362</v>
      </c>
      <c r="D2994" t="s">
        <v>2</v>
      </c>
      <c r="E2994" t="s">
        <v>87</v>
      </c>
      <c r="F2994" t="s">
        <v>88</v>
      </c>
      <c r="G2994">
        <v>3616</v>
      </c>
    </row>
    <row r="2995" spans="1:7" ht="21.75" customHeight="1">
      <c r="A2995" t="s">
        <v>6363</v>
      </c>
      <c r="B2995" t="s">
        <v>6122</v>
      </c>
      <c r="C2995" t="s">
        <v>6364</v>
      </c>
      <c r="D2995" t="s">
        <v>2</v>
      </c>
      <c r="E2995" t="s">
        <v>87</v>
      </c>
      <c r="F2995" t="s">
        <v>88</v>
      </c>
      <c r="G2995">
        <v>2172</v>
      </c>
    </row>
    <row r="2996" spans="1:7" ht="21.75" customHeight="1">
      <c r="A2996" t="s">
        <v>6365</v>
      </c>
      <c r="B2996" t="s">
        <v>6231</v>
      </c>
      <c r="C2996" t="s">
        <v>6366</v>
      </c>
      <c r="D2996" t="s">
        <v>2</v>
      </c>
      <c r="E2996" t="s">
        <v>87</v>
      </c>
      <c r="F2996" t="s">
        <v>88</v>
      </c>
      <c r="G2996">
        <v>1279</v>
      </c>
    </row>
    <row r="2997" spans="1:7" ht="21.75" customHeight="1">
      <c r="A2997" t="s">
        <v>6367</v>
      </c>
      <c r="B2997" t="s">
        <v>6318</v>
      </c>
      <c r="C2997" t="s">
        <v>6368</v>
      </c>
      <c r="D2997" t="s">
        <v>2</v>
      </c>
      <c r="E2997" t="s">
        <v>87</v>
      </c>
      <c r="F2997" t="s">
        <v>88</v>
      </c>
      <c r="G2997">
        <v>133</v>
      </c>
    </row>
    <row r="2998" spans="1:7" ht="21.75" customHeight="1">
      <c r="A2998" t="s">
        <v>6369</v>
      </c>
      <c r="B2998" t="s">
        <v>6231</v>
      </c>
      <c r="C2998" t="s">
        <v>6370</v>
      </c>
      <c r="D2998" t="s">
        <v>2</v>
      </c>
      <c r="E2998" t="s">
        <v>87</v>
      </c>
      <c r="F2998" t="s">
        <v>88</v>
      </c>
      <c r="G2998">
        <v>7843</v>
      </c>
    </row>
    <row r="2999" spans="1:7" ht="21.75" customHeight="1">
      <c r="A2999" t="s">
        <v>6371</v>
      </c>
      <c r="B2999" t="s">
        <v>6162</v>
      </c>
      <c r="C2999" t="s">
        <v>6372</v>
      </c>
      <c r="D2999" t="s">
        <v>2</v>
      </c>
      <c r="E2999" t="s">
        <v>87</v>
      </c>
      <c r="F2999" t="s">
        <v>88</v>
      </c>
      <c r="G2999">
        <v>2120</v>
      </c>
    </row>
    <row r="3000" spans="1:7" ht="21.75" customHeight="1">
      <c r="A3000" t="s">
        <v>6373</v>
      </c>
      <c r="B3000" t="s">
        <v>6145</v>
      </c>
      <c r="C3000" t="s">
        <v>6374</v>
      </c>
      <c r="D3000" t="s">
        <v>2</v>
      </c>
      <c r="E3000" t="s">
        <v>87</v>
      </c>
      <c r="F3000" t="s">
        <v>88</v>
      </c>
      <c r="G3000">
        <v>668</v>
      </c>
    </row>
    <row r="3001" spans="1:7" ht="21.75" customHeight="1">
      <c r="A3001" t="s">
        <v>6375</v>
      </c>
      <c r="B3001" t="s">
        <v>6145</v>
      </c>
      <c r="C3001" t="s">
        <v>6376</v>
      </c>
      <c r="D3001" t="s">
        <v>2</v>
      </c>
      <c r="E3001" t="s">
        <v>87</v>
      </c>
      <c r="F3001" t="s">
        <v>88</v>
      </c>
      <c r="G3001">
        <v>626</v>
      </c>
    </row>
    <row r="3002" spans="1:7" ht="21.75" customHeight="1">
      <c r="A3002" t="s">
        <v>6377</v>
      </c>
      <c r="B3002" t="s">
        <v>6162</v>
      </c>
      <c r="C3002" t="s">
        <v>6378</v>
      </c>
      <c r="D3002" t="s">
        <v>2</v>
      </c>
      <c r="E3002" t="s">
        <v>87</v>
      </c>
      <c r="F3002" t="s">
        <v>88</v>
      </c>
      <c r="G3002">
        <v>17</v>
      </c>
    </row>
    <row r="3003" spans="1:7" ht="21.75" customHeight="1">
      <c r="A3003" t="s">
        <v>6379</v>
      </c>
      <c r="B3003" t="s">
        <v>6219</v>
      </c>
      <c r="C3003" t="s">
        <v>6380</v>
      </c>
      <c r="D3003" t="s">
        <v>2</v>
      </c>
      <c r="E3003" t="s">
        <v>87</v>
      </c>
      <c r="F3003" t="s">
        <v>88</v>
      </c>
      <c r="G3003">
        <v>880</v>
      </c>
    </row>
    <row r="3004" spans="1:7" ht="21.75" customHeight="1">
      <c r="A3004" t="s">
        <v>6381</v>
      </c>
      <c r="B3004" t="s">
        <v>6219</v>
      </c>
      <c r="C3004" t="s">
        <v>6382</v>
      </c>
      <c r="D3004" t="s">
        <v>2</v>
      </c>
      <c r="E3004" t="s">
        <v>87</v>
      </c>
      <c r="F3004" t="s">
        <v>88</v>
      </c>
      <c r="G3004">
        <v>645</v>
      </c>
    </row>
    <row r="3005" spans="1:7" ht="21.75" customHeight="1">
      <c r="A3005" t="s">
        <v>6383</v>
      </c>
      <c r="B3005" t="s">
        <v>6122</v>
      </c>
      <c r="C3005" t="s">
        <v>6384</v>
      </c>
      <c r="D3005" t="s">
        <v>2</v>
      </c>
      <c r="E3005" t="s">
        <v>87</v>
      </c>
      <c r="F3005" t="s">
        <v>88</v>
      </c>
      <c r="G3005">
        <v>742</v>
      </c>
    </row>
    <row r="3006" spans="1:7" ht="21.75" customHeight="1">
      <c r="A3006" t="s">
        <v>6385</v>
      </c>
      <c r="B3006" t="s">
        <v>6219</v>
      </c>
      <c r="C3006" t="s">
        <v>6386</v>
      </c>
      <c r="D3006" t="s">
        <v>2</v>
      </c>
      <c r="E3006" t="s">
        <v>87</v>
      </c>
      <c r="F3006" t="s">
        <v>88</v>
      </c>
      <c r="G3006">
        <v>0</v>
      </c>
    </row>
    <row r="3007" spans="1:7" ht="21.75" customHeight="1">
      <c r="A3007" t="s">
        <v>6387</v>
      </c>
      <c r="B3007" t="s">
        <v>6388</v>
      </c>
      <c r="C3007" t="s">
        <v>6389</v>
      </c>
      <c r="D3007" t="s">
        <v>2</v>
      </c>
      <c r="E3007" t="s">
        <v>87</v>
      </c>
      <c r="F3007" t="s">
        <v>88</v>
      </c>
      <c r="G3007">
        <v>13</v>
      </c>
    </row>
    <row r="3008" spans="1:7" ht="21.75" customHeight="1">
      <c r="A3008" t="s">
        <v>6390</v>
      </c>
      <c r="B3008" t="s">
        <v>6219</v>
      </c>
      <c r="C3008" t="s">
        <v>6391</v>
      </c>
      <c r="D3008" t="s">
        <v>2</v>
      </c>
      <c r="E3008" t="s">
        <v>87</v>
      </c>
      <c r="F3008" t="s">
        <v>88</v>
      </c>
      <c r="G3008">
        <v>307</v>
      </c>
    </row>
    <row r="3009" spans="1:7" ht="21.75" customHeight="1">
      <c r="A3009" t="s">
        <v>6392</v>
      </c>
      <c r="B3009" t="s">
        <v>6393</v>
      </c>
      <c r="C3009" t="s">
        <v>6394</v>
      </c>
      <c r="D3009" t="s">
        <v>2</v>
      </c>
      <c r="E3009" t="s">
        <v>87</v>
      </c>
      <c r="F3009" t="s">
        <v>88</v>
      </c>
      <c r="G3009">
        <v>17</v>
      </c>
    </row>
    <row r="3010" spans="1:7" ht="21.75" customHeight="1">
      <c r="A3010" t="s">
        <v>6395</v>
      </c>
      <c r="B3010" t="s">
        <v>6393</v>
      </c>
      <c r="C3010" t="s">
        <v>6396</v>
      </c>
      <c r="D3010" t="s">
        <v>2</v>
      </c>
      <c r="E3010" t="s">
        <v>87</v>
      </c>
      <c r="F3010" t="s">
        <v>88</v>
      </c>
      <c r="G3010">
        <v>76</v>
      </c>
    </row>
    <row r="3011" spans="1:7" ht="21.75" customHeight="1">
      <c r="A3011" t="s">
        <v>6397</v>
      </c>
      <c r="B3011" t="s">
        <v>6154</v>
      </c>
      <c r="C3011" t="s">
        <v>6398</v>
      </c>
      <c r="D3011" t="s">
        <v>2</v>
      </c>
      <c r="E3011" t="s">
        <v>87</v>
      </c>
      <c r="F3011" t="s">
        <v>88</v>
      </c>
      <c r="G3011">
        <v>14</v>
      </c>
    </row>
    <row r="3012" spans="1:7" ht="21.75" customHeight="1">
      <c r="A3012" t="s">
        <v>6399</v>
      </c>
      <c r="B3012" t="s">
        <v>6219</v>
      </c>
      <c r="C3012" t="s">
        <v>6400</v>
      </c>
      <c r="D3012" t="s">
        <v>2</v>
      </c>
      <c r="E3012" t="s">
        <v>87</v>
      </c>
      <c r="F3012" t="s">
        <v>88</v>
      </c>
      <c r="G3012">
        <v>449</v>
      </c>
    </row>
    <row r="3013" spans="1:7" ht="21.75" customHeight="1">
      <c r="A3013" t="s">
        <v>6401</v>
      </c>
      <c r="B3013" t="s">
        <v>6219</v>
      </c>
      <c r="C3013" t="s">
        <v>6402</v>
      </c>
      <c r="D3013" t="s">
        <v>2</v>
      </c>
      <c r="E3013" t="s">
        <v>87</v>
      </c>
      <c r="F3013" t="s">
        <v>88</v>
      </c>
      <c r="G3013">
        <v>236</v>
      </c>
    </row>
    <row r="3014" spans="1:7" ht="21.75" customHeight="1">
      <c r="A3014" t="s">
        <v>6403</v>
      </c>
      <c r="B3014" t="s">
        <v>6219</v>
      </c>
      <c r="C3014" t="s">
        <v>6404</v>
      </c>
      <c r="D3014" t="s">
        <v>2</v>
      </c>
      <c r="E3014" t="s">
        <v>87</v>
      </c>
      <c r="F3014" t="s">
        <v>88</v>
      </c>
      <c r="G3014">
        <v>3329</v>
      </c>
    </row>
    <row r="3015" spans="1:7" ht="21.75" customHeight="1">
      <c r="A3015" t="s">
        <v>6405</v>
      </c>
      <c r="B3015" t="s">
        <v>6169</v>
      </c>
      <c r="C3015" t="s">
        <v>6406</v>
      </c>
      <c r="D3015" t="s">
        <v>2</v>
      </c>
      <c r="E3015" t="s">
        <v>87</v>
      </c>
      <c r="F3015" t="s">
        <v>88</v>
      </c>
      <c r="G3015">
        <v>4776</v>
      </c>
    </row>
    <row r="3016" spans="1:7" ht="21.75" customHeight="1">
      <c r="A3016" t="s">
        <v>6407</v>
      </c>
      <c r="B3016" t="s">
        <v>6157</v>
      </c>
      <c r="C3016" t="s">
        <v>6408</v>
      </c>
      <c r="D3016" t="s">
        <v>2</v>
      </c>
      <c r="E3016" t="s">
        <v>87</v>
      </c>
      <c r="F3016" t="s">
        <v>88</v>
      </c>
      <c r="G3016">
        <v>1590</v>
      </c>
    </row>
    <row r="3017" spans="1:7" ht="21.75" customHeight="1">
      <c r="A3017" t="s">
        <v>6409</v>
      </c>
      <c r="B3017" t="s">
        <v>6162</v>
      </c>
      <c r="C3017" t="s">
        <v>6410</v>
      </c>
      <c r="D3017" t="s">
        <v>2</v>
      </c>
      <c r="E3017" t="s">
        <v>87</v>
      </c>
      <c r="F3017" t="s">
        <v>88</v>
      </c>
      <c r="G3017">
        <v>585</v>
      </c>
    </row>
    <row r="3018" spans="1:7" ht="21.75" customHeight="1">
      <c r="A3018" t="s">
        <v>6411</v>
      </c>
      <c r="B3018" t="s">
        <v>6196</v>
      </c>
      <c r="C3018" t="s">
        <v>6412</v>
      </c>
      <c r="D3018" t="s">
        <v>2</v>
      </c>
      <c r="E3018" t="s">
        <v>87</v>
      </c>
      <c r="F3018" t="s">
        <v>88</v>
      </c>
      <c r="G3018">
        <v>4287</v>
      </c>
    </row>
    <row r="3019" spans="1:7" ht="21.75" customHeight="1">
      <c r="A3019" t="s">
        <v>6413</v>
      </c>
      <c r="B3019" t="s">
        <v>6231</v>
      </c>
      <c r="C3019" t="s">
        <v>6414</v>
      </c>
      <c r="D3019" t="s">
        <v>2</v>
      </c>
      <c r="E3019" t="s">
        <v>87</v>
      </c>
      <c r="F3019" t="s">
        <v>88</v>
      </c>
      <c r="G3019">
        <v>3301</v>
      </c>
    </row>
    <row r="3020" spans="1:7" ht="21.75" customHeight="1">
      <c r="A3020" t="s">
        <v>6415</v>
      </c>
      <c r="B3020" t="s">
        <v>6169</v>
      </c>
      <c r="C3020" t="s">
        <v>6416</v>
      </c>
      <c r="D3020" t="s">
        <v>2</v>
      </c>
      <c r="E3020" t="s">
        <v>87</v>
      </c>
      <c r="F3020" t="s">
        <v>88</v>
      </c>
      <c r="G3020">
        <v>194</v>
      </c>
    </row>
    <row r="3021" spans="1:7" ht="21.75" customHeight="1">
      <c r="A3021" t="s">
        <v>6417</v>
      </c>
      <c r="B3021" t="s">
        <v>6157</v>
      </c>
      <c r="C3021" t="s">
        <v>6418</v>
      </c>
      <c r="D3021" t="s">
        <v>2</v>
      </c>
      <c r="E3021" t="s">
        <v>87</v>
      </c>
      <c r="F3021" t="s">
        <v>88</v>
      </c>
      <c r="G3021">
        <v>321</v>
      </c>
    </row>
    <row r="3022" spans="1:7" ht="21.75" customHeight="1">
      <c r="A3022" t="s">
        <v>6419</v>
      </c>
      <c r="B3022" t="s">
        <v>6420</v>
      </c>
      <c r="C3022" t="s">
        <v>6421</v>
      </c>
      <c r="D3022" t="s">
        <v>2</v>
      </c>
      <c r="E3022" t="s">
        <v>87</v>
      </c>
      <c r="F3022" t="s">
        <v>88</v>
      </c>
      <c r="G3022">
        <v>483</v>
      </c>
    </row>
    <row r="3023" spans="1:7" ht="21.75" customHeight="1">
      <c r="A3023" t="s">
        <v>6422</v>
      </c>
      <c r="B3023" t="s">
        <v>6423</v>
      </c>
      <c r="C3023" t="s">
        <v>6424</v>
      </c>
      <c r="D3023" t="s">
        <v>2</v>
      </c>
      <c r="E3023" t="s">
        <v>87</v>
      </c>
      <c r="F3023" t="s">
        <v>88</v>
      </c>
      <c r="G3023">
        <v>3106</v>
      </c>
    </row>
    <row r="3024" spans="1:7" ht="21.75" customHeight="1">
      <c r="A3024" t="s">
        <v>6425</v>
      </c>
      <c r="B3024" t="s">
        <v>6219</v>
      </c>
      <c r="C3024" t="s">
        <v>6426</v>
      </c>
      <c r="D3024" t="s">
        <v>2</v>
      </c>
      <c r="E3024" t="s">
        <v>87</v>
      </c>
      <c r="F3024" t="s">
        <v>88</v>
      </c>
      <c r="G3024">
        <v>2173</v>
      </c>
    </row>
    <row r="3025" spans="1:7" ht="21.75" customHeight="1">
      <c r="A3025" t="s">
        <v>6427</v>
      </c>
      <c r="B3025" t="s">
        <v>6420</v>
      </c>
      <c r="C3025" t="s">
        <v>6428</v>
      </c>
      <c r="D3025" t="s">
        <v>2</v>
      </c>
      <c r="E3025" t="s">
        <v>87</v>
      </c>
      <c r="F3025" t="s">
        <v>88</v>
      </c>
      <c r="G3025">
        <v>1009</v>
      </c>
    </row>
    <row r="3026" spans="1:7" ht="21.75" customHeight="1">
      <c r="A3026" t="s">
        <v>6429</v>
      </c>
      <c r="B3026" t="s">
        <v>6162</v>
      </c>
      <c r="C3026" t="s">
        <v>6430</v>
      </c>
      <c r="D3026" t="s">
        <v>2</v>
      </c>
      <c r="E3026" t="s">
        <v>87</v>
      </c>
      <c r="F3026" t="s">
        <v>88</v>
      </c>
      <c r="G3026">
        <v>1</v>
      </c>
    </row>
    <row r="3027" spans="1:7" ht="21.75" customHeight="1">
      <c r="A3027" t="s">
        <v>6431</v>
      </c>
      <c r="B3027" t="s">
        <v>6162</v>
      </c>
      <c r="C3027" t="s">
        <v>6432</v>
      </c>
      <c r="D3027" t="s">
        <v>2</v>
      </c>
      <c r="E3027" t="s">
        <v>87</v>
      </c>
      <c r="F3027" t="s">
        <v>88</v>
      </c>
      <c r="G3027">
        <v>79</v>
      </c>
    </row>
    <row r="3028" spans="1:7" ht="21.75" customHeight="1">
      <c r="A3028" t="s">
        <v>6433</v>
      </c>
      <c r="B3028" t="s">
        <v>6231</v>
      </c>
      <c r="C3028" t="s">
        <v>6434</v>
      </c>
      <c r="D3028" t="s">
        <v>2</v>
      </c>
      <c r="E3028" t="s">
        <v>87</v>
      </c>
      <c r="F3028" t="s">
        <v>88</v>
      </c>
      <c r="G3028">
        <v>4967</v>
      </c>
    </row>
    <row r="3029" spans="1:7" ht="21.75" customHeight="1">
      <c r="A3029" t="s">
        <v>6435</v>
      </c>
      <c r="B3029" t="s">
        <v>6257</v>
      </c>
      <c r="C3029" t="s">
        <v>6436</v>
      </c>
      <c r="D3029" t="s">
        <v>2</v>
      </c>
      <c r="E3029" t="s">
        <v>87</v>
      </c>
      <c r="F3029" t="s">
        <v>88</v>
      </c>
      <c r="G3029">
        <v>9733</v>
      </c>
    </row>
    <row r="3030" spans="1:7" ht="21.75" customHeight="1">
      <c r="A3030" t="s">
        <v>6437</v>
      </c>
      <c r="B3030" t="s">
        <v>6438</v>
      </c>
      <c r="C3030" t="s">
        <v>6439</v>
      </c>
      <c r="D3030" t="s">
        <v>2</v>
      </c>
      <c r="E3030" t="s">
        <v>87</v>
      </c>
      <c r="F3030" t="s">
        <v>88</v>
      </c>
      <c r="G3030">
        <v>16644</v>
      </c>
    </row>
    <row r="3031" spans="1:7" ht="21.75" customHeight="1">
      <c r="A3031" t="s">
        <v>6440</v>
      </c>
      <c r="B3031" t="s">
        <v>6441</v>
      </c>
      <c r="C3031" t="s">
        <v>6442</v>
      </c>
      <c r="D3031" t="s">
        <v>2</v>
      </c>
      <c r="E3031" t="s">
        <v>87</v>
      </c>
      <c r="F3031" t="s">
        <v>88</v>
      </c>
      <c r="G3031">
        <v>123</v>
      </c>
    </row>
    <row r="3032" spans="1:7" ht="21.75" customHeight="1">
      <c r="A3032" t="s">
        <v>6443</v>
      </c>
      <c r="B3032" t="s">
        <v>6231</v>
      </c>
      <c r="C3032" t="s">
        <v>6444</v>
      </c>
      <c r="D3032" t="s">
        <v>2</v>
      </c>
      <c r="E3032" t="s">
        <v>87</v>
      </c>
      <c r="F3032" t="s">
        <v>88</v>
      </c>
      <c r="G3032">
        <v>6085</v>
      </c>
    </row>
    <row r="3033" spans="1:7" ht="21.75" customHeight="1">
      <c r="A3033" t="s">
        <v>6445</v>
      </c>
      <c r="B3033" t="s">
        <v>6097</v>
      </c>
      <c r="C3033" t="s">
        <v>6446</v>
      </c>
      <c r="D3033" t="s">
        <v>2</v>
      </c>
      <c r="E3033" t="s">
        <v>87</v>
      </c>
      <c r="F3033" t="s">
        <v>88</v>
      </c>
      <c r="G3033">
        <v>658</v>
      </c>
    </row>
    <row r="3034" spans="1:7" ht="21.75" customHeight="1">
      <c r="A3034" t="s">
        <v>6447</v>
      </c>
      <c r="B3034" t="s">
        <v>6219</v>
      </c>
      <c r="C3034" t="s">
        <v>6448</v>
      </c>
      <c r="D3034" t="s">
        <v>2</v>
      </c>
      <c r="E3034" t="s">
        <v>87</v>
      </c>
      <c r="F3034" t="s">
        <v>88</v>
      </c>
      <c r="G3034">
        <v>447</v>
      </c>
    </row>
    <row r="3035" spans="1:7" ht="21.75" customHeight="1">
      <c r="A3035" t="s">
        <v>6449</v>
      </c>
      <c r="B3035" t="s">
        <v>6450</v>
      </c>
      <c r="C3035" t="s">
        <v>6451</v>
      </c>
      <c r="D3035" t="s">
        <v>2</v>
      </c>
      <c r="E3035" t="s">
        <v>87</v>
      </c>
      <c r="F3035" t="s">
        <v>88</v>
      </c>
      <c r="G3035">
        <v>45</v>
      </c>
    </row>
    <row r="3036" spans="1:7" ht="21.75" customHeight="1">
      <c r="A3036" t="s">
        <v>6452</v>
      </c>
      <c r="B3036" t="s">
        <v>6453</v>
      </c>
      <c r="C3036" t="s">
        <v>6454</v>
      </c>
      <c r="D3036" t="s">
        <v>2</v>
      </c>
      <c r="E3036" t="s">
        <v>87</v>
      </c>
      <c r="F3036" t="s">
        <v>88</v>
      </c>
      <c r="G3036">
        <v>605</v>
      </c>
    </row>
    <row r="3037" spans="1:7" ht="21.75" customHeight="1">
      <c r="A3037" t="s">
        <v>6455</v>
      </c>
      <c r="B3037" t="s">
        <v>6257</v>
      </c>
      <c r="C3037" t="s">
        <v>6456</v>
      </c>
      <c r="D3037" t="s">
        <v>2</v>
      </c>
      <c r="E3037" t="s">
        <v>87</v>
      </c>
      <c r="F3037" t="s">
        <v>88</v>
      </c>
      <c r="G3037">
        <v>112</v>
      </c>
    </row>
    <row r="3038" spans="1:7" ht="21.75" customHeight="1">
      <c r="A3038" t="s">
        <v>6457</v>
      </c>
      <c r="B3038" t="s">
        <v>6318</v>
      </c>
      <c r="C3038" t="s">
        <v>6458</v>
      </c>
      <c r="D3038" t="s">
        <v>2</v>
      </c>
      <c r="E3038" t="s">
        <v>87</v>
      </c>
      <c r="F3038" t="s">
        <v>88</v>
      </c>
      <c r="G3038">
        <v>114</v>
      </c>
    </row>
    <row r="3039" spans="1:7" ht="21.75" customHeight="1">
      <c r="A3039" t="s">
        <v>6459</v>
      </c>
      <c r="B3039" t="s">
        <v>6318</v>
      </c>
      <c r="C3039" t="s">
        <v>6460</v>
      </c>
      <c r="D3039" t="s">
        <v>2</v>
      </c>
      <c r="E3039" t="s">
        <v>87</v>
      </c>
      <c r="F3039" t="s">
        <v>88</v>
      </c>
      <c r="G3039">
        <v>114</v>
      </c>
    </row>
    <row r="3040" spans="1:7" ht="21.75" customHeight="1">
      <c r="A3040" t="s">
        <v>6461</v>
      </c>
      <c r="B3040" t="s">
        <v>6219</v>
      </c>
      <c r="C3040" t="s">
        <v>6462</v>
      </c>
      <c r="D3040" t="s">
        <v>2</v>
      </c>
      <c r="E3040" t="s">
        <v>87</v>
      </c>
      <c r="F3040" t="s">
        <v>88</v>
      </c>
      <c r="G3040">
        <v>55</v>
      </c>
    </row>
    <row r="3041" spans="1:7" ht="21.75" customHeight="1">
      <c r="A3041" t="s">
        <v>6463</v>
      </c>
      <c r="B3041" t="s">
        <v>6122</v>
      </c>
      <c r="C3041" t="s">
        <v>6464</v>
      </c>
      <c r="D3041" t="s">
        <v>2</v>
      </c>
      <c r="E3041" t="s">
        <v>87</v>
      </c>
      <c r="F3041" t="s">
        <v>88</v>
      </c>
      <c r="G3041">
        <v>247</v>
      </c>
    </row>
    <row r="3042" spans="1:7" ht="21.75" customHeight="1">
      <c r="A3042" t="s">
        <v>6465</v>
      </c>
      <c r="B3042" t="s">
        <v>6466</v>
      </c>
      <c r="C3042" t="s">
        <v>6467</v>
      </c>
      <c r="D3042" t="s">
        <v>2</v>
      </c>
      <c r="E3042" t="s">
        <v>87</v>
      </c>
      <c r="F3042" t="s">
        <v>88</v>
      </c>
      <c r="G3042">
        <v>103</v>
      </c>
    </row>
    <row r="3043" spans="1:7" ht="21.75" customHeight="1">
      <c r="A3043" t="s">
        <v>6468</v>
      </c>
      <c r="B3043" t="s">
        <v>6469</v>
      </c>
      <c r="C3043" t="s">
        <v>6470</v>
      </c>
      <c r="D3043" t="s">
        <v>2</v>
      </c>
      <c r="E3043" t="s">
        <v>87</v>
      </c>
      <c r="F3043" t="s">
        <v>88</v>
      </c>
      <c r="G3043">
        <v>23</v>
      </c>
    </row>
    <row r="3044" spans="1:7" ht="21.75" customHeight="1">
      <c r="A3044" t="s">
        <v>6471</v>
      </c>
      <c r="B3044" t="s">
        <v>6469</v>
      </c>
      <c r="C3044" t="s">
        <v>6472</v>
      </c>
      <c r="D3044" t="s">
        <v>2</v>
      </c>
      <c r="E3044" t="s">
        <v>87</v>
      </c>
      <c r="F3044" t="s">
        <v>88</v>
      </c>
      <c r="G3044">
        <v>23</v>
      </c>
    </row>
    <row r="3045" spans="1:7" ht="21.75" customHeight="1">
      <c r="A3045" t="s">
        <v>6473</v>
      </c>
      <c r="B3045" t="s">
        <v>6162</v>
      </c>
      <c r="C3045" t="s">
        <v>6474</v>
      </c>
      <c r="D3045" t="s">
        <v>2</v>
      </c>
      <c r="E3045" t="s">
        <v>87</v>
      </c>
      <c r="F3045" t="s">
        <v>88</v>
      </c>
      <c r="G3045">
        <v>361</v>
      </c>
    </row>
    <row r="3046" spans="1:7" ht="21.75" customHeight="1">
      <c r="A3046" t="s">
        <v>6475</v>
      </c>
      <c r="B3046" t="s">
        <v>6476</v>
      </c>
      <c r="C3046" t="s">
        <v>6477</v>
      </c>
      <c r="D3046" t="s">
        <v>2</v>
      </c>
      <c r="E3046" t="s">
        <v>87</v>
      </c>
      <c r="F3046" t="s">
        <v>88</v>
      </c>
      <c r="G3046">
        <v>153</v>
      </c>
    </row>
    <row r="3047" spans="1:7" ht="21.75" customHeight="1">
      <c r="A3047" t="s">
        <v>6478</v>
      </c>
      <c r="B3047" t="s">
        <v>6479</v>
      </c>
      <c r="C3047" t="s">
        <v>6480</v>
      </c>
      <c r="D3047" t="s">
        <v>2</v>
      </c>
      <c r="E3047" t="s">
        <v>87</v>
      </c>
      <c r="F3047" t="s">
        <v>88</v>
      </c>
      <c r="G3047">
        <v>161</v>
      </c>
    </row>
    <row r="3048" spans="1:7" ht="21.75" customHeight="1">
      <c r="A3048" t="s">
        <v>6481</v>
      </c>
      <c r="B3048" t="s">
        <v>6482</v>
      </c>
      <c r="C3048" t="s">
        <v>6483</v>
      </c>
      <c r="D3048" t="s">
        <v>2</v>
      </c>
      <c r="E3048" t="s">
        <v>87</v>
      </c>
      <c r="F3048" t="s">
        <v>88</v>
      </c>
      <c r="G3048">
        <v>1472</v>
      </c>
    </row>
    <row r="3049" spans="1:7" ht="21.75" customHeight="1">
      <c r="A3049" t="s">
        <v>6484</v>
      </c>
      <c r="B3049" t="s">
        <v>6485</v>
      </c>
      <c r="C3049" t="s">
        <v>6486</v>
      </c>
      <c r="D3049" t="s">
        <v>2</v>
      </c>
      <c r="E3049" t="s">
        <v>87</v>
      </c>
      <c r="F3049" t="s">
        <v>88</v>
      </c>
      <c r="G3049">
        <v>1180</v>
      </c>
    </row>
    <row r="3050" spans="1:7" ht="21.75" customHeight="1">
      <c r="A3050" t="s">
        <v>6487</v>
      </c>
      <c r="B3050" t="s">
        <v>6122</v>
      </c>
      <c r="C3050" t="s">
        <v>6488</v>
      </c>
      <c r="D3050" t="s">
        <v>2</v>
      </c>
      <c r="E3050" t="s">
        <v>87</v>
      </c>
      <c r="F3050" t="s">
        <v>88</v>
      </c>
      <c r="G3050">
        <v>456</v>
      </c>
    </row>
    <row r="3051" spans="1:7" ht="21.75" customHeight="1">
      <c r="A3051" t="s">
        <v>6489</v>
      </c>
      <c r="B3051" t="s">
        <v>6490</v>
      </c>
      <c r="C3051" t="s">
        <v>6491</v>
      </c>
      <c r="D3051" t="s">
        <v>2</v>
      </c>
      <c r="E3051" t="s">
        <v>87</v>
      </c>
      <c r="F3051" t="s">
        <v>88</v>
      </c>
      <c r="G3051">
        <v>952</v>
      </c>
    </row>
    <row r="3052" spans="1:7" ht="21.75" customHeight="1">
      <c r="A3052" t="s">
        <v>6492</v>
      </c>
      <c r="B3052" t="s">
        <v>6490</v>
      </c>
      <c r="C3052" t="s">
        <v>6493</v>
      </c>
      <c r="D3052" t="s">
        <v>2</v>
      </c>
      <c r="E3052" t="s">
        <v>87</v>
      </c>
      <c r="F3052" t="s">
        <v>88</v>
      </c>
      <c r="G3052">
        <v>585</v>
      </c>
    </row>
    <row r="3053" spans="1:7" ht="21.75" customHeight="1">
      <c r="A3053" t="s">
        <v>6494</v>
      </c>
      <c r="B3053" t="s">
        <v>6122</v>
      </c>
      <c r="C3053" t="s">
        <v>6495</v>
      </c>
      <c r="D3053" t="s">
        <v>2</v>
      </c>
      <c r="E3053" t="s">
        <v>87</v>
      </c>
      <c r="F3053" t="s">
        <v>88</v>
      </c>
      <c r="G3053">
        <v>100</v>
      </c>
    </row>
    <row r="3054" spans="1:7" ht="21.75" customHeight="1">
      <c r="A3054" t="s">
        <v>6496</v>
      </c>
      <c r="B3054" t="s">
        <v>6097</v>
      </c>
      <c r="C3054" t="s">
        <v>6497</v>
      </c>
      <c r="D3054" t="s">
        <v>2</v>
      </c>
      <c r="E3054" t="s">
        <v>87</v>
      </c>
      <c r="F3054" t="s">
        <v>88</v>
      </c>
      <c r="G3054">
        <v>695</v>
      </c>
    </row>
    <row r="3055" spans="1:7" ht="21.75" customHeight="1">
      <c r="A3055" t="s">
        <v>6498</v>
      </c>
      <c r="B3055" t="s">
        <v>6231</v>
      </c>
      <c r="C3055" t="s">
        <v>6499</v>
      </c>
      <c r="D3055" t="s">
        <v>2</v>
      </c>
      <c r="E3055" t="s">
        <v>87</v>
      </c>
      <c r="F3055" t="s">
        <v>88</v>
      </c>
      <c r="G3055">
        <v>826</v>
      </c>
    </row>
    <row r="3056" spans="1:7" ht="21.75" customHeight="1">
      <c r="A3056" t="s">
        <v>6500</v>
      </c>
      <c r="B3056" t="s">
        <v>6501</v>
      </c>
      <c r="C3056" t="s">
        <v>6502</v>
      </c>
      <c r="D3056" t="s">
        <v>2</v>
      </c>
      <c r="E3056" t="s">
        <v>87</v>
      </c>
      <c r="F3056" t="s">
        <v>88</v>
      </c>
      <c r="G3056">
        <v>6</v>
      </c>
    </row>
    <row r="3057" spans="1:7" ht="21.75" customHeight="1">
      <c r="A3057" t="s">
        <v>6503</v>
      </c>
      <c r="B3057" t="s">
        <v>6501</v>
      </c>
      <c r="C3057" t="s">
        <v>6504</v>
      </c>
      <c r="D3057" t="s">
        <v>2</v>
      </c>
      <c r="E3057" t="s">
        <v>87</v>
      </c>
      <c r="F3057" t="s">
        <v>88</v>
      </c>
      <c r="G3057">
        <v>0</v>
      </c>
    </row>
    <row r="3058" spans="1:7" ht="21.75" customHeight="1">
      <c r="A3058" t="s">
        <v>6505</v>
      </c>
      <c r="B3058" t="s">
        <v>6506</v>
      </c>
      <c r="C3058" t="s">
        <v>6507</v>
      </c>
      <c r="D3058" t="s">
        <v>2</v>
      </c>
      <c r="E3058" t="s">
        <v>87</v>
      </c>
      <c r="F3058" t="s">
        <v>88</v>
      </c>
      <c r="G3058">
        <v>750</v>
      </c>
    </row>
    <row r="3059" spans="1:7" ht="21.75" customHeight="1">
      <c r="A3059" t="s">
        <v>6508</v>
      </c>
      <c r="B3059" t="s">
        <v>6509</v>
      </c>
      <c r="C3059" t="s">
        <v>6510</v>
      </c>
      <c r="D3059" t="s">
        <v>2</v>
      </c>
      <c r="E3059" t="s">
        <v>87</v>
      </c>
      <c r="F3059" t="s">
        <v>88</v>
      </c>
      <c r="G3059">
        <v>1198</v>
      </c>
    </row>
    <row r="3060" spans="1:7" ht="21.75" customHeight="1">
      <c r="A3060" t="s">
        <v>6511</v>
      </c>
      <c r="B3060" t="s">
        <v>6174</v>
      </c>
      <c r="C3060" t="s">
        <v>6512</v>
      </c>
      <c r="D3060" t="s">
        <v>2</v>
      </c>
      <c r="E3060" t="s">
        <v>87</v>
      </c>
      <c r="F3060" t="s">
        <v>88</v>
      </c>
      <c r="G3060">
        <v>347</v>
      </c>
    </row>
    <row r="3061" spans="1:7" ht="21.75" customHeight="1">
      <c r="A3061" t="s">
        <v>6513</v>
      </c>
      <c r="B3061" t="s">
        <v>6231</v>
      </c>
      <c r="C3061" t="s">
        <v>6514</v>
      </c>
      <c r="D3061" t="s">
        <v>2</v>
      </c>
      <c r="E3061" t="s">
        <v>87</v>
      </c>
      <c r="F3061" t="s">
        <v>88</v>
      </c>
      <c r="G3061">
        <v>373</v>
      </c>
    </row>
    <row r="3062" spans="1:7" ht="21.75" customHeight="1">
      <c r="A3062" t="s">
        <v>6515</v>
      </c>
      <c r="B3062" t="s">
        <v>6479</v>
      </c>
      <c r="C3062" t="s">
        <v>6516</v>
      </c>
      <c r="D3062" t="s">
        <v>2</v>
      </c>
      <c r="E3062" t="s">
        <v>87</v>
      </c>
      <c r="F3062" t="s">
        <v>88</v>
      </c>
      <c r="G3062">
        <v>153</v>
      </c>
    </row>
    <row r="3063" spans="1:7" ht="21.75" customHeight="1">
      <c r="A3063" t="s">
        <v>6517</v>
      </c>
      <c r="B3063" t="s">
        <v>6254</v>
      </c>
      <c r="C3063" t="s">
        <v>6518</v>
      </c>
      <c r="D3063" t="s">
        <v>2</v>
      </c>
      <c r="E3063" t="s">
        <v>87</v>
      </c>
      <c r="F3063" t="s">
        <v>88</v>
      </c>
      <c r="G3063">
        <v>500</v>
      </c>
    </row>
    <row r="3064" spans="1:7" ht="21.75" customHeight="1">
      <c r="A3064" t="s">
        <v>6519</v>
      </c>
      <c r="B3064" t="s">
        <v>6490</v>
      </c>
      <c r="C3064" t="s">
        <v>6520</v>
      </c>
      <c r="D3064" t="s">
        <v>2</v>
      </c>
      <c r="E3064" t="s">
        <v>87</v>
      </c>
      <c r="F3064" t="s">
        <v>88</v>
      </c>
      <c r="G3064">
        <v>4000</v>
      </c>
    </row>
    <row r="3065" spans="1:7" ht="21.75" customHeight="1">
      <c r="A3065" t="s">
        <v>6521</v>
      </c>
      <c r="B3065" t="s">
        <v>6231</v>
      </c>
      <c r="C3065" t="s">
        <v>6522</v>
      </c>
      <c r="D3065" t="s">
        <v>2</v>
      </c>
      <c r="E3065" t="s">
        <v>87</v>
      </c>
      <c r="F3065" t="s">
        <v>88</v>
      </c>
      <c r="G3065">
        <v>4980</v>
      </c>
    </row>
    <row r="3066" spans="1:7" ht="21.75" customHeight="1">
      <c r="A3066" t="s">
        <v>6523</v>
      </c>
      <c r="B3066" t="s">
        <v>6231</v>
      </c>
      <c r="C3066" t="s">
        <v>6524</v>
      </c>
      <c r="D3066" t="s">
        <v>2</v>
      </c>
      <c r="E3066" t="s">
        <v>87</v>
      </c>
      <c r="F3066" t="s">
        <v>88</v>
      </c>
      <c r="G3066">
        <v>2688</v>
      </c>
    </row>
    <row r="3067" spans="1:7" ht="21.75" customHeight="1">
      <c r="A3067" t="s">
        <v>6525</v>
      </c>
      <c r="B3067" t="s">
        <v>6490</v>
      </c>
      <c r="C3067" t="s">
        <v>6526</v>
      </c>
      <c r="D3067" t="s">
        <v>2</v>
      </c>
      <c r="E3067" t="s">
        <v>87</v>
      </c>
      <c r="F3067" t="s">
        <v>88</v>
      </c>
      <c r="G3067">
        <v>3000</v>
      </c>
    </row>
    <row r="3068" spans="1:7" ht="21.75" customHeight="1">
      <c r="A3068" t="s">
        <v>6527</v>
      </c>
      <c r="B3068" t="s">
        <v>6528</v>
      </c>
      <c r="C3068" t="s">
        <v>6529</v>
      </c>
      <c r="D3068" t="s">
        <v>2</v>
      </c>
      <c r="E3068" t="s">
        <v>87</v>
      </c>
      <c r="F3068" t="s">
        <v>88</v>
      </c>
      <c r="G3068">
        <v>396</v>
      </c>
    </row>
    <row r="3069" spans="1:7" ht="21.75" customHeight="1">
      <c r="A3069" t="s">
        <v>6530</v>
      </c>
      <c r="B3069" t="s">
        <v>6531</v>
      </c>
      <c r="C3069" t="s">
        <v>6532</v>
      </c>
      <c r="D3069" t="s">
        <v>2</v>
      </c>
      <c r="E3069" t="s">
        <v>87</v>
      </c>
      <c r="F3069" t="s">
        <v>88</v>
      </c>
      <c r="G3069">
        <v>16</v>
      </c>
    </row>
    <row r="3070" spans="1:7" ht="21.75" customHeight="1">
      <c r="A3070" t="s">
        <v>6533</v>
      </c>
      <c r="B3070" t="s">
        <v>6531</v>
      </c>
      <c r="C3070" t="s">
        <v>6534</v>
      </c>
      <c r="D3070" t="s">
        <v>2</v>
      </c>
      <c r="E3070" t="s">
        <v>87</v>
      </c>
      <c r="F3070" t="s">
        <v>88</v>
      </c>
      <c r="G3070">
        <v>55</v>
      </c>
    </row>
    <row r="3071" spans="1:7" ht="21.75" customHeight="1">
      <c r="A3071" t="s">
        <v>6535</v>
      </c>
      <c r="B3071" t="s">
        <v>6531</v>
      </c>
      <c r="C3071" t="s">
        <v>6536</v>
      </c>
      <c r="D3071" t="s">
        <v>2</v>
      </c>
      <c r="E3071" t="s">
        <v>87</v>
      </c>
      <c r="F3071" t="s">
        <v>88</v>
      </c>
      <c r="G3071">
        <v>4</v>
      </c>
    </row>
    <row r="3072" spans="1:7" ht="21.75" customHeight="1">
      <c r="A3072" t="s">
        <v>6537</v>
      </c>
      <c r="B3072" t="s">
        <v>6531</v>
      </c>
      <c r="C3072" t="s">
        <v>6538</v>
      </c>
      <c r="D3072" t="s">
        <v>2</v>
      </c>
      <c r="E3072" t="s">
        <v>87</v>
      </c>
      <c r="F3072" t="s">
        <v>88</v>
      </c>
      <c r="G3072">
        <v>4</v>
      </c>
    </row>
    <row r="3073" spans="1:7" ht="21.75" customHeight="1">
      <c r="A3073" t="s">
        <v>6539</v>
      </c>
      <c r="B3073" t="s">
        <v>6531</v>
      </c>
      <c r="C3073" t="s">
        <v>6540</v>
      </c>
      <c r="D3073" t="s">
        <v>2</v>
      </c>
      <c r="E3073" t="s">
        <v>87</v>
      </c>
      <c r="F3073" t="s">
        <v>88</v>
      </c>
      <c r="G3073">
        <v>177</v>
      </c>
    </row>
    <row r="3074" spans="1:7" ht="21.75" customHeight="1">
      <c r="A3074" t="s">
        <v>6541</v>
      </c>
      <c r="B3074" t="s">
        <v>6531</v>
      </c>
      <c r="C3074" t="s">
        <v>6542</v>
      </c>
      <c r="D3074" t="s">
        <v>2</v>
      </c>
      <c r="E3074" t="s">
        <v>87</v>
      </c>
      <c r="F3074" t="s">
        <v>88</v>
      </c>
      <c r="G3074">
        <v>6</v>
      </c>
    </row>
    <row r="3075" spans="1:7" ht="21.75" customHeight="1">
      <c r="A3075" t="s">
        <v>6543</v>
      </c>
      <c r="B3075" t="s">
        <v>6531</v>
      </c>
      <c r="C3075" t="s">
        <v>6544</v>
      </c>
      <c r="D3075" t="s">
        <v>2</v>
      </c>
      <c r="E3075" t="s">
        <v>87</v>
      </c>
      <c r="F3075" t="s">
        <v>88</v>
      </c>
      <c r="G3075">
        <v>81</v>
      </c>
    </row>
    <row r="3076" spans="1:7" ht="21.75" customHeight="1">
      <c r="A3076" t="s">
        <v>6545</v>
      </c>
      <c r="B3076" t="s">
        <v>6531</v>
      </c>
      <c r="C3076" t="s">
        <v>6546</v>
      </c>
      <c r="D3076" t="s">
        <v>2</v>
      </c>
      <c r="E3076" t="s">
        <v>87</v>
      </c>
      <c r="F3076" t="s">
        <v>88</v>
      </c>
      <c r="G3076">
        <v>45</v>
      </c>
    </row>
    <row r="3077" spans="1:7" ht="21.75" customHeight="1">
      <c r="A3077" t="s">
        <v>6547</v>
      </c>
      <c r="B3077" t="s">
        <v>6531</v>
      </c>
      <c r="C3077" t="s">
        <v>6548</v>
      </c>
      <c r="D3077" t="s">
        <v>2</v>
      </c>
      <c r="E3077" t="s">
        <v>87</v>
      </c>
      <c r="F3077" t="s">
        <v>88</v>
      </c>
      <c r="G3077">
        <v>69</v>
      </c>
    </row>
    <row r="3078" spans="1:7" ht="21.75" customHeight="1">
      <c r="A3078" t="s">
        <v>6549</v>
      </c>
      <c r="B3078" t="s">
        <v>6531</v>
      </c>
      <c r="C3078" t="s">
        <v>6550</v>
      </c>
      <c r="D3078" t="s">
        <v>2</v>
      </c>
      <c r="E3078" t="s">
        <v>87</v>
      </c>
      <c r="F3078" t="s">
        <v>88</v>
      </c>
      <c r="G3078">
        <v>248</v>
      </c>
    </row>
    <row r="3079" spans="1:7" ht="21.75" customHeight="1">
      <c r="A3079" t="s">
        <v>6551</v>
      </c>
      <c r="B3079" t="s">
        <v>6552</v>
      </c>
      <c r="C3079" t="s">
        <v>6553</v>
      </c>
      <c r="D3079" t="s">
        <v>2</v>
      </c>
      <c r="E3079" t="s">
        <v>87</v>
      </c>
      <c r="F3079" t="s">
        <v>88</v>
      </c>
      <c r="G3079">
        <v>30</v>
      </c>
    </row>
    <row r="3080" spans="1:7" ht="21.75" customHeight="1">
      <c r="A3080" t="s">
        <v>6554</v>
      </c>
      <c r="B3080" t="s">
        <v>6555</v>
      </c>
      <c r="C3080" t="s">
        <v>6556</v>
      </c>
      <c r="D3080" t="s">
        <v>2</v>
      </c>
      <c r="E3080" t="s">
        <v>87</v>
      </c>
      <c r="F3080" t="s">
        <v>88</v>
      </c>
      <c r="G3080">
        <v>465</v>
      </c>
    </row>
    <row r="3081" spans="1:7" ht="21.75" customHeight="1">
      <c r="A3081" t="s">
        <v>6557</v>
      </c>
      <c r="B3081" t="s">
        <v>6558</v>
      </c>
      <c r="C3081" t="s">
        <v>6559</v>
      </c>
      <c r="D3081" t="s">
        <v>2</v>
      </c>
      <c r="E3081" t="s">
        <v>87</v>
      </c>
      <c r="F3081" t="s">
        <v>88</v>
      </c>
      <c r="G3081">
        <v>0</v>
      </c>
    </row>
    <row r="3082" spans="1:7" ht="21.75" customHeight="1">
      <c r="A3082" t="s">
        <v>6560</v>
      </c>
      <c r="B3082" t="s">
        <v>6558</v>
      </c>
      <c r="C3082" t="s">
        <v>6561</v>
      </c>
      <c r="D3082" t="s">
        <v>2</v>
      </c>
      <c r="E3082" t="s">
        <v>87</v>
      </c>
      <c r="F3082" t="s">
        <v>88</v>
      </c>
      <c r="G3082">
        <v>0</v>
      </c>
    </row>
    <row r="3083" spans="1:7" ht="21.75" customHeight="1">
      <c r="A3083" t="s">
        <v>6562</v>
      </c>
      <c r="B3083" t="s">
        <v>6563</v>
      </c>
      <c r="C3083" t="s">
        <v>6564</v>
      </c>
      <c r="D3083" t="s">
        <v>2</v>
      </c>
      <c r="E3083" t="s">
        <v>87</v>
      </c>
      <c r="F3083" t="s">
        <v>88</v>
      </c>
      <c r="G3083">
        <v>356</v>
      </c>
    </row>
    <row r="3084" spans="1:7" ht="21.75" customHeight="1">
      <c r="A3084" t="s">
        <v>6565</v>
      </c>
      <c r="B3084" t="s">
        <v>6563</v>
      </c>
      <c r="C3084" t="s">
        <v>6566</v>
      </c>
      <c r="D3084" t="s">
        <v>2</v>
      </c>
      <c r="E3084" t="s">
        <v>87</v>
      </c>
      <c r="F3084" t="s">
        <v>88</v>
      </c>
      <c r="G3084">
        <v>353</v>
      </c>
    </row>
    <row r="3085" spans="1:7" ht="21.75" customHeight="1">
      <c r="A3085" t="s">
        <v>6567</v>
      </c>
      <c r="B3085" t="s">
        <v>6563</v>
      </c>
      <c r="C3085" t="s">
        <v>6568</v>
      </c>
      <c r="D3085" t="s">
        <v>2</v>
      </c>
      <c r="E3085" t="s">
        <v>87</v>
      </c>
      <c r="F3085" t="s">
        <v>88</v>
      </c>
      <c r="G3085">
        <v>357</v>
      </c>
    </row>
    <row r="3086" spans="1:7" ht="21.75" customHeight="1">
      <c r="A3086" t="s">
        <v>6569</v>
      </c>
      <c r="B3086" t="s">
        <v>6531</v>
      </c>
      <c r="C3086" t="s">
        <v>6570</v>
      </c>
      <c r="D3086" t="s">
        <v>2</v>
      </c>
      <c r="E3086" t="s">
        <v>87</v>
      </c>
      <c r="F3086" t="s">
        <v>88</v>
      </c>
      <c r="G3086">
        <v>5</v>
      </c>
    </row>
    <row r="3087" spans="1:7" ht="21.75" customHeight="1">
      <c r="A3087" t="s">
        <v>6571</v>
      </c>
      <c r="B3087" t="s">
        <v>6531</v>
      </c>
      <c r="C3087" t="s">
        <v>6572</v>
      </c>
      <c r="D3087" t="s">
        <v>2</v>
      </c>
      <c r="E3087" t="s">
        <v>87</v>
      </c>
      <c r="F3087" t="s">
        <v>88</v>
      </c>
      <c r="G3087">
        <v>128</v>
      </c>
    </row>
    <row r="3088" spans="1:7" ht="21.75" customHeight="1">
      <c r="A3088" t="s">
        <v>6573</v>
      </c>
      <c r="B3088" t="s">
        <v>6531</v>
      </c>
      <c r="C3088" t="s">
        <v>6574</v>
      </c>
      <c r="D3088" t="s">
        <v>2</v>
      </c>
      <c r="E3088" t="s">
        <v>87</v>
      </c>
      <c r="F3088" t="s">
        <v>88</v>
      </c>
      <c r="G3088">
        <v>80</v>
      </c>
    </row>
    <row r="3089" spans="1:7" ht="21.75" customHeight="1">
      <c r="A3089" t="s">
        <v>6575</v>
      </c>
      <c r="B3089" t="s">
        <v>2568</v>
      </c>
      <c r="C3089" t="s">
        <v>6576</v>
      </c>
      <c r="D3089" t="s">
        <v>2</v>
      </c>
      <c r="E3089" t="s">
        <v>87</v>
      </c>
      <c r="F3089" t="s">
        <v>88</v>
      </c>
      <c r="G3089">
        <v>4979</v>
      </c>
    </row>
    <row r="3090" spans="1:7" ht="21.75" customHeight="1">
      <c r="A3090" t="s">
        <v>6577</v>
      </c>
      <c r="B3090" t="s">
        <v>6578</v>
      </c>
      <c r="C3090" t="s">
        <v>6579</v>
      </c>
      <c r="D3090" t="s">
        <v>2</v>
      </c>
      <c r="E3090" t="s">
        <v>87</v>
      </c>
      <c r="F3090" t="s">
        <v>88</v>
      </c>
      <c r="G3090">
        <v>9</v>
      </c>
    </row>
    <row r="3091" spans="1:7" ht="21.75" customHeight="1">
      <c r="A3091" t="s">
        <v>6580</v>
      </c>
      <c r="B3091" t="s">
        <v>6578</v>
      </c>
      <c r="C3091" t="s">
        <v>6581</v>
      </c>
      <c r="D3091" t="s">
        <v>2</v>
      </c>
      <c r="E3091" t="s">
        <v>87</v>
      </c>
      <c r="F3091" t="s">
        <v>88</v>
      </c>
      <c r="G3091">
        <v>26</v>
      </c>
    </row>
    <row r="3092" spans="1:7" ht="21.75" customHeight="1">
      <c r="A3092" t="s">
        <v>6582</v>
      </c>
      <c r="B3092" t="s">
        <v>2568</v>
      </c>
      <c r="C3092" t="s">
        <v>6583</v>
      </c>
      <c r="D3092" t="s">
        <v>2</v>
      </c>
      <c r="E3092" t="s">
        <v>87</v>
      </c>
      <c r="F3092" t="s">
        <v>88</v>
      </c>
      <c r="G3092">
        <v>11</v>
      </c>
    </row>
    <row r="3093" spans="1:7" ht="21.75" customHeight="1">
      <c r="A3093" t="s">
        <v>6584</v>
      </c>
      <c r="B3093" t="s">
        <v>6585</v>
      </c>
      <c r="C3093" t="s">
        <v>6586</v>
      </c>
      <c r="D3093" t="s">
        <v>2</v>
      </c>
      <c r="E3093" t="s">
        <v>87</v>
      </c>
      <c r="F3093" t="s">
        <v>88</v>
      </c>
      <c r="G3093">
        <v>272</v>
      </c>
    </row>
    <row r="3094" spans="1:7" ht="21.75" customHeight="1">
      <c r="A3094" t="s">
        <v>6587</v>
      </c>
      <c r="B3094" t="s">
        <v>6531</v>
      </c>
      <c r="C3094" t="s">
        <v>6588</v>
      </c>
      <c r="D3094" t="s">
        <v>2</v>
      </c>
      <c r="E3094" t="s">
        <v>87</v>
      </c>
      <c r="F3094" t="s">
        <v>88</v>
      </c>
      <c r="G3094">
        <v>0</v>
      </c>
    </row>
    <row r="3095" spans="1:7" ht="21.75" customHeight="1">
      <c r="A3095" t="s">
        <v>6589</v>
      </c>
      <c r="B3095" t="s">
        <v>6531</v>
      </c>
      <c r="C3095" t="s">
        <v>6590</v>
      </c>
      <c r="D3095" t="s">
        <v>2</v>
      </c>
      <c r="E3095" t="s">
        <v>87</v>
      </c>
      <c r="F3095" t="s">
        <v>88</v>
      </c>
      <c r="G3095">
        <v>14</v>
      </c>
    </row>
    <row r="3096" spans="1:7" ht="21.75" customHeight="1">
      <c r="A3096" t="s">
        <v>6591</v>
      </c>
      <c r="B3096" t="s">
        <v>6531</v>
      </c>
      <c r="C3096" t="s">
        <v>6592</v>
      </c>
      <c r="D3096" t="s">
        <v>2</v>
      </c>
      <c r="E3096" t="s">
        <v>87</v>
      </c>
      <c r="F3096" t="s">
        <v>88</v>
      </c>
      <c r="G3096">
        <v>7</v>
      </c>
    </row>
    <row r="3097" spans="1:7" ht="21.75" customHeight="1">
      <c r="A3097" t="s">
        <v>6593</v>
      </c>
      <c r="B3097" t="s">
        <v>6594</v>
      </c>
      <c r="C3097" t="s">
        <v>6595</v>
      </c>
      <c r="D3097" t="s">
        <v>2</v>
      </c>
      <c r="E3097" t="s">
        <v>87</v>
      </c>
      <c r="F3097" t="s">
        <v>88</v>
      </c>
      <c r="G3097">
        <v>0</v>
      </c>
    </row>
    <row r="3098" spans="1:7" ht="21.75" customHeight="1">
      <c r="A3098" t="s">
        <v>6596</v>
      </c>
      <c r="B3098" t="s">
        <v>6531</v>
      </c>
      <c r="C3098" t="s">
        <v>6597</v>
      </c>
      <c r="D3098" t="s">
        <v>2</v>
      </c>
      <c r="E3098" t="s">
        <v>87</v>
      </c>
      <c r="F3098" t="s">
        <v>88</v>
      </c>
      <c r="G3098">
        <v>36</v>
      </c>
    </row>
    <row r="3099" spans="1:7" ht="21.75" customHeight="1">
      <c r="A3099" t="s">
        <v>6598</v>
      </c>
      <c r="B3099" t="s">
        <v>6555</v>
      </c>
      <c r="C3099" t="s">
        <v>6599</v>
      </c>
      <c r="D3099" t="s">
        <v>2</v>
      </c>
      <c r="E3099" t="s">
        <v>87</v>
      </c>
      <c r="F3099" t="s">
        <v>88</v>
      </c>
      <c r="G3099">
        <v>532</v>
      </c>
    </row>
    <row r="3100" spans="1:7" ht="21.75" customHeight="1">
      <c r="A3100" t="s">
        <v>6600</v>
      </c>
      <c r="B3100" t="s">
        <v>6601</v>
      </c>
      <c r="C3100" t="s">
        <v>6602</v>
      </c>
      <c r="D3100" t="s">
        <v>2</v>
      </c>
      <c r="E3100" t="s">
        <v>87</v>
      </c>
      <c r="F3100" t="s">
        <v>88</v>
      </c>
      <c r="G3100">
        <v>299</v>
      </c>
    </row>
    <row r="3101" spans="1:7" ht="21.75" customHeight="1">
      <c r="A3101" t="s">
        <v>6603</v>
      </c>
      <c r="B3101" t="s">
        <v>6604</v>
      </c>
      <c r="C3101" t="s">
        <v>6605</v>
      </c>
      <c r="D3101" t="s">
        <v>2</v>
      </c>
      <c r="E3101" t="s">
        <v>87</v>
      </c>
      <c r="F3101" t="s">
        <v>88</v>
      </c>
      <c r="G3101">
        <v>674</v>
      </c>
    </row>
    <row r="3102" spans="1:7" ht="21.75" customHeight="1">
      <c r="A3102" t="s">
        <v>6606</v>
      </c>
      <c r="B3102" t="s">
        <v>6531</v>
      </c>
      <c r="C3102" t="s">
        <v>6607</v>
      </c>
      <c r="D3102" t="s">
        <v>2</v>
      </c>
      <c r="E3102" t="s">
        <v>87</v>
      </c>
      <c r="F3102" t="s">
        <v>88</v>
      </c>
      <c r="G3102">
        <v>14</v>
      </c>
    </row>
    <row r="3103" spans="1:7" ht="21.75" customHeight="1">
      <c r="A3103" t="s">
        <v>6608</v>
      </c>
      <c r="B3103" t="s">
        <v>6609</v>
      </c>
      <c r="C3103" t="s">
        <v>6610</v>
      </c>
      <c r="D3103" t="s">
        <v>2</v>
      </c>
      <c r="E3103" t="s">
        <v>87</v>
      </c>
      <c r="F3103" t="s">
        <v>88</v>
      </c>
      <c r="G3103">
        <v>11</v>
      </c>
    </row>
    <row r="3104" spans="1:7" ht="21.75" customHeight="1">
      <c r="A3104" t="s">
        <v>6611</v>
      </c>
      <c r="B3104" t="s">
        <v>6612</v>
      </c>
      <c r="C3104" t="s">
        <v>6613</v>
      </c>
      <c r="D3104" t="s">
        <v>2</v>
      </c>
      <c r="E3104" t="s">
        <v>87</v>
      </c>
      <c r="F3104" t="s">
        <v>88</v>
      </c>
      <c r="G3104">
        <v>91</v>
      </c>
    </row>
    <row r="3105" spans="1:7" ht="21.75" customHeight="1">
      <c r="A3105" t="s">
        <v>6614</v>
      </c>
      <c r="B3105" t="s">
        <v>6612</v>
      </c>
      <c r="C3105" t="s">
        <v>6615</v>
      </c>
      <c r="D3105" t="s">
        <v>2</v>
      </c>
      <c r="E3105" t="s">
        <v>87</v>
      </c>
      <c r="F3105" t="s">
        <v>88</v>
      </c>
      <c r="G3105">
        <v>58</v>
      </c>
    </row>
    <row r="3106" spans="1:7" ht="21.75" customHeight="1">
      <c r="A3106" t="s">
        <v>6616</v>
      </c>
      <c r="B3106" t="s">
        <v>6617</v>
      </c>
      <c r="C3106" t="s">
        <v>6618</v>
      </c>
      <c r="D3106" t="s">
        <v>2</v>
      </c>
      <c r="E3106" t="s">
        <v>87</v>
      </c>
      <c r="F3106" t="s">
        <v>88</v>
      </c>
      <c r="G3106">
        <v>20</v>
      </c>
    </row>
    <row r="3107" spans="1:7" ht="21.75" customHeight="1">
      <c r="A3107" t="s">
        <v>6619</v>
      </c>
      <c r="B3107" t="s">
        <v>6555</v>
      </c>
      <c r="C3107" t="s">
        <v>6620</v>
      </c>
      <c r="D3107" t="s">
        <v>2</v>
      </c>
      <c r="E3107" t="s">
        <v>87</v>
      </c>
      <c r="F3107" t="s">
        <v>88</v>
      </c>
      <c r="G3107">
        <v>0</v>
      </c>
    </row>
    <row r="3108" spans="1:7" ht="21.75" customHeight="1">
      <c r="A3108" t="s">
        <v>6621</v>
      </c>
      <c r="B3108" t="s">
        <v>6555</v>
      </c>
      <c r="C3108" t="s">
        <v>6622</v>
      </c>
      <c r="D3108" t="s">
        <v>2</v>
      </c>
      <c r="E3108" t="s">
        <v>87</v>
      </c>
      <c r="F3108" t="s">
        <v>88</v>
      </c>
      <c r="G3108">
        <v>1539</v>
      </c>
    </row>
    <row r="3109" spans="1:7" ht="21.75" customHeight="1">
      <c r="A3109" t="s">
        <v>6623</v>
      </c>
      <c r="B3109" t="s">
        <v>6624</v>
      </c>
      <c r="C3109" t="s">
        <v>6625</v>
      </c>
      <c r="D3109" t="s">
        <v>2</v>
      </c>
      <c r="E3109" t="s">
        <v>87</v>
      </c>
      <c r="F3109" t="s">
        <v>88</v>
      </c>
      <c r="G3109">
        <v>249</v>
      </c>
    </row>
    <row r="3110" spans="1:7" ht="21.75" customHeight="1">
      <c r="A3110" t="s">
        <v>6626</v>
      </c>
      <c r="B3110" t="s">
        <v>6627</v>
      </c>
      <c r="C3110" t="s">
        <v>6628</v>
      </c>
      <c r="D3110" t="s">
        <v>2</v>
      </c>
      <c r="E3110" t="s">
        <v>87</v>
      </c>
      <c r="F3110" t="s">
        <v>88</v>
      </c>
      <c r="G3110">
        <v>1969</v>
      </c>
    </row>
    <row r="3111" spans="1:7" ht="21.75" customHeight="1">
      <c r="A3111" t="s">
        <v>6629</v>
      </c>
      <c r="B3111" t="s">
        <v>6585</v>
      </c>
      <c r="C3111" t="s">
        <v>6630</v>
      </c>
      <c r="D3111" t="s">
        <v>2</v>
      </c>
      <c r="E3111" t="s">
        <v>87</v>
      </c>
      <c r="F3111" t="s">
        <v>88</v>
      </c>
      <c r="G3111">
        <v>521</v>
      </c>
    </row>
    <row r="3112" spans="1:7" ht="21.75" customHeight="1">
      <c r="A3112" t="s">
        <v>6631</v>
      </c>
      <c r="B3112" t="s">
        <v>6632</v>
      </c>
      <c r="C3112" t="s">
        <v>6633</v>
      </c>
      <c r="D3112" t="s">
        <v>2</v>
      </c>
      <c r="E3112" t="s">
        <v>87</v>
      </c>
      <c r="F3112" t="s">
        <v>88</v>
      </c>
      <c r="G3112">
        <v>84</v>
      </c>
    </row>
    <row r="3113" spans="1:7" ht="21.75" customHeight="1">
      <c r="A3113" t="s">
        <v>6634</v>
      </c>
      <c r="B3113" t="s">
        <v>6531</v>
      </c>
      <c r="C3113" t="s">
        <v>6635</v>
      </c>
      <c r="D3113" t="s">
        <v>2</v>
      </c>
      <c r="E3113" t="s">
        <v>87</v>
      </c>
      <c r="F3113" t="s">
        <v>88</v>
      </c>
      <c r="G3113">
        <v>12</v>
      </c>
    </row>
    <row r="3114" spans="1:7" ht="21.75" customHeight="1">
      <c r="A3114" t="s">
        <v>6636</v>
      </c>
      <c r="B3114" t="s">
        <v>6531</v>
      </c>
      <c r="C3114" t="s">
        <v>6637</v>
      </c>
      <c r="D3114" t="s">
        <v>2</v>
      </c>
      <c r="E3114" t="s">
        <v>87</v>
      </c>
      <c r="F3114" t="s">
        <v>88</v>
      </c>
      <c r="G3114">
        <v>7</v>
      </c>
    </row>
    <row r="3115" spans="1:7" ht="21.75" customHeight="1">
      <c r="A3115" t="s">
        <v>6638</v>
      </c>
      <c r="B3115" t="s">
        <v>6639</v>
      </c>
      <c r="C3115" t="s">
        <v>6640</v>
      </c>
      <c r="D3115" t="s">
        <v>2</v>
      </c>
      <c r="E3115" t="s">
        <v>87</v>
      </c>
      <c r="F3115" t="s">
        <v>88</v>
      </c>
      <c r="G3115">
        <v>5</v>
      </c>
    </row>
    <row r="3116" spans="1:7" ht="21.75" customHeight="1">
      <c r="A3116" t="s">
        <v>6641</v>
      </c>
      <c r="B3116" t="s">
        <v>6604</v>
      </c>
      <c r="C3116" t="s">
        <v>6642</v>
      </c>
      <c r="D3116" t="s">
        <v>2</v>
      </c>
      <c r="E3116" t="s">
        <v>87</v>
      </c>
      <c r="F3116" t="s">
        <v>88</v>
      </c>
      <c r="G3116">
        <v>10</v>
      </c>
    </row>
    <row r="3117" spans="1:7" ht="21.75" customHeight="1">
      <c r="A3117" t="s">
        <v>6643</v>
      </c>
      <c r="B3117" t="s">
        <v>6531</v>
      </c>
      <c r="C3117" t="s">
        <v>6644</v>
      </c>
      <c r="D3117" t="s">
        <v>2</v>
      </c>
      <c r="E3117" t="s">
        <v>87</v>
      </c>
      <c r="F3117" t="s">
        <v>88</v>
      </c>
      <c r="G3117">
        <v>5</v>
      </c>
    </row>
    <row r="3118" spans="1:7" ht="21.75" customHeight="1">
      <c r="A3118" t="s">
        <v>6645</v>
      </c>
      <c r="B3118" t="s">
        <v>6531</v>
      </c>
      <c r="C3118" t="s">
        <v>6646</v>
      </c>
      <c r="D3118" t="s">
        <v>2</v>
      </c>
      <c r="E3118" t="s">
        <v>87</v>
      </c>
      <c r="F3118" t="s">
        <v>88</v>
      </c>
      <c r="G3118">
        <v>1</v>
      </c>
    </row>
    <row r="3119" spans="1:7" ht="21.75" customHeight="1">
      <c r="A3119" t="s">
        <v>6647</v>
      </c>
      <c r="B3119" t="s">
        <v>6531</v>
      </c>
      <c r="C3119" t="s">
        <v>6648</v>
      </c>
      <c r="D3119" t="s">
        <v>2</v>
      </c>
      <c r="E3119" t="s">
        <v>87</v>
      </c>
      <c r="F3119" t="s">
        <v>88</v>
      </c>
      <c r="G3119">
        <v>229</v>
      </c>
    </row>
    <row r="3120" spans="1:7" ht="21.75" customHeight="1">
      <c r="A3120" t="s">
        <v>6649</v>
      </c>
      <c r="B3120" t="s">
        <v>6531</v>
      </c>
      <c r="C3120" t="s">
        <v>6650</v>
      </c>
      <c r="D3120" t="s">
        <v>2</v>
      </c>
      <c r="E3120" t="s">
        <v>87</v>
      </c>
      <c r="F3120" t="s">
        <v>88</v>
      </c>
      <c r="G3120">
        <v>5</v>
      </c>
    </row>
    <row r="3121" spans="1:7" ht="21.75" customHeight="1">
      <c r="A3121" t="s">
        <v>6651</v>
      </c>
      <c r="B3121" t="s">
        <v>6652</v>
      </c>
      <c r="C3121" t="s">
        <v>6653</v>
      </c>
      <c r="D3121" t="s">
        <v>2</v>
      </c>
      <c r="E3121" t="s">
        <v>87</v>
      </c>
      <c r="F3121" t="s">
        <v>88</v>
      </c>
      <c r="G3121">
        <v>40</v>
      </c>
    </row>
    <row r="3122" spans="1:7" ht="21.75" customHeight="1">
      <c r="A3122" t="s">
        <v>6654</v>
      </c>
      <c r="B3122" t="s">
        <v>6655</v>
      </c>
      <c r="C3122" t="s">
        <v>6656</v>
      </c>
      <c r="D3122" t="s">
        <v>2</v>
      </c>
      <c r="E3122" t="s">
        <v>87</v>
      </c>
      <c r="F3122" t="s">
        <v>88</v>
      </c>
      <c r="G3122">
        <v>5</v>
      </c>
    </row>
    <row r="3123" spans="1:7" ht="21.75" customHeight="1">
      <c r="A3123" t="s">
        <v>6657</v>
      </c>
      <c r="B3123" t="s">
        <v>6658</v>
      </c>
      <c r="C3123" t="s">
        <v>6659</v>
      </c>
      <c r="D3123" t="s">
        <v>2</v>
      </c>
      <c r="E3123" t="s">
        <v>87</v>
      </c>
      <c r="F3123" t="s">
        <v>88</v>
      </c>
      <c r="G3123">
        <v>893</v>
      </c>
    </row>
    <row r="3124" spans="1:7" ht="21.75" customHeight="1">
      <c r="A3124" t="s">
        <v>6660</v>
      </c>
      <c r="B3124" t="s">
        <v>6555</v>
      </c>
      <c r="C3124" t="s">
        <v>6661</v>
      </c>
      <c r="D3124" t="s">
        <v>2</v>
      </c>
      <c r="E3124" t="s">
        <v>87</v>
      </c>
      <c r="F3124" t="s">
        <v>88</v>
      </c>
      <c r="G3124">
        <v>176</v>
      </c>
    </row>
    <row r="3125" spans="1:7" ht="21.75" customHeight="1">
      <c r="A3125" t="s">
        <v>6662</v>
      </c>
      <c r="B3125" t="s">
        <v>6531</v>
      </c>
      <c r="C3125" t="s">
        <v>6663</v>
      </c>
      <c r="D3125" t="s">
        <v>2</v>
      </c>
      <c r="E3125" t="s">
        <v>87</v>
      </c>
      <c r="F3125" t="s">
        <v>88</v>
      </c>
      <c r="G3125">
        <v>148</v>
      </c>
    </row>
    <row r="3126" spans="1:7" ht="21.75" customHeight="1">
      <c r="A3126" t="s">
        <v>6664</v>
      </c>
      <c r="B3126" t="s">
        <v>6531</v>
      </c>
      <c r="C3126" t="s">
        <v>6665</v>
      </c>
      <c r="D3126" t="s">
        <v>2</v>
      </c>
      <c r="E3126" t="s">
        <v>87</v>
      </c>
      <c r="F3126" t="s">
        <v>88</v>
      </c>
      <c r="G3126">
        <v>149</v>
      </c>
    </row>
    <row r="3127" spans="1:7" ht="21.75" customHeight="1">
      <c r="A3127" t="s">
        <v>6666</v>
      </c>
      <c r="B3127" t="s">
        <v>6609</v>
      </c>
      <c r="C3127" t="s">
        <v>6667</v>
      </c>
      <c r="D3127" t="s">
        <v>2</v>
      </c>
      <c r="E3127" t="s">
        <v>87</v>
      </c>
      <c r="F3127" t="s">
        <v>88</v>
      </c>
      <c r="G3127">
        <v>0</v>
      </c>
    </row>
    <row r="3128" spans="1:7" ht="21.75" customHeight="1">
      <c r="A3128" t="s">
        <v>6668</v>
      </c>
      <c r="B3128" t="s">
        <v>6555</v>
      </c>
      <c r="C3128" t="s">
        <v>6669</v>
      </c>
      <c r="D3128" t="s">
        <v>2</v>
      </c>
      <c r="E3128" t="s">
        <v>87</v>
      </c>
      <c r="F3128" t="s">
        <v>88</v>
      </c>
      <c r="G3128">
        <v>205</v>
      </c>
    </row>
    <row r="3129" spans="1:7" ht="21.75" customHeight="1">
      <c r="A3129" t="s">
        <v>6670</v>
      </c>
      <c r="B3129" t="s">
        <v>6671</v>
      </c>
      <c r="C3129" t="s">
        <v>6672</v>
      </c>
      <c r="D3129" t="s">
        <v>2</v>
      </c>
      <c r="E3129" t="s">
        <v>87</v>
      </c>
      <c r="F3129" t="s">
        <v>88</v>
      </c>
      <c r="G3129">
        <v>57</v>
      </c>
    </row>
    <row r="3130" spans="1:7" ht="21.75" customHeight="1">
      <c r="A3130" t="s">
        <v>6673</v>
      </c>
      <c r="B3130" t="s">
        <v>6674</v>
      </c>
      <c r="C3130" t="s">
        <v>6675</v>
      </c>
      <c r="D3130" t="s">
        <v>2</v>
      </c>
      <c r="E3130" t="s">
        <v>87</v>
      </c>
      <c r="F3130" t="s">
        <v>88</v>
      </c>
      <c r="G3130">
        <v>22</v>
      </c>
    </row>
    <row r="3131" spans="1:7" ht="21.75" customHeight="1">
      <c r="A3131" t="s">
        <v>6676</v>
      </c>
      <c r="B3131" t="s">
        <v>6677</v>
      </c>
      <c r="C3131" t="s">
        <v>6678</v>
      </c>
      <c r="D3131" t="s">
        <v>2</v>
      </c>
      <c r="E3131" t="s">
        <v>87</v>
      </c>
      <c r="F3131" t="s">
        <v>88</v>
      </c>
      <c r="G3131">
        <v>0</v>
      </c>
    </row>
    <row r="3132" spans="1:7" ht="21.75" customHeight="1">
      <c r="A3132" t="s">
        <v>6679</v>
      </c>
      <c r="B3132" t="s">
        <v>6680</v>
      </c>
      <c r="C3132" t="s">
        <v>6681</v>
      </c>
      <c r="D3132" t="s">
        <v>2</v>
      </c>
      <c r="E3132" t="s">
        <v>87</v>
      </c>
      <c r="F3132" t="s">
        <v>88</v>
      </c>
      <c r="G3132">
        <v>44</v>
      </c>
    </row>
    <row r="3133" spans="1:7" ht="21.75" customHeight="1">
      <c r="A3133" t="s">
        <v>6682</v>
      </c>
      <c r="B3133" t="s">
        <v>6683</v>
      </c>
      <c r="C3133" t="s">
        <v>6684</v>
      </c>
      <c r="D3133" t="s">
        <v>2</v>
      </c>
      <c r="E3133" t="s">
        <v>87</v>
      </c>
      <c r="F3133" t="s">
        <v>88</v>
      </c>
      <c r="G3133">
        <v>0</v>
      </c>
    </row>
    <row r="3134" spans="1:7" ht="21.75" customHeight="1">
      <c r="A3134" t="s">
        <v>6685</v>
      </c>
      <c r="B3134" t="s">
        <v>6683</v>
      </c>
      <c r="C3134" t="s">
        <v>6686</v>
      </c>
      <c r="D3134" t="s">
        <v>2</v>
      </c>
      <c r="E3134" t="s">
        <v>87</v>
      </c>
      <c r="F3134" t="s">
        <v>88</v>
      </c>
      <c r="G3134">
        <v>22</v>
      </c>
    </row>
    <row r="3135" spans="1:7" ht="21.75" customHeight="1">
      <c r="A3135" t="s">
        <v>6687</v>
      </c>
      <c r="B3135" t="s">
        <v>6604</v>
      </c>
      <c r="C3135" t="s">
        <v>6688</v>
      </c>
      <c r="D3135" t="s">
        <v>2</v>
      </c>
      <c r="E3135" t="s">
        <v>87</v>
      </c>
      <c r="F3135" t="s">
        <v>88</v>
      </c>
      <c r="G3135">
        <v>1</v>
      </c>
    </row>
    <row r="3136" spans="1:7" ht="21.75" customHeight="1">
      <c r="A3136" t="s">
        <v>6689</v>
      </c>
      <c r="B3136" t="s">
        <v>6555</v>
      </c>
      <c r="C3136" t="s">
        <v>6690</v>
      </c>
      <c r="D3136" t="s">
        <v>2</v>
      </c>
      <c r="E3136" t="s">
        <v>87</v>
      </c>
      <c r="F3136" t="s">
        <v>88</v>
      </c>
      <c r="G3136">
        <v>131</v>
      </c>
    </row>
    <row r="3137" spans="1:7" ht="21.75" customHeight="1">
      <c r="A3137" t="s">
        <v>6691</v>
      </c>
      <c r="B3137" t="s">
        <v>6555</v>
      </c>
      <c r="C3137" t="s">
        <v>6692</v>
      </c>
      <c r="D3137" t="s">
        <v>2</v>
      </c>
      <c r="E3137" t="s">
        <v>87</v>
      </c>
      <c r="F3137" t="s">
        <v>88</v>
      </c>
      <c r="G3137">
        <v>77</v>
      </c>
    </row>
    <row r="3138" spans="1:7" ht="21.75" customHeight="1">
      <c r="A3138" t="s">
        <v>6693</v>
      </c>
      <c r="B3138" t="s">
        <v>6578</v>
      </c>
      <c r="C3138" t="s">
        <v>6694</v>
      </c>
      <c r="D3138" t="s">
        <v>2</v>
      </c>
      <c r="E3138" t="s">
        <v>87</v>
      </c>
      <c r="F3138" t="s">
        <v>88</v>
      </c>
      <c r="G3138">
        <v>3510</v>
      </c>
    </row>
    <row r="3139" spans="1:7" ht="21.75" customHeight="1">
      <c r="A3139" t="s">
        <v>6695</v>
      </c>
      <c r="B3139" t="s">
        <v>6696</v>
      </c>
      <c r="C3139" t="s">
        <v>6697</v>
      </c>
      <c r="D3139" t="s">
        <v>2</v>
      </c>
      <c r="E3139" t="s">
        <v>87</v>
      </c>
      <c r="F3139" t="s">
        <v>88</v>
      </c>
      <c r="G3139">
        <v>4</v>
      </c>
    </row>
    <row r="3140" spans="1:7" ht="21.75" customHeight="1">
      <c r="A3140" t="s">
        <v>6698</v>
      </c>
      <c r="B3140" t="s">
        <v>6699</v>
      </c>
      <c r="C3140" t="s">
        <v>6700</v>
      </c>
      <c r="D3140" t="s">
        <v>2</v>
      </c>
      <c r="E3140" t="s">
        <v>87</v>
      </c>
      <c r="F3140" t="s">
        <v>88</v>
      </c>
      <c r="G3140">
        <v>2</v>
      </c>
    </row>
    <row r="3141" spans="1:7" ht="21.75" customHeight="1">
      <c r="A3141" t="s">
        <v>6701</v>
      </c>
      <c r="B3141" t="s">
        <v>6702</v>
      </c>
      <c r="D3141" t="s">
        <v>2</v>
      </c>
      <c r="E3141" t="s">
        <v>87</v>
      </c>
      <c r="F3141" t="s">
        <v>88</v>
      </c>
      <c r="G3141">
        <v>3</v>
      </c>
    </row>
    <row r="3142" spans="1:7" ht="21.75" customHeight="1">
      <c r="A3142" t="s">
        <v>6703</v>
      </c>
      <c r="B3142" t="s">
        <v>6704</v>
      </c>
      <c r="D3142" t="s">
        <v>6705</v>
      </c>
      <c r="E3142" t="s">
        <v>87</v>
      </c>
      <c r="F3142" t="s">
        <v>88</v>
      </c>
      <c r="G3142">
        <v>2</v>
      </c>
    </row>
    <row r="3143" spans="1:7" ht="21.75" customHeight="1">
      <c r="A3143" t="s">
        <v>6706</v>
      </c>
      <c r="B3143" t="s">
        <v>6707</v>
      </c>
      <c r="C3143" t="s">
        <v>6708</v>
      </c>
      <c r="D3143" t="s">
        <v>6709</v>
      </c>
      <c r="E3143" t="s">
        <v>87</v>
      </c>
      <c r="F3143" t="s">
        <v>88</v>
      </c>
      <c r="G3143">
        <v>48</v>
      </c>
    </row>
    <row r="3144" spans="1:7" ht="21.75" customHeight="1">
      <c r="A3144" t="s">
        <v>6710</v>
      </c>
      <c r="B3144" t="s">
        <v>6711</v>
      </c>
      <c r="D3144" t="s">
        <v>6712</v>
      </c>
      <c r="E3144" t="s">
        <v>87</v>
      </c>
      <c r="F3144" t="s">
        <v>88</v>
      </c>
      <c r="G3144">
        <v>0</v>
      </c>
    </row>
    <row r="3145" spans="1:7" ht="21.75" customHeight="1">
      <c r="A3145" t="s">
        <v>6713</v>
      </c>
      <c r="B3145" t="s">
        <v>6714</v>
      </c>
      <c r="C3145" t="s">
        <v>6715</v>
      </c>
      <c r="D3145" t="s">
        <v>2</v>
      </c>
      <c r="E3145" t="s">
        <v>87</v>
      </c>
      <c r="F3145" t="s">
        <v>88</v>
      </c>
      <c r="G3145">
        <v>12</v>
      </c>
    </row>
    <row r="3146" spans="1:7" ht="21.75" customHeight="1">
      <c r="A3146" t="s">
        <v>6716</v>
      </c>
      <c r="B3146" t="s">
        <v>6717</v>
      </c>
      <c r="C3146" t="s">
        <v>6718</v>
      </c>
      <c r="D3146" t="s">
        <v>2</v>
      </c>
      <c r="E3146" t="s">
        <v>87</v>
      </c>
      <c r="F3146" t="s">
        <v>88</v>
      </c>
      <c r="G3146">
        <v>3</v>
      </c>
    </row>
    <row r="3147" spans="1:7" ht="21.75" customHeight="1">
      <c r="A3147" t="s">
        <v>6719</v>
      </c>
      <c r="B3147" t="s">
        <v>6720</v>
      </c>
      <c r="C3147" t="s">
        <v>6721</v>
      </c>
      <c r="D3147" t="s">
        <v>6709</v>
      </c>
      <c r="E3147" t="s">
        <v>87</v>
      </c>
      <c r="F3147" t="s">
        <v>88</v>
      </c>
      <c r="G3147">
        <v>22</v>
      </c>
    </row>
    <row r="3148" spans="1:7" ht="21.75" customHeight="1">
      <c r="A3148" t="s">
        <v>6722</v>
      </c>
      <c r="B3148" t="s">
        <v>6720</v>
      </c>
      <c r="C3148" t="s">
        <v>6723</v>
      </c>
      <c r="D3148" t="s">
        <v>6709</v>
      </c>
      <c r="E3148" t="s">
        <v>87</v>
      </c>
      <c r="F3148" t="s">
        <v>88</v>
      </c>
      <c r="G3148">
        <v>20</v>
      </c>
    </row>
    <row r="3149" spans="1:7" ht="21.75" customHeight="1">
      <c r="A3149" t="s">
        <v>6724</v>
      </c>
      <c r="B3149" t="s">
        <v>6720</v>
      </c>
      <c r="C3149" t="s">
        <v>6725</v>
      </c>
      <c r="D3149" t="s">
        <v>6709</v>
      </c>
      <c r="E3149" t="s">
        <v>87</v>
      </c>
      <c r="F3149" t="s">
        <v>88</v>
      </c>
      <c r="G3149">
        <v>19</v>
      </c>
    </row>
    <row r="3150" spans="1:7" ht="21.75" customHeight="1">
      <c r="A3150" t="s">
        <v>6726</v>
      </c>
      <c r="B3150" t="s">
        <v>6720</v>
      </c>
      <c r="C3150" t="s">
        <v>6727</v>
      </c>
      <c r="D3150" t="s">
        <v>6709</v>
      </c>
      <c r="E3150" t="s">
        <v>87</v>
      </c>
      <c r="F3150" t="s">
        <v>88</v>
      </c>
      <c r="G3150">
        <v>19</v>
      </c>
    </row>
    <row r="3151" spans="1:7" ht="21.75" customHeight="1">
      <c r="A3151" t="s">
        <v>6728</v>
      </c>
      <c r="B3151" t="s">
        <v>6720</v>
      </c>
      <c r="C3151" t="s">
        <v>6729</v>
      </c>
      <c r="D3151" t="s">
        <v>6709</v>
      </c>
      <c r="E3151" t="s">
        <v>87</v>
      </c>
      <c r="F3151" t="s">
        <v>88</v>
      </c>
      <c r="G3151">
        <v>6</v>
      </c>
    </row>
    <row r="3152" spans="1:7" ht="21.75" customHeight="1">
      <c r="A3152" t="s">
        <v>6730</v>
      </c>
      <c r="B3152" t="s">
        <v>6720</v>
      </c>
      <c r="C3152" t="s">
        <v>6731</v>
      </c>
      <c r="D3152" t="s">
        <v>6709</v>
      </c>
      <c r="E3152" t="s">
        <v>87</v>
      </c>
      <c r="F3152" t="s">
        <v>88</v>
      </c>
      <c r="G3152">
        <v>1</v>
      </c>
    </row>
    <row r="3153" spans="1:7" ht="21.75" customHeight="1">
      <c r="A3153" t="s">
        <v>6732</v>
      </c>
      <c r="B3153" t="s">
        <v>6720</v>
      </c>
      <c r="C3153" t="s">
        <v>6733</v>
      </c>
      <c r="D3153" t="s">
        <v>6709</v>
      </c>
      <c r="E3153" t="s">
        <v>87</v>
      </c>
      <c r="F3153" t="s">
        <v>88</v>
      </c>
      <c r="G3153">
        <v>7</v>
      </c>
    </row>
    <row r="3154" spans="1:7" ht="21.75" customHeight="1">
      <c r="A3154" t="s">
        <v>6734</v>
      </c>
      <c r="B3154" t="s">
        <v>6735</v>
      </c>
      <c r="C3154" t="s">
        <v>6736</v>
      </c>
      <c r="D3154" t="s">
        <v>565</v>
      </c>
      <c r="E3154" t="s">
        <v>87</v>
      </c>
      <c r="F3154" t="s">
        <v>88</v>
      </c>
      <c r="G3154">
        <v>2</v>
      </c>
    </row>
    <row r="3155" spans="1:7" ht="21.75" customHeight="1">
      <c r="A3155" t="s">
        <v>6737</v>
      </c>
      <c r="B3155" t="s">
        <v>6738</v>
      </c>
      <c r="C3155" t="s">
        <v>6739</v>
      </c>
      <c r="D3155" t="s">
        <v>565</v>
      </c>
      <c r="E3155" t="s">
        <v>87</v>
      </c>
      <c r="F3155" t="s">
        <v>88</v>
      </c>
      <c r="G3155">
        <v>2</v>
      </c>
    </row>
    <row r="3156" spans="1:7" ht="21.75" customHeight="1">
      <c r="A3156" t="s">
        <v>6740</v>
      </c>
      <c r="B3156" t="s">
        <v>6741</v>
      </c>
      <c r="C3156" t="s">
        <v>6742</v>
      </c>
      <c r="D3156" t="s">
        <v>2</v>
      </c>
      <c r="E3156" t="s">
        <v>87</v>
      </c>
      <c r="F3156" t="s">
        <v>88</v>
      </c>
      <c r="G3156">
        <v>10</v>
      </c>
    </row>
    <row r="3157" spans="1:7" ht="21.75" customHeight="1">
      <c r="A3157" t="s">
        <v>6743</v>
      </c>
      <c r="B3157" t="s">
        <v>6744</v>
      </c>
      <c r="C3157" t="s">
        <v>6745</v>
      </c>
      <c r="D3157" t="s">
        <v>6746</v>
      </c>
      <c r="E3157" t="s">
        <v>87</v>
      </c>
      <c r="F3157" t="s">
        <v>88</v>
      </c>
      <c r="G3157">
        <v>37</v>
      </c>
    </row>
    <row r="3158" spans="1:7" ht="21.75" customHeight="1">
      <c r="A3158" t="s">
        <v>6747</v>
      </c>
      <c r="B3158" t="s">
        <v>6748</v>
      </c>
      <c r="D3158" t="s">
        <v>2</v>
      </c>
      <c r="E3158" t="s">
        <v>87</v>
      </c>
      <c r="F3158" t="s">
        <v>88</v>
      </c>
      <c r="G3158">
        <v>0</v>
      </c>
    </row>
    <row r="3159" spans="1:7" ht="21.75" customHeight="1">
      <c r="A3159" t="s">
        <v>6749</v>
      </c>
      <c r="B3159" t="s">
        <v>6750</v>
      </c>
      <c r="C3159" t="s">
        <v>6751</v>
      </c>
      <c r="D3159" t="s">
        <v>6752</v>
      </c>
      <c r="E3159" t="s">
        <v>87</v>
      </c>
      <c r="F3159" t="s">
        <v>88</v>
      </c>
      <c r="G3159">
        <v>0</v>
      </c>
    </row>
    <row r="3160" spans="1:7" ht="21.75" customHeight="1">
      <c r="A3160" t="s">
        <v>6753</v>
      </c>
      <c r="B3160" t="s">
        <v>6754</v>
      </c>
      <c r="D3160" t="s">
        <v>6705</v>
      </c>
      <c r="E3160" t="s">
        <v>87</v>
      </c>
      <c r="F3160" t="s">
        <v>88</v>
      </c>
      <c r="G3160">
        <v>0</v>
      </c>
    </row>
    <row r="3161" spans="1:7" ht="21.75" customHeight="1">
      <c r="A3161" t="s">
        <v>6755</v>
      </c>
      <c r="B3161" t="s">
        <v>6756</v>
      </c>
      <c r="D3161" t="s">
        <v>6705</v>
      </c>
      <c r="E3161" t="s">
        <v>87</v>
      </c>
      <c r="F3161" t="s">
        <v>88</v>
      </c>
      <c r="G3161">
        <v>21</v>
      </c>
    </row>
    <row r="3162" spans="1:7" ht="21.75" customHeight="1">
      <c r="A3162" t="s">
        <v>6757</v>
      </c>
      <c r="B3162" t="s">
        <v>6758</v>
      </c>
      <c r="D3162" t="s">
        <v>6759</v>
      </c>
      <c r="E3162" t="s">
        <v>87</v>
      </c>
      <c r="F3162" t="s">
        <v>88</v>
      </c>
      <c r="G3162">
        <v>45</v>
      </c>
    </row>
    <row r="3163" spans="1:7" ht="21.75" customHeight="1">
      <c r="A3163" t="s">
        <v>6760</v>
      </c>
      <c r="B3163" t="s">
        <v>6761</v>
      </c>
      <c r="D3163" t="s">
        <v>2</v>
      </c>
      <c r="E3163" t="s">
        <v>87</v>
      </c>
      <c r="F3163" t="s">
        <v>88</v>
      </c>
      <c r="G3163">
        <v>4</v>
      </c>
    </row>
    <row r="3164" spans="1:7" ht="21.75" customHeight="1">
      <c r="A3164" t="s">
        <v>6762</v>
      </c>
      <c r="B3164" t="s">
        <v>6763</v>
      </c>
      <c r="D3164" t="s">
        <v>6705</v>
      </c>
      <c r="E3164" t="s">
        <v>87</v>
      </c>
      <c r="F3164" t="s">
        <v>88</v>
      </c>
      <c r="G3164">
        <v>6</v>
      </c>
    </row>
    <row r="3165" spans="1:7" ht="21.75" customHeight="1">
      <c r="A3165" t="s">
        <v>6764</v>
      </c>
      <c r="B3165" t="s">
        <v>6765</v>
      </c>
      <c r="C3165" t="s">
        <v>6766</v>
      </c>
      <c r="D3165" t="s">
        <v>6709</v>
      </c>
      <c r="E3165" t="s">
        <v>87</v>
      </c>
      <c r="F3165" t="s">
        <v>88</v>
      </c>
      <c r="G3165">
        <v>28</v>
      </c>
    </row>
    <row r="3166" spans="1:7" ht="21.75" customHeight="1">
      <c r="A3166" t="s">
        <v>6767</v>
      </c>
      <c r="B3166" t="s">
        <v>6768</v>
      </c>
      <c r="C3166" t="s">
        <v>6769</v>
      </c>
      <c r="D3166" t="s">
        <v>1268</v>
      </c>
      <c r="E3166" t="s">
        <v>87</v>
      </c>
      <c r="F3166" t="s">
        <v>88</v>
      </c>
      <c r="G3166">
        <v>10</v>
      </c>
    </row>
    <row r="3167" spans="1:7" ht="21.75" customHeight="1">
      <c r="A3167" t="s">
        <v>6770</v>
      </c>
      <c r="B3167" t="s">
        <v>6771</v>
      </c>
      <c r="D3167" t="s">
        <v>6705</v>
      </c>
      <c r="E3167" t="s">
        <v>87</v>
      </c>
      <c r="F3167" t="s">
        <v>88</v>
      </c>
      <c r="G3167">
        <v>4</v>
      </c>
    </row>
    <row r="3168" spans="1:7" ht="21.75" customHeight="1">
      <c r="A3168" t="s">
        <v>6772</v>
      </c>
      <c r="B3168" t="s">
        <v>6773</v>
      </c>
      <c r="D3168" t="s">
        <v>6705</v>
      </c>
      <c r="E3168" t="s">
        <v>87</v>
      </c>
      <c r="F3168" t="s">
        <v>88</v>
      </c>
      <c r="G3168">
        <v>1</v>
      </c>
    </row>
    <row r="3169" spans="1:7" ht="21.75" customHeight="1">
      <c r="A3169" t="s">
        <v>6774</v>
      </c>
      <c r="B3169" t="s">
        <v>6775</v>
      </c>
      <c r="D3169" t="s">
        <v>6705</v>
      </c>
      <c r="E3169" t="s">
        <v>87</v>
      </c>
      <c r="F3169" t="s">
        <v>88</v>
      </c>
      <c r="G3169">
        <v>44</v>
      </c>
    </row>
    <row r="3170" spans="1:7" ht="21.75" customHeight="1">
      <c r="A3170" t="s">
        <v>6776</v>
      </c>
      <c r="B3170" t="s">
        <v>6777</v>
      </c>
      <c r="D3170" t="s">
        <v>6705</v>
      </c>
      <c r="E3170" t="s">
        <v>87</v>
      </c>
      <c r="F3170" t="s">
        <v>88</v>
      </c>
      <c r="G3170">
        <v>15</v>
      </c>
    </row>
    <row r="3171" spans="1:7" ht="21.75" customHeight="1">
      <c r="A3171" t="s">
        <v>6778</v>
      </c>
      <c r="B3171" t="s">
        <v>6779</v>
      </c>
      <c r="D3171" t="s">
        <v>6705</v>
      </c>
      <c r="E3171" t="s">
        <v>87</v>
      </c>
      <c r="F3171" t="s">
        <v>88</v>
      </c>
      <c r="G3171">
        <v>10</v>
      </c>
    </row>
    <row r="3172" spans="1:7" ht="21.75" customHeight="1">
      <c r="A3172" t="s">
        <v>6780</v>
      </c>
      <c r="B3172" t="s">
        <v>6781</v>
      </c>
      <c r="C3172" t="s">
        <v>6782</v>
      </c>
      <c r="D3172" t="s">
        <v>2</v>
      </c>
      <c r="E3172" t="s">
        <v>87</v>
      </c>
      <c r="F3172" t="s">
        <v>88</v>
      </c>
      <c r="G3172">
        <v>0</v>
      </c>
    </row>
    <row r="3173" spans="1:7" ht="21.75" customHeight="1">
      <c r="A3173" t="s">
        <v>6783</v>
      </c>
      <c r="B3173" t="s">
        <v>6781</v>
      </c>
      <c r="C3173" t="s">
        <v>6784</v>
      </c>
      <c r="D3173" t="s">
        <v>2</v>
      </c>
      <c r="E3173" t="s">
        <v>87</v>
      </c>
      <c r="F3173" t="s">
        <v>88</v>
      </c>
      <c r="G3173">
        <v>36</v>
      </c>
    </row>
    <row r="3174" spans="1:7" ht="21.75" customHeight="1">
      <c r="A3174" t="s">
        <v>6785</v>
      </c>
      <c r="B3174" t="s">
        <v>6750</v>
      </c>
      <c r="C3174" t="s">
        <v>6786</v>
      </c>
      <c r="D3174" t="s">
        <v>6752</v>
      </c>
      <c r="E3174" t="s">
        <v>87</v>
      </c>
      <c r="F3174" t="s">
        <v>88</v>
      </c>
      <c r="G3174">
        <v>0</v>
      </c>
    </row>
    <row r="3175" spans="1:7" ht="21.75" customHeight="1">
      <c r="A3175" t="s">
        <v>6787</v>
      </c>
      <c r="B3175" t="s">
        <v>6788</v>
      </c>
      <c r="D3175" t="s">
        <v>1284</v>
      </c>
      <c r="E3175" t="s">
        <v>87</v>
      </c>
      <c r="F3175" t="s">
        <v>88</v>
      </c>
      <c r="G3175">
        <v>1</v>
      </c>
    </row>
    <row r="3176" spans="1:7" ht="21.75" customHeight="1">
      <c r="A3176" t="s">
        <v>6789</v>
      </c>
      <c r="B3176" t="s">
        <v>6790</v>
      </c>
      <c r="D3176" t="s">
        <v>6752</v>
      </c>
      <c r="E3176" t="s">
        <v>87</v>
      </c>
      <c r="F3176" t="s">
        <v>88</v>
      </c>
      <c r="G3176">
        <v>0</v>
      </c>
    </row>
    <row r="3177" spans="1:7" ht="21.75" customHeight="1">
      <c r="A3177" t="s">
        <v>6791</v>
      </c>
      <c r="B3177" t="s">
        <v>6792</v>
      </c>
      <c r="C3177" t="s">
        <v>6793</v>
      </c>
      <c r="D3177" t="s">
        <v>2</v>
      </c>
      <c r="E3177" t="s">
        <v>87</v>
      </c>
      <c r="F3177" t="s">
        <v>88</v>
      </c>
      <c r="G3177">
        <v>0</v>
      </c>
    </row>
    <row r="3178" spans="1:7" ht="21.75" customHeight="1">
      <c r="A3178" t="s">
        <v>6794</v>
      </c>
      <c r="B3178" t="s">
        <v>6795</v>
      </c>
      <c r="C3178" t="s">
        <v>6796</v>
      </c>
      <c r="D3178" t="s">
        <v>2</v>
      </c>
      <c r="E3178" t="s">
        <v>87</v>
      </c>
      <c r="F3178" t="s">
        <v>88</v>
      </c>
      <c r="G3178">
        <v>0</v>
      </c>
    </row>
    <row r="3179" spans="1:7" ht="21.75" customHeight="1">
      <c r="A3179" t="s">
        <v>6797</v>
      </c>
      <c r="B3179" t="s">
        <v>6798</v>
      </c>
      <c r="C3179" t="s">
        <v>6799</v>
      </c>
      <c r="D3179" t="s">
        <v>2</v>
      </c>
      <c r="E3179" t="s">
        <v>87</v>
      </c>
      <c r="F3179" t="s">
        <v>88</v>
      </c>
      <c r="G3179">
        <v>0</v>
      </c>
    </row>
    <row r="3180" spans="1:7" ht="21.75" customHeight="1">
      <c r="A3180" t="s">
        <v>6800</v>
      </c>
      <c r="B3180" t="s">
        <v>6801</v>
      </c>
      <c r="C3180" t="s">
        <v>6799</v>
      </c>
      <c r="D3180" t="s">
        <v>2</v>
      </c>
      <c r="E3180" t="s">
        <v>87</v>
      </c>
      <c r="F3180" t="s">
        <v>88</v>
      </c>
      <c r="G3180">
        <v>0</v>
      </c>
    </row>
    <row r="3181" spans="1:7" ht="21.75" customHeight="1">
      <c r="A3181" t="s">
        <v>6802</v>
      </c>
      <c r="B3181" t="s">
        <v>6803</v>
      </c>
      <c r="C3181" t="s">
        <v>6804</v>
      </c>
      <c r="D3181" t="s">
        <v>2</v>
      </c>
      <c r="E3181" t="s">
        <v>87</v>
      </c>
      <c r="F3181" t="s">
        <v>88</v>
      </c>
      <c r="G3181">
        <v>673</v>
      </c>
    </row>
    <row r="3182" spans="1:7" ht="21.75" customHeight="1">
      <c r="A3182" t="s">
        <v>6805</v>
      </c>
      <c r="B3182" t="s">
        <v>6806</v>
      </c>
      <c r="C3182" t="s">
        <v>6807</v>
      </c>
      <c r="D3182" t="s">
        <v>2</v>
      </c>
      <c r="E3182" t="s">
        <v>87</v>
      </c>
      <c r="F3182" t="s">
        <v>88</v>
      </c>
      <c r="G3182">
        <v>50</v>
      </c>
    </row>
    <row r="3183" spans="1:7" ht="21.75" customHeight="1">
      <c r="A3183" t="s">
        <v>6808</v>
      </c>
      <c r="B3183" t="s">
        <v>6806</v>
      </c>
      <c r="C3183" t="s">
        <v>6809</v>
      </c>
      <c r="D3183" t="s">
        <v>2</v>
      </c>
      <c r="E3183" t="s">
        <v>87</v>
      </c>
      <c r="F3183" t="s">
        <v>88</v>
      </c>
      <c r="G3183">
        <v>200</v>
      </c>
    </row>
    <row r="3184" spans="1:7" ht="21.75" customHeight="1">
      <c r="A3184" t="s">
        <v>6810</v>
      </c>
      <c r="B3184" t="s">
        <v>6811</v>
      </c>
      <c r="C3184" t="s">
        <v>6812</v>
      </c>
      <c r="D3184" t="s">
        <v>1284</v>
      </c>
      <c r="E3184" t="s">
        <v>87</v>
      </c>
      <c r="F3184" t="s">
        <v>88</v>
      </c>
      <c r="G3184">
        <v>6</v>
      </c>
    </row>
    <row r="3185" spans="1:7" ht="21.75" customHeight="1">
      <c r="A3185" t="s">
        <v>6813</v>
      </c>
      <c r="B3185" t="s">
        <v>6811</v>
      </c>
      <c r="C3185" t="s">
        <v>6814</v>
      </c>
      <c r="D3185" t="s">
        <v>1284</v>
      </c>
      <c r="E3185" t="s">
        <v>87</v>
      </c>
      <c r="F3185" t="s">
        <v>88</v>
      </c>
      <c r="G3185">
        <v>0</v>
      </c>
    </row>
    <row r="3186" spans="1:7" ht="21.75" customHeight="1">
      <c r="A3186" t="s">
        <v>6815</v>
      </c>
      <c r="B3186" t="s">
        <v>6816</v>
      </c>
      <c r="C3186" t="s">
        <v>6817</v>
      </c>
      <c r="D3186" t="s">
        <v>1284</v>
      </c>
      <c r="E3186" t="s">
        <v>87</v>
      </c>
      <c r="F3186" t="s">
        <v>88</v>
      </c>
      <c r="G3186">
        <v>2893</v>
      </c>
    </row>
    <row r="3187" spans="1:7" ht="21.75" customHeight="1">
      <c r="A3187" t="s">
        <v>6818</v>
      </c>
      <c r="B3187" t="s">
        <v>6819</v>
      </c>
      <c r="C3187" t="s">
        <v>6820</v>
      </c>
      <c r="D3187" t="s">
        <v>1284</v>
      </c>
      <c r="E3187" t="s">
        <v>87</v>
      </c>
      <c r="F3187" t="s">
        <v>88</v>
      </c>
      <c r="G3187">
        <v>0</v>
      </c>
    </row>
    <row r="3188" spans="1:7" ht="21.75" customHeight="1">
      <c r="A3188" t="s">
        <v>6821</v>
      </c>
      <c r="B3188" t="s">
        <v>6819</v>
      </c>
      <c r="C3188" t="s">
        <v>6820</v>
      </c>
      <c r="D3188" t="s">
        <v>1284</v>
      </c>
      <c r="E3188" t="s">
        <v>87</v>
      </c>
      <c r="F3188" t="s">
        <v>88</v>
      </c>
      <c r="G3188">
        <v>0</v>
      </c>
    </row>
    <row r="3189" spans="1:7" ht="21.75" customHeight="1">
      <c r="A3189" t="s">
        <v>6822</v>
      </c>
      <c r="B3189" t="s">
        <v>6819</v>
      </c>
      <c r="C3189" t="s">
        <v>6823</v>
      </c>
      <c r="D3189" t="s">
        <v>1284</v>
      </c>
      <c r="E3189" t="s">
        <v>87</v>
      </c>
      <c r="F3189" t="s">
        <v>88</v>
      </c>
      <c r="G3189">
        <v>106</v>
      </c>
    </row>
    <row r="3190" spans="1:7" ht="21.75" customHeight="1">
      <c r="A3190" t="s">
        <v>6824</v>
      </c>
      <c r="B3190" t="s">
        <v>6825</v>
      </c>
      <c r="C3190" t="s">
        <v>6826</v>
      </c>
      <c r="D3190" t="s">
        <v>1284</v>
      </c>
      <c r="E3190" t="s">
        <v>87</v>
      </c>
      <c r="F3190" t="s">
        <v>88</v>
      </c>
      <c r="G3190">
        <v>0</v>
      </c>
    </row>
    <row r="3191" spans="1:7" ht="21.75" customHeight="1">
      <c r="A3191" t="s">
        <v>6827</v>
      </c>
      <c r="B3191" t="s">
        <v>6811</v>
      </c>
      <c r="C3191" t="s">
        <v>6828</v>
      </c>
      <c r="D3191" t="s">
        <v>2</v>
      </c>
      <c r="E3191" t="s">
        <v>87</v>
      </c>
      <c r="F3191" t="s">
        <v>88</v>
      </c>
      <c r="G3191">
        <v>3</v>
      </c>
    </row>
    <row r="3192" spans="1:7" ht="21.75" customHeight="1">
      <c r="A3192" t="s">
        <v>6829</v>
      </c>
      <c r="B3192" t="s">
        <v>6811</v>
      </c>
      <c r="C3192" t="s">
        <v>6830</v>
      </c>
      <c r="D3192" t="s">
        <v>2</v>
      </c>
      <c r="E3192" t="s">
        <v>87</v>
      </c>
      <c r="F3192" t="s">
        <v>88</v>
      </c>
      <c r="G3192">
        <v>1</v>
      </c>
    </row>
    <row r="3193" spans="1:7" ht="21.75" customHeight="1">
      <c r="A3193" t="s">
        <v>6831</v>
      </c>
      <c r="B3193" t="s">
        <v>6832</v>
      </c>
      <c r="C3193" t="s">
        <v>6833</v>
      </c>
      <c r="D3193" t="s">
        <v>2</v>
      </c>
      <c r="E3193" t="s">
        <v>87</v>
      </c>
      <c r="F3193" t="s">
        <v>88</v>
      </c>
      <c r="G3193">
        <v>0</v>
      </c>
    </row>
    <row r="3194" spans="1:7" ht="21.75" customHeight="1">
      <c r="A3194" t="s">
        <v>6834</v>
      </c>
      <c r="B3194" t="s">
        <v>6811</v>
      </c>
      <c r="C3194" t="s">
        <v>6835</v>
      </c>
      <c r="D3194" t="s">
        <v>2</v>
      </c>
      <c r="E3194" t="s">
        <v>87</v>
      </c>
      <c r="F3194" t="s">
        <v>88</v>
      </c>
      <c r="G3194">
        <v>0</v>
      </c>
    </row>
    <row r="3195" spans="1:7" ht="21.75" customHeight="1">
      <c r="A3195" t="s">
        <v>6836</v>
      </c>
      <c r="B3195" t="s">
        <v>6819</v>
      </c>
      <c r="C3195" t="s">
        <v>6837</v>
      </c>
      <c r="D3195" t="s">
        <v>2</v>
      </c>
      <c r="E3195" t="s">
        <v>87</v>
      </c>
      <c r="F3195" t="s">
        <v>88</v>
      </c>
      <c r="G3195">
        <v>0</v>
      </c>
    </row>
    <row r="3196" spans="1:7" ht="21.75" customHeight="1">
      <c r="A3196" t="s">
        <v>6838</v>
      </c>
      <c r="B3196" t="s">
        <v>6819</v>
      </c>
      <c r="C3196" t="s">
        <v>6839</v>
      </c>
      <c r="D3196" t="s">
        <v>2</v>
      </c>
      <c r="E3196" t="s">
        <v>87</v>
      </c>
      <c r="F3196" t="s">
        <v>88</v>
      </c>
      <c r="G3196">
        <v>1206</v>
      </c>
    </row>
    <row r="3197" spans="1:7" ht="21.75" customHeight="1">
      <c r="A3197" t="s">
        <v>6840</v>
      </c>
      <c r="B3197" t="s">
        <v>6841</v>
      </c>
      <c r="C3197" t="s">
        <v>6842</v>
      </c>
      <c r="D3197" t="s">
        <v>2</v>
      </c>
      <c r="E3197" t="s">
        <v>87</v>
      </c>
      <c r="F3197" t="s">
        <v>88</v>
      </c>
      <c r="G3197">
        <v>0</v>
      </c>
    </row>
    <row r="3198" spans="1:7" ht="21.75" customHeight="1">
      <c r="A3198" t="s">
        <v>6843</v>
      </c>
      <c r="B3198" t="s">
        <v>6811</v>
      </c>
      <c r="C3198" t="s">
        <v>6844</v>
      </c>
      <c r="D3198" t="s">
        <v>2</v>
      </c>
      <c r="E3198" t="s">
        <v>87</v>
      </c>
      <c r="F3198" t="s">
        <v>88</v>
      </c>
      <c r="G3198">
        <v>6</v>
      </c>
    </row>
    <row r="3199" spans="1:7" ht="21.75" customHeight="1">
      <c r="A3199" t="s">
        <v>6845</v>
      </c>
      <c r="B3199" t="s">
        <v>6811</v>
      </c>
      <c r="C3199" t="s">
        <v>6846</v>
      </c>
      <c r="D3199" t="s">
        <v>2</v>
      </c>
      <c r="E3199" t="s">
        <v>87</v>
      </c>
      <c r="F3199" t="s">
        <v>88</v>
      </c>
      <c r="G3199">
        <v>6</v>
      </c>
    </row>
    <row r="3200" spans="1:7" ht="21.75" customHeight="1">
      <c r="A3200" t="s">
        <v>6847</v>
      </c>
      <c r="B3200" t="s">
        <v>6811</v>
      </c>
      <c r="C3200" t="s">
        <v>6848</v>
      </c>
      <c r="D3200" t="s">
        <v>2</v>
      </c>
      <c r="E3200" t="s">
        <v>87</v>
      </c>
      <c r="F3200" t="s">
        <v>88</v>
      </c>
      <c r="G3200">
        <v>0</v>
      </c>
    </row>
    <row r="3201" spans="1:7" ht="21.75" customHeight="1">
      <c r="A3201" t="s">
        <v>6849</v>
      </c>
      <c r="B3201" t="s">
        <v>6819</v>
      </c>
      <c r="C3201" t="s">
        <v>6850</v>
      </c>
      <c r="D3201" t="s">
        <v>2</v>
      </c>
      <c r="E3201" t="s">
        <v>87</v>
      </c>
      <c r="F3201" t="s">
        <v>88</v>
      </c>
      <c r="G3201">
        <v>583</v>
      </c>
    </row>
    <row r="3202" spans="1:7" ht="21.75" customHeight="1">
      <c r="A3202" t="s">
        <v>6851</v>
      </c>
      <c r="B3202" t="s">
        <v>6819</v>
      </c>
      <c r="C3202" t="s">
        <v>6852</v>
      </c>
      <c r="D3202" t="s">
        <v>2</v>
      </c>
      <c r="E3202" t="s">
        <v>87</v>
      </c>
      <c r="F3202" t="s">
        <v>88</v>
      </c>
      <c r="G3202">
        <v>583</v>
      </c>
    </row>
    <row r="3203" spans="1:7" ht="21.75" customHeight="1">
      <c r="A3203" t="s">
        <v>6853</v>
      </c>
      <c r="B3203" t="s">
        <v>6811</v>
      </c>
      <c r="C3203" t="s">
        <v>6854</v>
      </c>
      <c r="D3203" t="s">
        <v>2</v>
      </c>
      <c r="E3203" t="s">
        <v>87</v>
      </c>
      <c r="F3203" t="s">
        <v>88</v>
      </c>
      <c r="G3203">
        <v>530</v>
      </c>
    </row>
    <row r="3204" spans="1:7" ht="21.75" customHeight="1">
      <c r="A3204" t="s">
        <v>6855</v>
      </c>
      <c r="B3204" t="s">
        <v>6811</v>
      </c>
      <c r="C3204" t="s">
        <v>6856</v>
      </c>
      <c r="D3204" t="s">
        <v>2</v>
      </c>
      <c r="E3204" t="s">
        <v>87</v>
      </c>
      <c r="F3204" t="s">
        <v>88</v>
      </c>
      <c r="G3204">
        <v>108</v>
      </c>
    </row>
    <row r="3205" spans="1:7" ht="21.75" customHeight="1">
      <c r="A3205" t="s">
        <v>6857</v>
      </c>
      <c r="B3205" t="s">
        <v>6858</v>
      </c>
      <c r="C3205" t="s">
        <v>6859</v>
      </c>
      <c r="D3205" t="s">
        <v>1268</v>
      </c>
      <c r="E3205" t="s">
        <v>87</v>
      </c>
      <c r="F3205" t="s">
        <v>88</v>
      </c>
      <c r="G3205">
        <v>4</v>
      </c>
    </row>
    <row r="3206" spans="1:7" ht="21.75" customHeight="1">
      <c r="A3206" t="s">
        <v>6860</v>
      </c>
      <c r="B3206" t="s">
        <v>6861</v>
      </c>
      <c r="C3206" t="s">
        <v>6862</v>
      </c>
      <c r="D3206" t="s">
        <v>6712</v>
      </c>
      <c r="E3206" t="s">
        <v>87</v>
      </c>
      <c r="F3206" t="s">
        <v>88</v>
      </c>
      <c r="G3206">
        <v>50</v>
      </c>
    </row>
    <row r="3207" spans="1:7" ht="21.75" customHeight="1">
      <c r="A3207" t="s">
        <v>6863</v>
      </c>
      <c r="B3207" t="s">
        <v>6864</v>
      </c>
      <c r="D3207" t="s">
        <v>6752</v>
      </c>
      <c r="E3207" t="s">
        <v>87</v>
      </c>
      <c r="F3207" t="s">
        <v>88</v>
      </c>
      <c r="G3207">
        <v>11</v>
      </c>
    </row>
    <row r="3208" spans="1:7" ht="21.75" customHeight="1">
      <c r="A3208" t="s">
        <v>6865</v>
      </c>
      <c r="B3208" t="s">
        <v>6866</v>
      </c>
      <c r="C3208" t="s">
        <v>6867</v>
      </c>
      <c r="D3208" t="s">
        <v>1268</v>
      </c>
      <c r="E3208" t="s">
        <v>87</v>
      </c>
      <c r="F3208" t="s">
        <v>88</v>
      </c>
      <c r="G3208">
        <v>10</v>
      </c>
    </row>
    <row r="3209" spans="1:7" ht="21.75" customHeight="1">
      <c r="A3209" t="s">
        <v>6868</v>
      </c>
      <c r="B3209" t="s">
        <v>6869</v>
      </c>
      <c r="D3209" t="s">
        <v>2</v>
      </c>
      <c r="E3209" t="s">
        <v>87</v>
      </c>
      <c r="F3209" t="s">
        <v>88</v>
      </c>
      <c r="G3209">
        <v>15</v>
      </c>
    </row>
    <row r="3210" spans="1:7" ht="21.75" customHeight="1">
      <c r="A3210" t="s">
        <v>6870</v>
      </c>
      <c r="B3210" t="s">
        <v>6871</v>
      </c>
      <c r="D3210" t="s">
        <v>6752</v>
      </c>
      <c r="E3210" t="s">
        <v>87</v>
      </c>
      <c r="F3210" t="s">
        <v>88</v>
      </c>
      <c r="G3210">
        <v>12</v>
      </c>
    </row>
    <row r="3211" spans="1:7" ht="21.75" customHeight="1">
      <c r="A3211" t="s">
        <v>6872</v>
      </c>
      <c r="B3211" t="s">
        <v>6873</v>
      </c>
      <c r="D3211" t="s">
        <v>6752</v>
      </c>
      <c r="E3211" t="s">
        <v>87</v>
      </c>
      <c r="F3211" t="s">
        <v>88</v>
      </c>
      <c r="G3211">
        <v>0</v>
      </c>
    </row>
    <row r="3212" spans="1:7" ht="21.75" customHeight="1">
      <c r="A3212" t="s">
        <v>6874</v>
      </c>
      <c r="B3212" t="s">
        <v>6873</v>
      </c>
      <c r="D3212" t="s">
        <v>6875</v>
      </c>
      <c r="E3212" t="s">
        <v>87</v>
      </c>
      <c r="F3212" t="s">
        <v>88</v>
      </c>
      <c r="G3212">
        <v>0</v>
      </c>
    </row>
    <row r="3213" spans="1:7" ht="21.75" customHeight="1">
      <c r="A3213" t="s">
        <v>6876</v>
      </c>
      <c r="B3213" t="s">
        <v>6877</v>
      </c>
      <c r="C3213" t="s">
        <v>6878</v>
      </c>
      <c r="D3213" t="s">
        <v>6875</v>
      </c>
      <c r="E3213" t="s">
        <v>87</v>
      </c>
      <c r="F3213" t="s">
        <v>88</v>
      </c>
      <c r="G3213">
        <v>0</v>
      </c>
    </row>
    <row r="3214" spans="1:7" ht="21.75" customHeight="1">
      <c r="A3214" t="s">
        <v>6879</v>
      </c>
      <c r="B3214" t="s">
        <v>6880</v>
      </c>
      <c r="C3214" t="s">
        <v>6881</v>
      </c>
      <c r="D3214" t="s">
        <v>6875</v>
      </c>
      <c r="E3214" t="s">
        <v>87</v>
      </c>
      <c r="F3214" t="s">
        <v>88</v>
      </c>
      <c r="G3214">
        <v>0</v>
      </c>
    </row>
    <row r="3215" spans="1:7" ht="21.75" customHeight="1">
      <c r="A3215" t="s">
        <v>6882</v>
      </c>
      <c r="B3215" t="s">
        <v>6883</v>
      </c>
      <c r="C3215" t="s">
        <v>6752</v>
      </c>
      <c r="D3215" t="s">
        <v>6752</v>
      </c>
      <c r="E3215" t="s">
        <v>87</v>
      </c>
      <c r="F3215" t="s">
        <v>88</v>
      </c>
      <c r="G3215">
        <v>1</v>
      </c>
    </row>
    <row r="3216" spans="1:7" ht="21.75" customHeight="1">
      <c r="A3216" t="s">
        <v>6884</v>
      </c>
      <c r="B3216" t="s">
        <v>6885</v>
      </c>
      <c r="C3216" t="s">
        <v>6886</v>
      </c>
      <c r="D3216" t="s">
        <v>1268</v>
      </c>
      <c r="E3216" t="s">
        <v>87</v>
      </c>
      <c r="F3216" t="s">
        <v>88</v>
      </c>
      <c r="G3216">
        <v>1</v>
      </c>
    </row>
    <row r="3217" spans="1:7" ht="21.75" customHeight="1">
      <c r="A3217" t="s">
        <v>6887</v>
      </c>
      <c r="B3217" t="s">
        <v>6885</v>
      </c>
      <c r="C3217" t="s">
        <v>6888</v>
      </c>
      <c r="D3217" t="s">
        <v>1268</v>
      </c>
      <c r="E3217" t="s">
        <v>87</v>
      </c>
      <c r="F3217" t="s">
        <v>88</v>
      </c>
      <c r="G3217">
        <v>18</v>
      </c>
    </row>
    <row r="3218" spans="1:7" ht="21.75" customHeight="1">
      <c r="A3218" t="s">
        <v>6889</v>
      </c>
      <c r="B3218" t="s">
        <v>6890</v>
      </c>
      <c r="C3218" t="s">
        <v>6752</v>
      </c>
      <c r="D3218" t="s">
        <v>6752</v>
      </c>
      <c r="E3218" t="s">
        <v>87</v>
      </c>
      <c r="F3218" t="s">
        <v>88</v>
      </c>
      <c r="G3218">
        <v>4</v>
      </c>
    </row>
    <row r="3219" spans="1:7" ht="21.75" customHeight="1">
      <c r="A3219" t="s">
        <v>6891</v>
      </c>
      <c r="B3219" t="s">
        <v>6892</v>
      </c>
      <c r="C3219" t="s">
        <v>6893</v>
      </c>
      <c r="D3219" t="s">
        <v>6752</v>
      </c>
      <c r="E3219" t="s">
        <v>87</v>
      </c>
      <c r="F3219" t="s">
        <v>88</v>
      </c>
      <c r="G3219">
        <v>0</v>
      </c>
    </row>
    <row r="3220" spans="1:7" ht="21.75" customHeight="1">
      <c r="A3220" t="s">
        <v>6894</v>
      </c>
      <c r="B3220" t="s">
        <v>6892</v>
      </c>
      <c r="C3220" t="s">
        <v>6895</v>
      </c>
      <c r="D3220" t="s">
        <v>6752</v>
      </c>
      <c r="E3220" t="s">
        <v>87</v>
      </c>
      <c r="F3220" t="s">
        <v>88</v>
      </c>
      <c r="G3220">
        <v>2</v>
      </c>
    </row>
    <row r="3221" spans="1:7" ht="21.75" customHeight="1">
      <c r="A3221" t="s">
        <v>6896</v>
      </c>
      <c r="B3221" t="s">
        <v>6892</v>
      </c>
      <c r="C3221" t="s">
        <v>6897</v>
      </c>
      <c r="D3221" t="s">
        <v>6752</v>
      </c>
      <c r="E3221" t="s">
        <v>87</v>
      </c>
      <c r="F3221" t="s">
        <v>88</v>
      </c>
      <c r="G3221">
        <v>1</v>
      </c>
    </row>
    <row r="3222" spans="1:7" ht="21.75" customHeight="1">
      <c r="A3222" t="s">
        <v>6898</v>
      </c>
      <c r="B3222" t="s">
        <v>6899</v>
      </c>
      <c r="C3222" t="s">
        <v>6752</v>
      </c>
      <c r="D3222" t="s">
        <v>6752</v>
      </c>
      <c r="E3222" t="s">
        <v>87</v>
      </c>
      <c r="F3222" t="s">
        <v>88</v>
      </c>
      <c r="G3222">
        <v>0</v>
      </c>
    </row>
    <row r="3223" spans="1:7" ht="21.75" customHeight="1">
      <c r="A3223" t="s">
        <v>6900</v>
      </c>
      <c r="B3223" t="s">
        <v>6901</v>
      </c>
      <c r="C3223" t="s">
        <v>6902</v>
      </c>
      <c r="D3223" t="s">
        <v>6712</v>
      </c>
      <c r="E3223" t="s">
        <v>87</v>
      </c>
      <c r="F3223" t="s">
        <v>88</v>
      </c>
      <c r="G3223">
        <v>45</v>
      </c>
    </row>
    <row r="3224" spans="1:7" ht="21.75" customHeight="1">
      <c r="A3224" t="s">
        <v>6903</v>
      </c>
      <c r="B3224" t="s">
        <v>6904</v>
      </c>
      <c r="C3224" t="s">
        <v>6905</v>
      </c>
      <c r="D3224" t="s">
        <v>6712</v>
      </c>
      <c r="E3224" t="s">
        <v>87</v>
      </c>
      <c r="F3224" t="s">
        <v>88</v>
      </c>
      <c r="G3224">
        <v>34</v>
      </c>
    </row>
    <row r="3225" spans="1:7" ht="21.75" customHeight="1">
      <c r="A3225" t="s">
        <v>6906</v>
      </c>
      <c r="B3225" t="s">
        <v>6907</v>
      </c>
      <c r="C3225" t="s">
        <v>6908</v>
      </c>
      <c r="D3225" t="s">
        <v>2</v>
      </c>
      <c r="E3225" t="s">
        <v>87</v>
      </c>
      <c r="F3225" t="s">
        <v>88</v>
      </c>
      <c r="G3225">
        <v>1900</v>
      </c>
    </row>
    <row r="3226" spans="1:7" ht="21.75" customHeight="1">
      <c r="A3226" t="s">
        <v>6909</v>
      </c>
      <c r="B3226" t="s">
        <v>6907</v>
      </c>
      <c r="C3226" t="s">
        <v>6910</v>
      </c>
      <c r="D3226" t="s">
        <v>2</v>
      </c>
      <c r="E3226" t="s">
        <v>87</v>
      </c>
      <c r="F3226" t="s">
        <v>88</v>
      </c>
      <c r="G3226">
        <v>0</v>
      </c>
    </row>
    <row r="3227" spans="1:7" ht="21.75" customHeight="1">
      <c r="A3227" t="s">
        <v>6911</v>
      </c>
      <c r="B3227" t="s">
        <v>6907</v>
      </c>
      <c r="C3227" t="s">
        <v>6912</v>
      </c>
      <c r="D3227" t="s">
        <v>2</v>
      </c>
      <c r="E3227" t="s">
        <v>87</v>
      </c>
      <c r="F3227" t="s">
        <v>88</v>
      </c>
      <c r="G3227">
        <v>5843</v>
      </c>
    </row>
    <row r="3228" spans="1:7" ht="21.75" customHeight="1">
      <c r="A3228" t="s">
        <v>6913</v>
      </c>
      <c r="B3228" t="s">
        <v>6907</v>
      </c>
      <c r="C3228" t="s">
        <v>6914</v>
      </c>
      <c r="D3228" t="s">
        <v>2</v>
      </c>
      <c r="E3228" t="s">
        <v>87</v>
      </c>
      <c r="F3228" t="s">
        <v>88</v>
      </c>
      <c r="G3228">
        <v>780</v>
      </c>
    </row>
    <row r="3229" spans="1:7" ht="21.75" customHeight="1">
      <c r="A3229" t="s">
        <v>6915</v>
      </c>
      <c r="B3229" t="s">
        <v>6907</v>
      </c>
      <c r="C3229" t="s">
        <v>6916</v>
      </c>
      <c r="D3229" t="s">
        <v>2</v>
      </c>
      <c r="E3229" t="s">
        <v>87</v>
      </c>
      <c r="F3229" t="s">
        <v>88</v>
      </c>
      <c r="G3229">
        <v>5139</v>
      </c>
    </row>
    <row r="3230" spans="1:7" ht="21.75" customHeight="1">
      <c r="A3230" t="s">
        <v>6917</v>
      </c>
      <c r="B3230" t="s">
        <v>6918</v>
      </c>
      <c r="C3230" t="s">
        <v>6919</v>
      </c>
      <c r="D3230" t="s">
        <v>2</v>
      </c>
      <c r="E3230" t="s">
        <v>87</v>
      </c>
      <c r="F3230" t="s">
        <v>88</v>
      </c>
      <c r="G3230">
        <v>10212</v>
      </c>
    </row>
    <row r="3231" spans="1:7" ht="21.75" customHeight="1">
      <c r="A3231" t="s">
        <v>6920</v>
      </c>
      <c r="B3231" t="s">
        <v>6918</v>
      </c>
      <c r="C3231" t="s">
        <v>6921</v>
      </c>
      <c r="D3231" t="s">
        <v>2</v>
      </c>
      <c r="E3231" t="s">
        <v>87</v>
      </c>
      <c r="F3231" t="s">
        <v>88</v>
      </c>
      <c r="G3231">
        <v>900</v>
      </c>
    </row>
    <row r="3232" spans="1:7" ht="21.75" customHeight="1">
      <c r="A3232" t="s">
        <v>6922</v>
      </c>
      <c r="B3232" t="s">
        <v>6923</v>
      </c>
      <c r="C3232" t="s">
        <v>6924</v>
      </c>
      <c r="D3232" t="s">
        <v>6925</v>
      </c>
      <c r="E3232" t="s">
        <v>87</v>
      </c>
      <c r="F3232" t="s">
        <v>88</v>
      </c>
      <c r="G3232">
        <v>47</v>
      </c>
    </row>
    <row r="3233" spans="1:7" ht="21.75" customHeight="1">
      <c r="A3233" t="s">
        <v>6926</v>
      </c>
      <c r="B3233" t="s">
        <v>6927</v>
      </c>
      <c r="C3233" t="s">
        <v>6928</v>
      </c>
      <c r="D3233" t="s">
        <v>6925</v>
      </c>
      <c r="E3233" t="s">
        <v>87</v>
      </c>
      <c r="F3233" t="s">
        <v>88</v>
      </c>
      <c r="G3233">
        <v>50</v>
      </c>
    </row>
    <row r="3234" spans="1:7" ht="21.75" customHeight="1">
      <c r="A3234" t="s">
        <v>6929</v>
      </c>
      <c r="B3234" t="s">
        <v>6927</v>
      </c>
      <c r="C3234" t="s">
        <v>6930</v>
      </c>
      <c r="D3234" t="s">
        <v>6925</v>
      </c>
      <c r="E3234" t="s">
        <v>87</v>
      </c>
      <c r="F3234" t="s">
        <v>88</v>
      </c>
      <c r="G3234">
        <v>21</v>
      </c>
    </row>
    <row r="3235" spans="1:7" ht="21.75" customHeight="1">
      <c r="A3235" t="s">
        <v>6931</v>
      </c>
      <c r="B3235" t="s">
        <v>6932</v>
      </c>
      <c r="C3235" t="s">
        <v>6933</v>
      </c>
      <c r="D3235" t="s">
        <v>6925</v>
      </c>
      <c r="E3235" t="s">
        <v>87</v>
      </c>
      <c r="F3235" t="s">
        <v>88</v>
      </c>
      <c r="G3235">
        <v>46</v>
      </c>
    </row>
    <row r="3236" spans="1:7" ht="21.75" customHeight="1">
      <c r="A3236" t="s">
        <v>6934</v>
      </c>
      <c r="B3236" t="s">
        <v>6935</v>
      </c>
      <c r="C3236" t="s">
        <v>6936</v>
      </c>
      <c r="D3236" t="s">
        <v>6925</v>
      </c>
      <c r="E3236" t="s">
        <v>87</v>
      </c>
      <c r="F3236" t="s">
        <v>88</v>
      </c>
      <c r="G3236">
        <v>0</v>
      </c>
    </row>
    <row r="3237" spans="1:7" ht="21.75" customHeight="1">
      <c r="A3237" t="s">
        <v>6937</v>
      </c>
      <c r="B3237" t="s">
        <v>6935</v>
      </c>
      <c r="C3237" t="s">
        <v>6938</v>
      </c>
      <c r="D3237" t="s">
        <v>6925</v>
      </c>
      <c r="E3237" t="s">
        <v>87</v>
      </c>
      <c r="F3237" t="s">
        <v>88</v>
      </c>
      <c r="G3237">
        <v>27</v>
      </c>
    </row>
    <row r="3238" spans="1:7" ht="21.75" customHeight="1">
      <c r="A3238" t="s">
        <v>6939</v>
      </c>
      <c r="B3238" t="s">
        <v>6940</v>
      </c>
      <c r="C3238" t="s">
        <v>6941</v>
      </c>
      <c r="D3238" t="s">
        <v>6925</v>
      </c>
      <c r="E3238" t="s">
        <v>87</v>
      </c>
      <c r="F3238" t="s">
        <v>88</v>
      </c>
      <c r="G3238">
        <v>0</v>
      </c>
    </row>
    <row r="3239" spans="1:7" ht="21.75" customHeight="1">
      <c r="A3239" t="s">
        <v>6942</v>
      </c>
      <c r="B3239" t="s">
        <v>6943</v>
      </c>
      <c r="C3239" t="s">
        <v>6944</v>
      </c>
      <c r="D3239" t="s">
        <v>6925</v>
      </c>
      <c r="E3239" t="s">
        <v>87</v>
      </c>
      <c r="F3239" t="s">
        <v>88</v>
      </c>
      <c r="G3239">
        <v>0</v>
      </c>
    </row>
    <row r="3240" spans="1:7" ht="21.75" customHeight="1">
      <c r="A3240" t="s">
        <v>6945</v>
      </c>
      <c r="B3240" t="s">
        <v>6943</v>
      </c>
      <c r="C3240" t="s">
        <v>6946</v>
      </c>
      <c r="D3240" t="s">
        <v>6925</v>
      </c>
      <c r="E3240" t="s">
        <v>87</v>
      </c>
      <c r="F3240" t="s">
        <v>88</v>
      </c>
      <c r="G3240">
        <v>17</v>
      </c>
    </row>
    <row r="3241" spans="1:7" ht="21.75" customHeight="1">
      <c r="A3241" t="s">
        <v>6947</v>
      </c>
      <c r="B3241" t="s">
        <v>6948</v>
      </c>
      <c r="C3241" t="s">
        <v>6949</v>
      </c>
      <c r="D3241" t="s">
        <v>6925</v>
      </c>
      <c r="E3241" t="s">
        <v>87</v>
      </c>
      <c r="F3241" t="s">
        <v>88</v>
      </c>
      <c r="G3241">
        <v>0</v>
      </c>
    </row>
    <row r="3242" spans="1:7" ht="21.75" customHeight="1">
      <c r="A3242" t="s">
        <v>6950</v>
      </c>
      <c r="B3242" t="s">
        <v>6951</v>
      </c>
      <c r="C3242" t="s">
        <v>6952</v>
      </c>
      <c r="D3242" t="s">
        <v>1284</v>
      </c>
      <c r="E3242" t="s">
        <v>87</v>
      </c>
      <c r="F3242" t="s">
        <v>88</v>
      </c>
      <c r="G3242">
        <v>10000</v>
      </c>
    </row>
    <row r="3243" spans="1:7" ht="21.75" customHeight="1">
      <c r="A3243" t="s">
        <v>6953</v>
      </c>
      <c r="B3243" t="s">
        <v>6951</v>
      </c>
      <c r="C3243" t="s">
        <v>6954</v>
      </c>
      <c r="D3243" t="s">
        <v>1284</v>
      </c>
      <c r="E3243" t="s">
        <v>87</v>
      </c>
      <c r="F3243" t="s">
        <v>88</v>
      </c>
      <c r="G3243">
        <v>20000</v>
      </c>
    </row>
    <row r="3244" spans="1:7" ht="21.75" customHeight="1">
      <c r="A3244" t="s">
        <v>6955</v>
      </c>
      <c r="B3244" t="s">
        <v>6951</v>
      </c>
      <c r="C3244" t="s">
        <v>6956</v>
      </c>
      <c r="D3244" t="s">
        <v>1284</v>
      </c>
      <c r="E3244" t="s">
        <v>87</v>
      </c>
      <c r="F3244" t="s">
        <v>88</v>
      </c>
      <c r="G3244">
        <v>15000</v>
      </c>
    </row>
    <row r="3245" spans="1:7" ht="21.75" customHeight="1">
      <c r="A3245" t="s">
        <v>6957</v>
      </c>
      <c r="B3245" t="s">
        <v>6951</v>
      </c>
      <c r="C3245" t="s">
        <v>6958</v>
      </c>
      <c r="D3245" t="s">
        <v>1284</v>
      </c>
      <c r="E3245" t="s">
        <v>87</v>
      </c>
      <c r="F3245" t="s">
        <v>88</v>
      </c>
      <c r="G3245">
        <v>0</v>
      </c>
    </row>
    <row r="3246" spans="1:7" ht="21.75" customHeight="1">
      <c r="A3246" t="s">
        <v>6959</v>
      </c>
      <c r="B3246" t="s">
        <v>6951</v>
      </c>
      <c r="C3246" t="s">
        <v>6960</v>
      </c>
      <c r="D3246" t="s">
        <v>1284</v>
      </c>
      <c r="E3246" t="s">
        <v>87</v>
      </c>
      <c r="F3246" t="s">
        <v>88</v>
      </c>
      <c r="G3246">
        <v>10000</v>
      </c>
    </row>
    <row r="3247" spans="1:7" ht="21.75" customHeight="1">
      <c r="A3247" t="s">
        <v>6961</v>
      </c>
      <c r="B3247" t="s">
        <v>6951</v>
      </c>
      <c r="C3247" t="s">
        <v>6962</v>
      </c>
      <c r="D3247" t="s">
        <v>1284</v>
      </c>
      <c r="E3247" t="s">
        <v>87</v>
      </c>
      <c r="F3247" t="s">
        <v>88</v>
      </c>
      <c r="G3247">
        <v>24900</v>
      </c>
    </row>
    <row r="3248" spans="1:7" ht="21.75" customHeight="1">
      <c r="A3248" t="s">
        <v>6963</v>
      </c>
      <c r="B3248" t="s">
        <v>6951</v>
      </c>
      <c r="C3248" t="s">
        <v>6964</v>
      </c>
      <c r="D3248" t="s">
        <v>1284</v>
      </c>
      <c r="E3248" t="s">
        <v>87</v>
      </c>
      <c r="F3248" t="s">
        <v>88</v>
      </c>
      <c r="G3248">
        <v>0</v>
      </c>
    </row>
    <row r="3249" spans="1:7" ht="21.75" customHeight="1">
      <c r="A3249" t="s">
        <v>6965</v>
      </c>
      <c r="B3249" t="s">
        <v>6966</v>
      </c>
      <c r="C3249" t="s">
        <v>6967</v>
      </c>
      <c r="D3249" t="s">
        <v>1284</v>
      </c>
      <c r="E3249" t="s">
        <v>87</v>
      </c>
      <c r="F3249" t="s">
        <v>88</v>
      </c>
      <c r="G3249">
        <v>10000</v>
      </c>
    </row>
    <row r="3250" spans="1:7" ht="21.75" customHeight="1">
      <c r="A3250" t="s">
        <v>6968</v>
      </c>
      <c r="B3250" t="s">
        <v>6966</v>
      </c>
      <c r="C3250" t="s">
        <v>6969</v>
      </c>
      <c r="D3250" t="s">
        <v>1284</v>
      </c>
      <c r="E3250" t="s">
        <v>87</v>
      </c>
      <c r="F3250" t="s">
        <v>88</v>
      </c>
      <c r="G3250">
        <v>10000</v>
      </c>
    </row>
    <row r="3251" spans="1:7" ht="21.75" customHeight="1">
      <c r="A3251" t="s">
        <v>6970</v>
      </c>
      <c r="B3251" t="s">
        <v>6971</v>
      </c>
      <c r="C3251" t="s">
        <v>6972</v>
      </c>
      <c r="D3251" t="s">
        <v>1284</v>
      </c>
      <c r="E3251" t="s">
        <v>87</v>
      </c>
      <c r="F3251" t="s">
        <v>88</v>
      </c>
      <c r="G3251">
        <v>10000</v>
      </c>
    </row>
    <row r="3252" spans="1:7" ht="21.75" customHeight="1">
      <c r="A3252" t="s">
        <v>6973</v>
      </c>
      <c r="B3252" t="s">
        <v>6971</v>
      </c>
      <c r="C3252" t="s">
        <v>6974</v>
      </c>
      <c r="D3252" t="s">
        <v>1284</v>
      </c>
      <c r="E3252" t="s">
        <v>87</v>
      </c>
      <c r="F3252" t="s">
        <v>88</v>
      </c>
      <c r="G3252">
        <v>10000</v>
      </c>
    </row>
    <row r="3253" spans="1:7" ht="21.75" customHeight="1">
      <c r="A3253" t="s">
        <v>6975</v>
      </c>
      <c r="B3253" t="s">
        <v>6971</v>
      </c>
      <c r="C3253" t="s">
        <v>6976</v>
      </c>
      <c r="D3253" t="s">
        <v>1284</v>
      </c>
      <c r="E3253" t="s">
        <v>87</v>
      </c>
      <c r="F3253" t="s">
        <v>88</v>
      </c>
      <c r="G3253">
        <v>10000</v>
      </c>
    </row>
    <row r="3254" spans="1:7" ht="21.75" customHeight="1">
      <c r="A3254" t="s">
        <v>6977</v>
      </c>
      <c r="B3254" t="s">
        <v>6971</v>
      </c>
      <c r="C3254" t="s">
        <v>6978</v>
      </c>
      <c r="D3254" t="s">
        <v>1284</v>
      </c>
      <c r="E3254" t="s">
        <v>87</v>
      </c>
      <c r="F3254" t="s">
        <v>88</v>
      </c>
      <c r="G3254">
        <v>10000</v>
      </c>
    </row>
    <row r="3255" spans="1:7" ht="21.75" customHeight="1">
      <c r="A3255" t="s">
        <v>6979</v>
      </c>
      <c r="B3255" t="s">
        <v>6971</v>
      </c>
      <c r="C3255" t="s">
        <v>6980</v>
      </c>
      <c r="D3255" t="s">
        <v>1284</v>
      </c>
      <c r="E3255" t="s">
        <v>87</v>
      </c>
      <c r="F3255" t="s">
        <v>88</v>
      </c>
      <c r="G3255">
        <v>10000</v>
      </c>
    </row>
    <row r="3256" spans="1:7" ht="21.75" customHeight="1">
      <c r="A3256" t="s">
        <v>6981</v>
      </c>
      <c r="B3256" t="s">
        <v>6971</v>
      </c>
      <c r="C3256" t="s">
        <v>6982</v>
      </c>
      <c r="D3256" t="s">
        <v>1284</v>
      </c>
      <c r="E3256" t="s">
        <v>87</v>
      </c>
      <c r="F3256" t="s">
        <v>88</v>
      </c>
      <c r="G3256">
        <v>10000</v>
      </c>
    </row>
    <row r="3257" spans="1:7" ht="21.75" customHeight="1">
      <c r="A3257" t="s">
        <v>6983</v>
      </c>
      <c r="B3257" t="s">
        <v>6971</v>
      </c>
      <c r="C3257" t="s">
        <v>6984</v>
      </c>
      <c r="D3257" t="s">
        <v>1284</v>
      </c>
      <c r="E3257" t="s">
        <v>87</v>
      </c>
      <c r="F3257" t="s">
        <v>88</v>
      </c>
      <c r="G3257">
        <v>10000</v>
      </c>
    </row>
    <row r="3258" spans="1:7" ht="21.75" customHeight="1">
      <c r="A3258" t="s">
        <v>6985</v>
      </c>
      <c r="B3258" t="s">
        <v>6971</v>
      </c>
      <c r="C3258" t="s">
        <v>6986</v>
      </c>
      <c r="D3258" t="s">
        <v>1284</v>
      </c>
      <c r="E3258" t="s">
        <v>87</v>
      </c>
      <c r="F3258" t="s">
        <v>88</v>
      </c>
      <c r="G3258">
        <v>20000</v>
      </c>
    </row>
    <row r="3259" spans="1:7" ht="21.75" customHeight="1">
      <c r="A3259" t="s">
        <v>6987</v>
      </c>
      <c r="B3259" t="s">
        <v>6971</v>
      </c>
      <c r="C3259" t="s">
        <v>6988</v>
      </c>
      <c r="D3259" t="s">
        <v>1284</v>
      </c>
      <c r="E3259" t="s">
        <v>87</v>
      </c>
      <c r="F3259" t="s">
        <v>88</v>
      </c>
      <c r="G3259">
        <v>20000</v>
      </c>
    </row>
    <row r="3260" spans="1:7" ht="21.75" customHeight="1">
      <c r="A3260" t="s">
        <v>6989</v>
      </c>
      <c r="B3260" t="s">
        <v>6971</v>
      </c>
      <c r="C3260" t="s">
        <v>6990</v>
      </c>
      <c r="D3260" t="s">
        <v>1284</v>
      </c>
      <c r="E3260" t="s">
        <v>87</v>
      </c>
      <c r="F3260" t="s">
        <v>88</v>
      </c>
      <c r="G3260">
        <v>10000</v>
      </c>
    </row>
    <row r="3261" spans="1:7" ht="21.75" customHeight="1">
      <c r="A3261" t="s">
        <v>6991</v>
      </c>
      <c r="B3261" t="s">
        <v>6992</v>
      </c>
      <c r="C3261" t="s">
        <v>6993</v>
      </c>
      <c r="D3261" t="s">
        <v>1284</v>
      </c>
      <c r="E3261" t="s">
        <v>87</v>
      </c>
      <c r="F3261" t="s">
        <v>88</v>
      </c>
      <c r="G3261">
        <v>10000</v>
      </c>
    </row>
    <row r="3262" spans="1:7" ht="21.75" customHeight="1">
      <c r="A3262" t="s">
        <v>6994</v>
      </c>
      <c r="B3262" t="s">
        <v>6992</v>
      </c>
      <c r="C3262" t="s">
        <v>6995</v>
      </c>
      <c r="D3262" t="s">
        <v>1284</v>
      </c>
      <c r="E3262" t="s">
        <v>87</v>
      </c>
      <c r="F3262" t="s">
        <v>88</v>
      </c>
      <c r="G3262">
        <v>10000</v>
      </c>
    </row>
    <row r="3263" spans="1:7" ht="21.75" customHeight="1">
      <c r="A3263" t="s">
        <v>6996</v>
      </c>
      <c r="B3263" t="s">
        <v>6992</v>
      </c>
      <c r="C3263" t="s">
        <v>6997</v>
      </c>
      <c r="D3263" t="s">
        <v>1284</v>
      </c>
      <c r="E3263" t="s">
        <v>87</v>
      </c>
      <c r="F3263" t="s">
        <v>88</v>
      </c>
      <c r="G3263">
        <v>10000</v>
      </c>
    </row>
    <row r="3264" spans="1:7" ht="21.75" customHeight="1">
      <c r="A3264" t="s">
        <v>6998</v>
      </c>
      <c r="B3264" t="s">
        <v>6992</v>
      </c>
      <c r="C3264" t="s">
        <v>6999</v>
      </c>
      <c r="D3264" t="s">
        <v>1284</v>
      </c>
      <c r="E3264" t="s">
        <v>87</v>
      </c>
      <c r="F3264" t="s">
        <v>88</v>
      </c>
      <c r="G3264">
        <v>10000</v>
      </c>
    </row>
    <row r="3265" spans="1:7" ht="21.75" customHeight="1">
      <c r="A3265" t="s">
        <v>7000</v>
      </c>
      <c r="B3265" t="s">
        <v>7001</v>
      </c>
      <c r="C3265" t="s">
        <v>7002</v>
      </c>
      <c r="D3265" t="s">
        <v>1284</v>
      </c>
      <c r="E3265" t="s">
        <v>87</v>
      </c>
      <c r="F3265" t="s">
        <v>88</v>
      </c>
      <c r="G3265">
        <v>10000</v>
      </c>
    </row>
    <row r="3266" spans="1:7" ht="21.75" customHeight="1">
      <c r="A3266" t="s">
        <v>7003</v>
      </c>
      <c r="B3266" t="s">
        <v>7001</v>
      </c>
      <c r="C3266" t="s">
        <v>7004</v>
      </c>
      <c r="D3266" t="s">
        <v>1284</v>
      </c>
      <c r="E3266" t="s">
        <v>87</v>
      </c>
      <c r="F3266" t="s">
        <v>88</v>
      </c>
      <c r="G3266">
        <v>10000</v>
      </c>
    </row>
    <row r="3267" spans="1:7" ht="21.75" customHeight="1">
      <c r="A3267" t="s">
        <v>7005</v>
      </c>
      <c r="B3267" t="s">
        <v>7006</v>
      </c>
      <c r="C3267" t="s">
        <v>7007</v>
      </c>
      <c r="D3267" t="s">
        <v>1284</v>
      </c>
      <c r="E3267" t="s">
        <v>87</v>
      </c>
      <c r="F3267" t="s">
        <v>88</v>
      </c>
      <c r="G3267">
        <v>0</v>
      </c>
    </row>
    <row r="3268" spans="1:7" ht="21.75" customHeight="1">
      <c r="A3268" t="s">
        <v>7008</v>
      </c>
      <c r="B3268" t="s">
        <v>7006</v>
      </c>
      <c r="C3268" t="s">
        <v>7009</v>
      </c>
      <c r="D3268" t="s">
        <v>1284</v>
      </c>
      <c r="E3268" t="s">
        <v>87</v>
      </c>
      <c r="F3268" t="s">
        <v>88</v>
      </c>
      <c r="G3268">
        <v>0</v>
      </c>
    </row>
    <row r="3269" spans="1:7" ht="21.75" customHeight="1">
      <c r="A3269" t="s">
        <v>7010</v>
      </c>
      <c r="B3269" t="s">
        <v>7006</v>
      </c>
      <c r="C3269" t="s">
        <v>7011</v>
      </c>
      <c r="D3269" t="s">
        <v>1284</v>
      </c>
      <c r="E3269" t="s">
        <v>87</v>
      </c>
      <c r="F3269" t="s">
        <v>88</v>
      </c>
      <c r="G3269">
        <v>0</v>
      </c>
    </row>
    <row r="3270" spans="1:7" ht="21.75" customHeight="1">
      <c r="A3270" t="s">
        <v>7012</v>
      </c>
      <c r="B3270" t="s">
        <v>7006</v>
      </c>
      <c r="C3270" t="s">
        <v>7013</v>
      </c>
      <c r="D3270" t="s">
        <v>1284</v>
      </c>
      <c r="E3270" t="s">
        <v>87</v>
      </c>
      <c r="F3270" t="s">
        <v>88</v>
      </c>
      <c r="G3270">
        <v>0</v>
      </c>
    </row>
    <row r="3271" spans="1:7" ht="21.75" customHeight="1">
      <c r="A3271" t="s">
        <v>7014</v>
      </c>
      <c r="B3271" t="s">
        <v>7006</v>
      </c>
      <c r="C3271" t="s">
        <v>7015</v>
      </c>
      <c r="D3271" t="s">
        <v>1284</v>
      </c>
      <c r="E3271" t="s">
        <v>87</v>
      </c>
      <c r="F3271" t="s">
        <v>88</v>
      </c>
      <c r="G3271">
        <v>20000</v>
      </c>
    </row>
    <row r="3272" spans="1:7" ht="21.75" customHeight="1">
      <c r="A3272" t="s">
        <v>7016</v>
      </c>
      <c r="B3272" t="s">
        <v>7006</v>
      </c>
      <c r="C3272" t="s">
        <v>7017</v>
      </c>
      <c r="D3272" t="s">
        <v>1284</v>
      </c>
      <c r="E3272" t="s">
        <v>87</v>
      </c>
      <c r="F3272" t="s">
        <v>88</v>
      </c>
      <c r="G3272">
        <v>0</v>
      </c>
    </row>
    <row r="3273" spans="1:7" ht="21.75" customHeight="1">
      <c r="A3273" t="s">
        <v>7018</v>
      </c>
      <c r="B3273" t="s">
        <v>7006</v>
      </c>
      <c r="C3273" t="s">
        <v>7019</v>
      </c>
      <c r="D3273" t="s">
        <v>1284</v>
      </c>
      <c r="E3273" t="s">
        <v>87</v>
      </c>
      <c r="F3273" t="s">
        <v>88</v>
      </c>
      <c r="G3273">
        <v>5000</v>
      </c>
    </row>
    <row r="3274" spans="1:7" ht="21.75" customHeight="1">
      <c r="A3274" t="s">
        <v>7020</v>
      </c>
      <c r="B3274" t="s">
        <v>7006</v>
      </c>
      <c r="C3274" t="s">
        <v>7021</v>
      </c>
      <c r="D3274" t="s">
        <v>1284</v>
      </c>
      <c r="E3274" t="s">
        <v>87</v>
      </c>
      <c r="F3274" t="s">
        <v>88</v>
      </c>
      <c r="G3274">
        <v>0</v>
      </c>
    </row>
    <row r="3275" spans="1:7" ht="21.75" customHeight="1">
      <c r="A3275" t="s">
        <v>7022</v>
      </c>
      <c r="B3275" t="s">
        <v>7023</v>
      </c>
      <c r="C3275" t="s">
        <v>7024</v>
      </c>
      <c r="D3275" t="s">
        <v>1284</v>
      </c>
      <c r="E3275" t="s">
        <v>87</v>
      </c>
      <c r="F3275" t="s">
        <v>88</v>
      </c>
      <c r="G3275">
        <v>0</v>
      </c>
    </row>
    <row r="3276" spans="1:7" ht="21.75" customHeight="1">
      <c r="A3276" t="s">
        <v>7025</v>
      </c>
      <c r="B3276" t="s">
        <v>7026</v>
      </c>
      <c r="C3276" t="s">
        <v>7027</v>
      </c>
      <c r="D3276" t="s">
        <v>1284</v>
      </c>
      <c r="E3276" t="s">
        <v>87</v>
      </c>
      <c r="F3276" t="s">
        <v>88</v>
      </c>
      <c r="G3276">
        <v>0</v>
      </c>
    </row>
    <row r="3277" spans="1:7" ht="21.75" customHeight="1">
      <c r="A3277" t="s">
        <v>7028</v>
      </c>
      <c r="B3277" t="s">
        <v>7029</v>
      </c>
      <c r="C3277" t="s">
        <v>7030</v>
      </c>
      <c r="D3277" t="s">
        <v>1284</v>
      </c>
      <c r="E3277" t="s">
        <v>87</v>
      </c>
      <c r="F3277" t="s">
        <v>88</v>
      </c>
      <c r="G3277">
        <v>0</v>
      </c>
    </row>
    <row r="3278" spans="1:7" ht="21.75" customHeight="1">
      <c r="A3278" t="s">
        <v>7031</v>
      </c>
      <c r="B3278" t="s">
        <v>7032</v>
      </c>
      <c r="C3278" t="s">
        <v>7033</v>
      </c>
      <c r="D3278" t="s">
        <v>1284</v>
      </c>
      <c r="E3278" t="s">
        <v>87</v>
      </c>
      <c r="F3278" t="s">
        <v>88</v>
      </c>
      <c r="G3278">
        <v>0</v>
      </c>
    </row>
    <row r="3279" spans="1:7" ht="21.75" customHeight="1">
      <c r="A3279" t="s">
        <v>7034</v>
      </c>
      <c r="B3279" t="s">
        <v>7035</v>
      </c>
      <c r="C3279" t="s">
        <v>7036</v>
      </c>
      <c r="D3279" t="s">
        <v>1284</v>
      </c>
      <c r="E3279" t="s">
        <v>87</v>
      </c>
      <c r="F3279" t="s">
        <v>88</v>
      </c>
      <c r="G3279">
        <v>0</v>
      </c>
    </row>
    <row r="3280" spans="1:7" ht="21.75" customHeight="1">
      <c r="A3280" t="s">
        <v>7037</v>
      </c>
      <c r="B3280" t="s">
        <v>7038</v>
      </c>
      <c r="C3280" t="s">
        <v>7039</v>
      </c>
      <c r="D3280" t="s">
        <v>1284</v>
      </c>
      <c r="E3280" t="s">
        <v>87</v>
      </c>
      <c r="F3280" t="s">
        <v>88</v>
      </c>
      <c r="G3280">
        <v>0</v>
      </c>
    </row>
    <row r="3281" spans="1:7" ht="21.75" customHeight="1">
      <c r="A3281" t="s">
        <v>7040</v>
      </c>
      <c r="B3281" t="s">
        <v>7041</v>
      </c>
      <c r="C3281" t="s">
        <v>7042</v>
      </c>
      <c r="D3281" t="s">
        <v>1284</v>
      </c>
      <c r="E3281" t="s">
        <v>87</v>
      </c>
      <c r="F3281" t="s">
        <v>88</v>
      </c>
      <c r="G3281">
        <v>0</v>
      </c>
    </row>
    <row r="3282" spans="1:7" ht="21.75" customHeight="1">
      <c r="A3282" t="s">
        <v>7043</v>
      </c>
      <c r="B3282" t="s">
        <v>7044</v>
      </c>
      <c r="C3282" t="s">
        <v>7045</v>
      </c>
      <c r="D3282" t="s">
        <v>1284</v>
      </c>
      <c r="E3282" t="s">
        <v>87</v>
      </c>
      <c r="F3282" t="s">
        <v>88</v>
      </c>
      <c r="G3282">
        <v>0</v>
      </c>
    </row>
    <row r="3283" spans="1:7" ht="21.75" customHeight="1">
      <c r="A3283" t="s">
        <v>7046</v>
      </c>
      <c r="B3283" t="s">
        <v>7047</v>
      </c>
      <c r="C3283" t="s">
        <v>7048</v>
      </c>
      <c r="D3283" t="s">
        <v>1284</v>
      </c>
      <c r="E3283" t="s">
        <v>87</v>
      </c>
      <c r="F3283" t="s">
        <v>88</v>
      </c>
      <c r="G3283">
        <v>10000</v>
      </c>
    </row>
    <row r="3284" spans="1:7" ht="21.75" customHeight="1">
      <c r="A3284" t="s">
        <v>7049</v>
      </c>
      <c r="B3284" t="s">
        <v>7050</v>
      </c>
      <c r="C3284" t="s">
        <v>7051</v>
      </c>
      <c r="D3284" t="s">
        <v>1284</v>
      </c>
      <c r="E3284" t="s">
        <v>87</v>
      </c>
      <c r="F3284" t="s">
        <v>88</v>
      </c>
      <c r="G3284">
        <v>10000</v>
      </c>
    </row>
    <row r="3285" spans="1:7" ht="21.75" customHeight="1">
      <c r="A3285" t="s">
        <v>7052</v>
      </c>
      <c r="B3285" t="s">
        <v>7053</v>
      </c>
      <c r="C3285" t="s">
        <v>7054</v>
      </c>
      <c r="D3285" t="s">
        <v>1284</v>
      </c>
      <c r="E3285" t="s">
        <v>87</v>
      </c>
      <c r="F3285" t="s">
        <v>88</v>
      </c>
      <c r="G3285">
        <v>10000</v>
      </c>
    </row>
    <row r="3286" spans="1:7" ht="21.75" customHeight="1">
      <c r="A3286" t="s">
        <v>7055</v>
      </c>
      <c r="B3286" t="s">
        <v>7056</v>
      </c>
      <c r="C3286" t="s">
        <v>7057</v>
      </c>
      <c r="D3286" t="s">
        <v>1284</v>
      </c>
      <c r="E3286" t="s">
        <v>87</v>
      </c>
      <c r="F3286" t="s">
        <v>88</v>
      </c>
      <c r="G3286">
        <v>10000</v>
      </c>
    </row>
    <row r="3287" spans="1:7" ht="21.75" customHeight="1">
      <c r="A3287" t="s">
        <v>7058</v>
      </c>
      <c r="B3287" t="s">
        <v>7059</v>
      </c>
      <c r="C3287" t="s">
        <v>7060</v>
      </c>
      <c r="D3287" t="s">
        <v>1284</v>
      </c>
      <c r="E3287" t="s">
        <v>87</v>
      </c>
      <c r="F3287" t="s">
        <v>88</v>
      </c>
      <c r="G3287">
        <v>10000</v>
      </c>
    </row>
    <row r="3288" spans="1:7" ht="21.75" customHeight="1">
      <c r="A3288" t="s">
        <v>7061</v>
      </c>
      <c r="B3288" t="s">
        <v>7062</v>
      </c>
      <c r="C3288" t="s">
        <v>7063</v>
      </c>
      <c r="D3288" t="s">
        <v>1284</v>
      </c>
      <c r="E3288" t="s">
        <v>87</v>
      </c>
      <c r="F3288" t="s">
        <v>88</v>
      </c>
      <c r="G3288">
        <v>10000</v>
      </c>
    </row>
    <row r="3289" spans="1:7" ht="21.75" customHeight="1">
      <c r="A3289" t="s">
        <v>7064</v>
      </c>
      <c r="B3289" t="s">
        <v>7065</v>
      </c>
      <c r="C3289" t="s">
        <v>7066</v>
      </c>
      <c r="D3289" t="s">
        <v>1284</v>
      </c>
      <c r="E3289" t="s">
        <v>87</v>
      </c>
      <c r="F3289" t="s">
        <v>88</v>
      </c>
      <c r="G3289">
        <v>0</v>
      </c>
    </row>
    <row r="3290" spans="1:7" ht="21.75" customHeight="1">
      <c r="A3290" t="s">
        <v>7067</v>
      </c>
      <c r="B3290" t="s">
        <v>7068</v>
      </c>
      <c r="C3290" t="s">
        <v>7069</v>
      </c>
      <c r="D3290" t="s">
        <v>1284</v>
      </c>
      <c r="E3290" t="s">
        <v>87</v>
      </c>
      <c r="F3290" t="s">
        <v>88</v>
      </c>
      <c r="G3290">
        <v>14800</v>
      </c>
    </row>
    <row r="3291" spans="1:7" ht="21.75" customHeight="1">
      <c r="A3291" t="s">
        <v>7070</v>
      </c>
      <c r="B3291" t="s">
        <v>7068</v>
      </c>
      <c r="C3291" t="s">
        <v>7071</v>
      </c>
      <c r="D3291" t="s">
        <v>1284</v>
      </c>
      <c r="E3291" t="s">
        <v>87</v>
      </c>
      <c r="F3291" t="s">
        <v>88</v>
      </c>
      <c r="G3291">
        <v>16000</v>
      </c>
    </row>
    <row r="3292" spans="1:7" ht="21.75" customHeight="1">
      <c r="A3292" t="s">
        <v>7072</v>
      </c>
      <c r="B3292" t="s">
        <v>7073</v>
      </c>
      <c r="C3292" t="s">
        <v>7074</v>
      </c>
      <c r="D3292" t="s">
        <v>1284</v>
      </c>
      <c r="E3292" t="s">
        <v>87</v>
      </c>
      <c r="F3292" t="s">
        <v>88</v>
      </c>
      <c r="G3292">
        <v>0</v>
      </c>
    </row>
    <row r="3293" spans="1:7" ht="21.75" customHeight="1">
      <c r="A3293" t="s">
        <v>7075</v>
      </c>
      <c r="B3293" t="s">
        <v>7068</v>
      </c>
      <c r="C3293" t="s">
        <v>7074</v>
      </c>
      <c r="D3293" t="s">
        <v>1284</v>
      </c>
      <c r="E3293" t="s">
        <v>87</v>
      </c>
      <c r="F3293" t="s">
        <v>88</v>
      </c>
      <c r="G3293">
        <v>10000</v>
      </c>
    </row>
    <row r="3294" spans="1:7" ht="21.75" customHeight="1">
      <c r="A3294" t="s">
        <v>7076</v>
      </c>
      <c r="B3294" t="s">
        <v>7068</v>
      </c>
      <c r="C3294" t="s">
        <v>7077</v>
      </c>
      <c r="D3294" t="s">
        <v>1284</v>
      </c>
      <c r="E3294" t="s">
        <v>87</v>
      </c>
      <c r="F3294" t="s">
        <v>88</v>
      </c>
      <c r="G3294">
        <v>30000</v>
      </c>
    </row>
    <row r="3295" spans="1:7" ht="21.75" customHeight="1">
      <c r="A3295" t="s">
        <v>7078</v>
      </c>
      <c r="B3295" t="s">
        <v>7073</v>
      </c>
      <c r="C3295" t="s">
        <v>7079</v>
      </c>
      <c r="D3295" t="s">
        <v>1284</v>
      </c>
      <c r="E3295" t="s">
        <v>87</v>
      </c>
      <c r="F3295" t="s">
        <v>88</v>
      </c>
      <c r="G3295">
        <v>1000</v>
      </c>
    </row>
    <row r="3296" spans="1:7" ht="21.75" customHeight="1">
      <c r="A3296" t="s">
        <v>7080</v>
      </c>
      <c r="B3296" t="s">
        <v>7068</v>
      </c>
      <c r="C3296" t="s">
        <v>7081</v>
      </c>
      <c r="D3296" t="s">
        <v>1284</v>
      </c>
      <c r="E3296" t="s">
        <v>87</v>
      </c>
      <c r="F3296" t="s">
        <v>88</v>
      </c>
      <c r="G3296">
        <v>3000</v>
      </c>
    </row>
    <row r="3297" spans="1:7" ht="21.75" customHeight="1">
      <c r="A3297" t="s">
        <v>7082</v>
      </c>
      <c r="B3297" t="s">
        <v>7068</v>
      </c>
      <c r="C3297" t="s">
        <v>7083</v>
      </c>
      <c r="D3297" t="s">
        <v>1284</v>
      </c>
      <c r="E3297" t="s">
        <v>87</v>
      </c>
      <c r="F3297" t="s">
        <v>88</v>
      </c>
      <c r="G3297">
        <v>3000</v>
      </c>
    </row>
    <row r="3298" spans="1:7" ht="21.75" customHeight="1">
      <c r="A3298" t="s">
        <v>7084</v>
      </c>
      <c r="B3298" t="s">
        <v>7085</v>
      </c>
      <c r="D3298" t="s">
        <v>1284</v>
      </c>
      <c r="E3298" t="s">
        <v>87</v>
      </c>
      <c r="F3298" t="s">
        <v>88</v>
      </c>
      <c r="G3298">
        <v>1900</v>
      </c>
    </row>
    <row r="3299" spans="1:7" ht="21.75" customHeight="1">
      <c r="A3299" t="s">
        <v>7086</v>
      </c>
      <c r="B3299" t="s">
        <v>7087</v>
      </c>
      <c r="C3299" t="s">
        <v>7088</v>
      </c>
      <c r="D3299" t="s">
        <v>1284</v>
      </c>
      <c r="E3299" t="s">
        <v>87</v>
      </c>
      <c r="F3299" t="s">
        <v>88</v>
      </c>
      <c r="G3299">
        <v>0</v>
      </c>
    </row>
    <row r="3300" spans="1:7" ht="21.75" customHeight="1">
      <c r="A3300" t="s">
        <v>7089</v>
      </c>
      <c r="B3300" t="s">
        <v>7068</v>
      </c>
      <c r="C3300" t="s">
        <v>7090</v>
      </c>
      <c r="D3300" t="s">
        <v>1284</v>
      </c>
      <c r="E3300" t="s">
        <v>87</v>
      </c>
      <c r="F3300" t="s">
        <v>88</v>
      </c>
      <c r="G3300">
        <v>5000</v>
      </c>
    </row>
    <row r="3301" spans="1:7" ht="21.75" customHeight="1">
      <c r="A3301" t="s">
        <v>7091</v>
      </c>
      <c r="B3301" t="s">
        <v>7073</v>
      </c>
      <c r="C3301" t="s">
        <v>7092</v>
      </c>
      <c r="D3301" t="s">
        <v>1284</v>
      </c>
      <c r="E3301" t="s">
        <v>87</v>
      </c>
      <c r="F3301" t="s">
        <v>88</v>
      </c>
      <c r="G3301">
        <v>80878</v>
      </c>
    </row>
    <row r="3302" spans="1:7" ht="21.75" customHeight="1">
      <c r="A3302" t="s">
        <v>7093</v>
      </c>
      <c r="B3302" t="s">
        <v>7094</v>
      </c>
      <c r="C3302" t="s">
        <v>7095</v>
      </c>
      <c r="D3302" t="s">
        <v>1284</v>
      </c>
      <c r="E3302" t="s">
        <v>87</v>
      </c>
      <c r="F3302" t="s">
        <v>88</v>
      </c>
      <c r="G3302">
        <v>4800</v>
      </c>
    </row>
    <row r="3303" spans="1:7" ht="21.75" customHeight="1">
      <c r="A3303" t="s">
        <v>7096</v>
      </c>
      <c r="B3303" t="s">
        <v>7097</v>
      </c>
      <c r="C3303" t="s">
        <v>7098</v>
      </c>
      <c r="D3303" t="s">
        <v>1284</v>
      </c>
      <c r="E3303" t="s">
        <v>87</v>
      </c>
      <c r="F3303" t="s">
        <v>88</v>
      </c>
      <c r="G3303">
        <v>547</v>
      </c>
    </row>
    <row r="3304" spans="1:7" ht="21.75" customHeight="1">
      <c r="A3304" t="s">
        <v>7099</v>
      </c>
      <c r="B3304" t="s">
        <v>7100</v>
      </c>
      <c r="C3304" t="s">
        <v>7101</v>
      </c>
      <c r="D3304" t="s">
        <v>1284</v>
      </c>
      <c r="E3304" t="s">
        <v>87</v>
      </c>
      <c r="F3304" t="s">
        <v>88</v>
      </c>
      <c r="G3304">
        <v>12000</v>
      </c>
    </row>
    <row r="3305" spans="1:7" ht="21.75" customHeight="1">
      <c r="A3305" t="s">
        <v>7102</v>
      </c>
      <c r="B3305" t="s">
        <v>7103</v>
      </c>
      <c r="C3305" t="s">
        <v>7104</v>
      </c>
      <c r="D3305" t="s">
        <v>1284</v>
      </c>
      <c r="E3305" t="s">
        <v>87</v>
      </c>
      <c r="F3305" t="s">
        <v>88</v>
      </c>
      <c r="G3305">
        <v>1300</v>
      </c>
    </row>
    <row r="3306" spans="1:7" ht="21.75" customHeight="1">
      <c r="A3306" t="s">
        <v>7105</v>
      </c>
      <c r="B3306" t="s">
        <v>7106</v>
      </c>
      <c r="C3306" t="s">
        <v>7107</v>
      </c>
      <c r="D3306" t="s">
        <v>1284</v>
      </c>
      <c r="E3306" t="s">
        <v>87</v>
      </c>
      <c r="F3306" t="s">
        <v>88</v>
      </c>
      <c r="G3306">
        <v>4800</v>
      </c>
    </row>
    <row r="3307" spans="1:7" ht="21.75" customHeight="1">
      <c r="A3307" t="s">
        <v>7108</v>
      </c>
      <c r="B3307" t="s">
        <v>7106</v>
      </c>
      <c r="C3307" t="s">
        <v>7109</v>
      </c>
      <c r="D3307" t="s">
        <v>1284</v>
      </c>
      <c r="E3307" t="s">
        <v>87</v>
      </c>
      <c r="F3307" t="s">
        <v>88</v>
      </c>
      <c r="G3307">
        <v>3600</v>
      </c>
    </row>
    <row r="3308" spans="1:7" ht="21.75" customHeight="1">
      <c r="A3308" t="s">
        <v>7110</v>
      </c>
      <c r="B3308" t="s">
        <v>7111</v>
      </c>
      <c r="C3308" t="s">
        <v>7098</v>
      </c>
      <c r="D3308" t="s">
        <v>1284</v>
      </c>
      <c r="E3308" t="s">
        <v>87</v>
      </c>
      <c r="F3308" t="s">
        <v>88</v>
      </c>
      <c r="G3308">
        <v>1004</v>
      </c>
    </row>
    <row r="3309" spans="1:7" ht="21.75" customHeight="1">
      <c r="A3309" t="s">
        <v>7112</v>
      </c>
      <c r="B3309" t="s">
        <v>7113</v>
      </c>
      <c r="C3309" t="s">
        <v>7114</v>
      </c>
      <c r="D3309" t="s">
        <v>2</v>
      </c>
      <c r="E3309" t="s">
        <v>87</v>
      </c>
      <c r="F3309" t="s">
        <v>88</v>
      </c>
      <c r="G3309">
        <v>5000</v>
      </c>
    </row>
    <row r="3310" spans="1:7" ht="21.75" customHeight="1">
      <c r="A3310" t="s">
        <v>7115</v>
      </c>
      <c r="B3310" t="s">
        <v>7068</v>
      </c>
      <c r="C3310" t="s">
        <v>7116</v>
      </c>
      <c r="D3310" t="s">
        <v>1284</v>
      </c>
      <c r="E3310" t="s">
        <v>87</v>
      </c>
      <c r="F3310" t="s">
        <v>88</v>
      </c>
      <c r="G3310">
        <v>0</v>
      </c>
    </row>
    <row r="3311" spans="1:7" ht="21.75" customHeight="1">
      <c r="A3311" t="s">
        <v>7117</v>
      </c>
      <c r="B3311" t="s">
        <v>7068</v>
      </c>
      <c r="C3311" t="s">
        <v>7118</v>
      </c>
      <c r="D3311" t="s">
        <v>1284</v>
      </c>
      <c r="E3311" t="s">
        <v>87</v>
      </c>
      <c r="F3311" t="s">
        <v>88</v>
      </c>
      <c r="G3311">
        <v>20300</v>
      </c>
    </row>
    <row r="3312" spans="1:7" ht="21.75" customHeight="1">
      <c r="A3312" t="s">
        <v>7119</v>
      </c>
      <c r="B3312" t="s">
        <v>7120</v>
      </c>
      <c r="C3312" t="s">
        <v>7121</v>
      </c>
      <c r="D3312" t="s">
        <v>1284</v>
      </c>
      <c r="E3312" t="s">
        <v>87</v>
      </c>
      <c r="F3312" t="s">
        <v>88</v>
      </c>
      <c r="G3312">
        <v>15000</v>
      </c>
    </row>
    <row r="3313" spans="1:7" ht="21.75" customHeight="1">
      <c r="A3313" t="s">
        <v>7122</v>
      </c>
      <c r="B3313" t="s">
        <v>7123</v>
      </c>
      <c r="C3313" t="s">
        <v>7124</v>
      </c>
      <c r="D3313" t="s">
        <v>2</v>
      </c>
      <c r="E3313" t="s">
        <v>87</v>
      </c>
      <c r="F3313" t="s">
        <v>88</v>
      </c>
      <c r="G3313">
        <v>4600</v>
      </c>
    </row>
    <row r="3314" spans="1:7" ht="21.75" customHeight="1">
      <c r="A3314" t="s">
        <v>7125</v>
      </c>
      <c r="B3314" t="s">
        <v>7126</v>
      </c>
      <c r="C3314" t="s">
        <v>7124</v>
      </c>
      <c r="D3314" t="s">
        <v>2</v>
      </c>
      <c r="E3314" t="s">
        <v>87</v>
      </c>
      <c r="F3314" t="s">
        <v>88</v>
      </c>
      <c r="G3314">
        <v>4600</v>
      </c>
    </row>
    <row r="3315" spans="1:7" ht="21.75" customHeight="1">
      <c r="A3315" t="s">
        <v>7127</v>
      </c>
      <c r="B3315" t="s">
        <v>7128</v>
      </c>
      <c r="C3315" t="s">
        <v>7129</v>
      </c>
      <c r="D3315" t="s">
        <v>1284</v>
      </c>
      <c r="E3315" t="s">
        <v>87</v>
      </c>
      <c r="F3315" t="s">
        <v>88</v>
      </c>
      <c r="G3315">
        <v>4000</v>
      </c>
    </row>
    <row r="3316" spans="1:7" ht="21.75" customHeight="1">
      <c r="A3316" t="s">
        <v>7130</v>
      </c>
      <c r="B3316" t="s">
        <v>7131</v>
      </c>
      <c r="C3316" t="s">
        <v>7129</v>
      </c>
      <c r="D3316" t="s">
        <v>1284</v>
      </c>
      <c r="E3316" t="s">
        <v>87</v>
      </c>
      <c r="F3316" t="s">
        <v>88</v>
      </c>
      <c r="G3316">
        <v>4000</v>
      </c>
    </row>
    <row r="3317" spans="1:7" ht="21.75" customHeight="1">
      <c r="A3317" t="s">
        <v>7132</v>
      </c>
      <c r="B3317" t="s">
        <v>7133</v>
      </c>
      <c r="C3317" t="s">
        <v>7129</v>
      </c>
      <c r="D3317" t="s">
        <v>1284</v>
      </c>
      <c r="E3317" t="s">
        <v>87</v>
      </c>
      <c r="F3317" t="s">
        <v>88</v>
      </c>
      <c r="G3317">
        <v>4000</v>
      </c>
    </row>
    <row r="3318" spans="1:7" ht="21.75" customHeight="1">
      <c r="A3318" t="s">
        <v>7134</v>
      </c>
      <c r="B3318" t="s">
        <v>7135</v>
      </c>
      <c r="C3318" t="s">
        <v>7129</v>
      </c>
      <c r="D3318" t="s">
        <v>1284</v>
      </c>
      <c r="E3318" t="s">
        <v>87</v>
      </c>
      <c r="F3318" t="s">
        <v>88</v>
      </c>
      <c r="G3318">
        <v>4000</v>
      </c>
    </row>
    <row r="3319" spans="1:7" ht="21.75" customHeight="1">
      <c r="A3319" t="s">
        <v>7136</v>
      </c>
      <c r="B3319" t="s">
        <v>7137</v>
      </c>
      <c r="C3319" t="s">
        <v>7138</v>
      </c>
      <c r="D3319" t="s">
        <v>1284</v>
      </c>
      <c r="E3319" t="s">
        <v>87</v>
      </c>
      <c r="F3319" t="s">
        <v>88</v>
      </c>
      <c r="G3319">
        <v>4000</v>
      </c>
    </row>
    <row r="3320" spans="1:7" ht="21.75" customHeight="1">
      <c r="A3320" t="s">
        <v>7139</v>
      </c>
      <c r="B3320" t="s">
        <v>7140</v>
      </c>
      <c r="C3320" t="s">
        <v>7141</v>
      </c>
      <c r="D3320" t="s">
        <v>1284</v>
      </c>
      <c r="E3320" t="s">
        <v>87</v>
      </c>
      <c r="F3320" t="s">
        <v>88</v>
      </c>
      <c r="G3320">
        <v>0</v>
      </c>
    </row>
    <row r="3321" spans="1:7" ht="21.75" customHeight="1">
      <c r="A3321" t="s">
        <v>7142</v>
      </c>
      <c r="B3321" t="s">
        <v>7143</v>
      </c>
      <c r="C3321" t="s">
        <v>7144</v>
      </c>
      <c r="D3321" t="s">
        <v>1284</v>
      </c>
      <c r="E3321" t="s">
        <v>87</v>
      </c>
      <c r="F3321" t="s">
        <v>88</v>
      </c>
      <c r="G3321">
        <v>4000</v>
      </c>
    </row>
    <row r="3322" spans="1:7" ht="21.75" customHeight="1">
      <c r="A3322" t="s">
        <v>7145</v>
      </c>
      <c r="B3322" t="s">
        <v>7146</v>
      </c>
      <c r="C3322" t="s">
        <v>7144</v>
      </c>
      <c r="D3322" t="s">
        <v>1284</v>
      </c>
      <c r="E3322" t="s">
        <v>87</v>
      </c>
      <c r="F3322" t="s">
        <v>88</v>
      </c>
      <c r="G3322">
        <v>4000</v>
      </c>
    </row>
    <row r="3323" spans="1:7" ht="21.75" customHeight="1">
      <c r="A3323" t="s">
        <v>7147</v>
      </c>
      <c r="B3323" t="s">
        <v>7148</v>
      </c>
      <c r="C3323" t="s">
        <v>7149</v>
      </c>
      <c r="D3323" t="s">
        <v>1284</v>
      </c>
      <c r="E3323" t="s">
        <v>87</v>
      </c>
      <c r="F3323" t="s">
        <v>88</v>
      </c>
      <c r="G3323">
        <v>0</v>
      </c>
    </row>
    <row r="3324" spans="1:7" ht="21.75" customHeight="1">
      <c r="A3324" t="s">
        <v>7150</v>
      </c>
      <c r="B3324" t="s">
        <v>7151</v>
      </c>
      <c r="C3324" t="s">
        <v>7152</v>
      </c>
      <c r="D3324" t="s">
        <v>1284</v>
      </c>
      <c r="E3324" t="s">
        <v>87</v>
      </c>
      <c r="F3324" t="s">
        <v>88</v>
      </c>
      <c r="G3324">
        <v>0</v>
      </c>
    </row>
    <row r="3325" spans="1:7" ht="21.75" customHeight="1">
      <c r="A3325" t="s">
        <v>7153</v>
      </c>
      <c r="B3325" t="s">
        <v>7154</v>
      </c>
      <c r="C3325" t="s">
        <v>7155</v>
      </c>
      <c r="D3325" t="s">
        <v>1284</v>
      </c>
      <c r="E3325" t="s">
        <v>87</v>
      </c>
      <c r="F3325" t="s">
        <v>88</v>
      </c>
      <c r="G3325">
        <v>4878</v>
      </c>
    </row>
    <row r="3326" spans="1:7" ht="21.75" customHeight="1">
      <c r="A3326" t="s">
        <v>7156</v>
      </c>
      <c r="B3326" t="s">
        <v>7157</v>
      </c>
      <c r="C3326" t="s">
        <v>7158</v>
      </c>
      <c r="D3326" t="s">
        <v>1284</v>
      </c>
      <c r="E3326" t="s">
        <v>87</v>
      </c>
      <c r="F3326" t="s">
        <v>88</v>
      </c>
      <c r="G3326">
        <v>0</v>
      </c>
    </row>
    <row r="3327" spans="1:7" ht="21.75" customHeight="1">
      <c r="A3327" t="s">
        <v>7159</v>
      </c>
      <c r="B3327" t="s">
        <v>7160</v>
      </c>
      <c r="C3327" t="s">
        <v>7161</v>
      </c>
      <c r="D3327" t="s">
        <v>1284</v>
      </c>
      <c r="E3327" t="s">
        <v>87</v>
      </c>
      <c r="F3327" t="s">
        <v>88</v>
      </c>
      <c r="G3327">
        <v>20</v>
      </c>
    </row>
    <row r="3328" spans="1:7" ht="21.75" customHeight="1">
      <c r="A3328" t="s">
        <v>7162</v>
      </c>
      <c r="B3328" t="s">
        <v>7163</v>
      </c>
      <c r="C3328" t="s">
        <v>7164</v>
      </c>
      <c r="D3328" t="s">
        <v>1284</v>
      </c>
      <c r="E3328" t="s">
        <v>87</v>
      </c>
      <c r="F3328" t="s">
        <v>88</v>
      </c>
      <c r="G3328">
        <v>70</v>
      </c>
    </row>
    <row r="3329" spans="1:7" ht="21.75" customHeight="1">
      <c r="A3329" t="s">
        <v>7165</v>
      </c>
      <c r="B3329" t="s">
        <v>7166</v>
      </c>
      <c r="C3329" t="s">
        <v>7144</v>
      </c>
      <c r="D3329" t="s">
        <v>1284</v>
      </c>
      <c r="E3329" t="s">
        <v>87</v>
      </c>
      <c r="F3329" t="s">
        <v>88</v>
      </c>
      <c r="G3329">
        <v>4000</v>
      </c>
    </row>
    <row r="3330" spans="1:7" ht="21.75" customHeight="1">
      <c r="A3330" t="s">
        <v>7167</v>
      </c>
      <c r="B3330" t="s">
        <v>7168</v>
      </c>
      <c r="C3330" t="s">
        <v>7144</v>
      </c>
      <c r="D3330" t="s">
        <v>1284</v>
      </c>
      <c r="E3330" t="s">
        <v>87</v>
      </c>
      <c r="F3330" t="s">
        <v>88</v>
      </c>
      <c r="G3330">
        <v>4000</v>
      </c>
    </row>
    <row r="3331" spans="1:7" ht="21.75" customHeight="1">
      <c r="A3331" t="s">
        <v>7169</v>
      </c>
      <c r="B3331" t="s">
        <v>7170</v>
      </c>
      <c r="C3331" t="s">
        <v>7171</v>
      </c>
      <c r="D3331" t="s">
        <v>1284</v>
      </c>
      <c r="E3331" t="s">
        <v>87</v>
      </c>
      <c r="F3331" t="s">
        <v>88</v>
      </c>
      <c r="G3331">
        <v>119</v>
      </c>
    </row>
    <row r="3332" spans="1:7" ht="21.75" customHeight="1">
      <c r="A3332" t="s">
        <v>7172</v>
      </c>
      <c r="B3332" t="s">
        <v>7173</v>
      </c>
      <c r="C3332" t="s">
        <v>7171</v>
      </c>
      <c r="D3332" t="s">
        <v>1284</v>
      </c>
      <c r="E3332" t="s">
        <v>87</v>
      </c>
      <c r="F3332" t="s">
        <v>88</v>
      </c>
      <c r="G3332">
        <v>320</v>
      </c>
    </row>
    <row r="3333" spans="1:7" ht="21.75" customHeight="1">
      <c r="A3333" t="s">
        <v>7174</v>
      </c>
      <c r="B3333" t="s">
        <v>7175</v>
      </c>
      <c r="C3333" t="s">
        <v>7171</v>
      </c>
      <c r="D3333" t="s">
        <v>1284</v>
      </c>
      <c r="E3333" t="s">
        <v>87</v>
      </c>
      <c r="F3333" t="s">
        <v>88</v>
      </c>
      <c r="G3333">
        <v>120</v>
      </c>
    </row>
    <row r="3334" spans="1:7" ht="21.75" customHeight="1">
      <c r="A3334" t="s">
        <v>7176</v>
      </c>
      <c r="B3334" t="s">
        <v>7177</v>
      </c>
      <c r="C3334" t="s">
        <v>7178</v>
      </c>
      <c r="D3334" t="s">
        <v>1284</v>
      </c>
      <c r="E3334" t="s">
        <v>87</v>
      </c>
      <c r="F3334" t="s">
        <v>88</v>
      </c>
      <c r="G3334">
        <v>246</v>
      </c>
    </row>
    <row r="3335" spans="1:7" ht="21.75" customHeight="1">
      <c r="A3335" t="s">
        <v>7179</v>
      </c>
      <c r="B3335" t="s">
        <v>7180</v>
      </c>
      <c r="C3335" t="s">
        <v>7178</v>
      </c>
      <c r="D3335" t="s">
        <v>1284</v>
      </c>
      <c r="E3335" t="s">
        <v>87</v>
      </c>
      <c r="F3335" t="s">
        <v>88</v>
      </c>
      <c r="G3335">
        <v>496</v>
      </c>
    </row>
    <row r="3336" spans="1:7" ht="21.75" customHeight="1">
      <c r="A3336" t="s">
        <v>7181</v>
      </c>
      <c r="B3336" t="s">
        <v>7180</v>
      </c>
      <c r="C3336" t="s">
        <v>7182</v>
      </c>
      <c r="D3336" t="s">
        <v>1284</v>
      </c>
      <c r="E3336" t="s">
        <v>87</v>
      </c>
      <c r="F3336" t="s">
        <v>88</v>
      </c>
      <c r="G3336">
        <v>0</v>
      </c>
    </row>
    <row r="3337" spans="1:7" ht="21.75" customHeight="1">
      <c r="A3337" t="s">
        <v>7183</v>
      </c>
      <c r="B3337" t="s">
        <v>7180</v>
      </c>
      <c r="C3337" t="s">
        <v>7182</v>
      </c>
      <c r="D3337" t="s">
        <v>1284</v>
      </c>
      <c r="E3337" t="s">
        <v>87</v>
      </c>
      <c r="F3337" t="s">
        <v>88</v>
      </c>
      <c r="G3337">
        <v>100</v>
      </c>
    </row>
    <row r="3338" spans="1:7" ht="21.75" customHeight="1">
      <c r="A3338" t="s">
        <v>7184</v>
      </c>
      <c r="B3338" t="s">
        <v>7185</v>
      </c>
      <c r="C3338" t="s">
        <v>7178</v>
      </c>
      <c r="D3338" t="s">
        <v>1284</v>
      </c>
      <c r="E3338" t="s">
        <v>87</v>
      </c>
      <c r="F3338" t="s">
        <v>88</v>
      </c>
      <c r="G3338">
        <v>456</v>
      </c>
    </row>
    <row r="3339" spans="1:7" ht="21.75" customHeight="1">
      <c r="A3339" t="s">
        <v>7186</v>
      </c>
      <c r="B3339" t="s">
        <v>7187</v>
      </c>
      <c r="C3339" t="s">
        <v>7178</v>
      </c>
      <c r="D3339" t="s">
        <v>1284</v>
      </c>
      <c r="E3339" t="s">
        <v>87</v>
      </c>
      <c r="F3339" t="s">
        <v>88</v>
      </c>
      <c r="G3339">
        <v>0</v>
      </c>
    </row>
    <row r="3340" spans="1:7" ht="21.75" customHeight="1">
      <c r="A3340" t="s">
        <v>7188</v>
      </c>
      <c r="B3340" t="s">
        <v>7187</v>
      </c>
      <c r="C3340" t="s">
        <v>7178</v>
      </c>
      <c r="D3340" t="s">
        <v>1284</v>
      </c>
      <c r="E3340" t="s">
        <v>87</v>
      </c>
      <c r="F3340" t="s">
        <v>88</v>
      </c>
      <c r="G3340">
        <v>0</v>
      </c>
    </row>
    <row r="3341" spans="1:7" ht="21.75" customHeight="1">
      <c r="A3341" t="s">
        <v>7189</v>
      </c>
      <c r="B3341" t="s">
        <v>7190</v>
      </c>
      <c r="C3341" t="s">
        <v>7178</v>
      </c>
      <c r="D3341" t="s">
        <v>1284</v>
      </c>
      <c r="E3341" t="s">
        <v>87</v>
      </c>
      <c r="F3341" t="s">
        <v>88</v>
      </c>
      <c r="G3341">
        <v>0</v>
      </c>
    </row>
    <row r="3342" spans="1:7" ht="21.75" customHeight="1">
      <c r="A3342" t="s">
        <v>7191</v>
      </c>
      <c r="B3342" t="s">
        <v>7192</v>
      </c>
      <c r="C3342" t="s">
        <v>7178</v>
      </c>
      <c r="D3342" t="s">
        <v>1284</v>
      </c>
      <c r="E3342" t="s">
        <v>87</v>
      </c>
      <c r="F3342" t="s">
        <v>88</v>
      </c>
      <c r="G3342">
        <v>548</v>
      </c>
    </row>
    <row r="3343" spans="1:7" ht="21.75" customHeight="1">
      <c r="A3343" t="s">
        <v>7193</v>
      </c>
      <c r="B3343" t="s">
        <v>7192</v>
      </c>
      <c r="C3343" t="s">
        <v>7182</v>
      </c>
      <c r="D3343" t="s">
        <v>1284</v>
      </c>
      <c r="E3343" t="s">
        <v>87</v>
      </c>
      <c r="F3343" t="s">
        <v>88</v>
      </c>
      <c r="G3343">
        <v>600</v>
      </c>
    </row>
    <row r="3344" spans="1:7" ht="21.75" customHeight="1">
      <c r="A3344" t="s">
        <v>7194</v>
      </c>
      <c r="B3344" t="s">
        <v>7192</v>
      </c>
      <c r="C3344" t="s">
        <v>7182</v>
      </c>
      <c r="D3344" t="s">
        <v>1284</v>
      </c>
      <c r="E3344" t="s">
        <v>87</v>
      </c>
      <c r="F3344" t="s">
        <v>88</v>
      </c>
      <c r="G3344">
        <v>100</v>
      </c>
    </row>
    <row r="3345" spans="1:7" ht="21.75" customHeight="1">
      <c r="A3345" t="s">
        <v>7195</v>
      </c>
      <c r="B3345" t="s">
        <v>7196</v>
      </c>
      <c r="C3345" t="s">
        <v>7178</v>
      </c>
      <c r="D3345" t="s">
        <v>1284</v>
      </c>
      <c r="E3345" t="s">
        <v>87</v>
      </c>
      <c r="F3345" t="s">
        <v>88</v>
      </c>
      <c r="G3345">
        <v>0</v>
      </c>
    </row>
    <row r="3346" spans="1:7" ht="21.75" customHeight="1">
      <c r="A3346" t="s">
        <v>7197</v>
      </c>
      <c r="B3346" t="s">
        <v>7196</v>
      </c>
      <c r="C3346" t="s">
        <v>7178</v>
      </c>
      <c r="D3346" t="s">
        <v>1284</v>
      </c>
      <c r="E3346" t="s">
        <v>87</v>
      </c>
      <c r="F3346" t="s">
        <v>88</v>
      </c>
      <c r="G3346">
        <v>0</v>
      </c>
    </row>
    <row r="3347" spans="1:7" ht="21.75" customHeight="1">
      <c r="A3347" t="s">
        <v>7198</v>
      </c>
      <c r="B3347" t="s">
        <v>7196</v>
      </c>
      <c r="C3347" t="s">
        <v>7182</v>
      </c>
      <c r="D3347" t="s">
        <v>1284</v>
      </c>
      <c r="E3347" t="s">
        <v>87</v>
      </c>
      <c r="F3347" t="s">
        <v>88</v>
      </c>
      <c r="G3347">
        <v>100</v>
      </c>
    </row>
    <row r="3348" spans="1:7" ht="21.75" customHeight="1">
      <c r="A3348" t="s">
        <v>7199</v>
      </c>
      <c r="B3348" t="s">
        <v>7200</v>
      </c>
      <c r="C3348" t="s">
        <v>7201</v>
      </c>
      <c r="D3348" t="s">
        <v>1284</v>
      </c>
      <c r="E3348" t="s">
        <v>87</v>
      </c>
      <c r="F3348" t="s">
        <v>88</v>
      </c>
      <c r="G3348">
        <v>1000</v>
      </c>
    </row>
    <row r="3349" spans="1:7" ht="21.75" customHeight="1">
      <c r="A3349" t="s">
        <v>7202</v>
      </c>
      <c r="B3349" t="s">
        <v>7203</v>
      </c>
      <c r="C3349" t="s">
        <v>7204</v>
      </c>
      <c r="D3349" t="s">
        <v>1284</v>
      </c>
      <c r="E3349" t="s">
        <v>87</v>
      </c>
      <c r="F3349" t="s">
        <v>88</v>
      </c>
      <c r="G3349">
        <v>25000</v>
      </c>
    </row>
    <row r="3350" spans="1:7" ht="21.75" customHeight="1">
      <c r="A3350" t="s">
        <v>7205</v>
      </c>
      <c r="B3350" t="s">
        <v>7206</v>
      </c>
      <c r="C3350" t="s">
        <v>7207</v>
      </c>
      <c r="D3350" t="s">
        <v>1284</v>
      </c>
      <c r="E3350" t="s">
        <v>87</v>
      </c>
      <c r="F3350" t="s">
        <v>88</v>
      </c>
      <c r="G3350">
        <v>40000</v>
      </c>
    </row>
    <row r="3351" spans="1:7" ht="21.75" customHeight="1">
      <c r="A3351" t="s">
        <v>7208</v>
      </c>
      <c r="B3351" t="s">
        <v>7209</v>
      </c>
      <c r="C3351" t="s">
        <v>7210</v>
      </c>
      <c r="D3351" t="s">
        <v>1284</v>
      </c>
      <c r="E3351" t="s">
        <v>87</v>
      </c>
      <c r="F3351" t="s">
        <v>88</v>
      </c>
      <c r="G3351">
        <v>113</v>
      </c>
    </row>
    <row r="3352" spans="1:7" ht="21.75" customHeight="1">
      <c r="A3352" t="s">
        <v>7211</v>
      </c>
      <c r="B3352" t="s">
        <v>7212</v>
      </c>
      <c r="C3352" t="s">
        <v>7213</v>
      </c>
      <c r="D3352" t="s">
        <v>1284</v>
      </c>
      <c r="E3352" t="s">
        <v>87</v>
      </c>
      <c r="F3352" t="s">
        <v>88</v>
      </c>
      <c r="G3352">
        <v>204</v>
      </c>
    </row>
    <row r="3353" spans="1:7" ht="21.75" customHeight="1">
      <c r="A3353" t="s">
        <v>7214</v>
      </c>
      <c r="B3353" t="s">
        <v>7215</v>
      </c>
      <c r="C3353" t="s">
        <v>7216</v>
      </c>
      <c r="D3353" t="s">
        <v>1284</v>
      </c>
      <c r="E3353" t="s">
        <v>87</v>
      </c>
      <c r="F3353" t="s">
        <v>88</v>
      </c>
      <c r="G3353">
        <v>4000</v>
      </c>
    </row>
    <row r="3354" spans="1:7" ht="21.75" customHeight="1">
      <c r="A3354" t="s">
        <v>7217</v>
      </c>
      <c r="B3354" t="s">
        <v>7218</v>
      </c>
      <c r="C3354" t="s">
        <v>7216</v>
      </c>
      <c r="D3354" t="s">
        <v>1284</v>
      </c>
      <c r="E3354" t="s">
        <v>87</v>
      </c>
      <c r="F3354" t="s">
        <v>88</v>
      </c>
      <c r="G3354">
        <v>4000</v>
      </c>
    </row>
    <row r="3355" spans="1:7" ht="21.75" customHeight="1">
      <c r="A3355" t="s">
        <v>7219</v>
      </c>
      <c r="B3355" t="s">
        <v>7220</v>
      </c>
      <c r="C3355" t="s">
        <v>7221</v>
      </c>
      <c r="D3355" t="s">
        <v>1284</v>
      </c>
      <c r="E3355" t="s">
        <v>87</v>
      </c>
      <c r="F3355" t="s">
        <v>88</v>
      </c>
      <c r="G3355">
        <v>7500</v>
      </c>
    </row>
    <row r="3356" spans="1:7" ht="21.75" customHeight="1">
      <c r="A3356" t="s">
        <v>7222</v>
      </c>
      <c r="B3356" t="s">
        <v>7223</v>
      </c>
      <c r="C3356" t="s">
        <v>7224</v>
      </c>
      <c r="D3356" t="s">
        <v>1284</v>
      </c>
      <c r="E3356" t="s">
        <v>87</v>
      </c>
      <c r="F3356" t="s">
        <v>88</v>
      </c>
      <c r="G3356">
        <v>0</v>
      </c>
    </row>
    <row r="3357" spans="1:7" ht="21.75" customHeight="1">
      <c r="A3357" t="s">
        <v>7225</v>
      </c>
      <c r="B3357" t="s">
        <v>7226</v>
      </c>
      <c r="C3357" t="s">
        <v>7224</v>
      </c>
      <c r="D3357" t="s">
        <v>1284</v>
      </c>
      <c r="E3357" t="s">
        <v>87</v>
      </c>
      <c r="F3357" t="s">
        <v>88</v>
      </c>
      <c r="G3357">
        <v>178</v>
      </c>
    </row>
    <row r="3358" spans="1:7" ht="21.75" customHeight="1">
      <c r="A3358" t="s">
        <v>7227</v>
      </c>
      <c r="B3358" t="s">
        <v>7228</v>
      </c>
      <c r="C3358" t="s">
        <v>7229</v>
      </c>
      <c r="D3358" t="s">
        <v>1284</v>
      </c>
      <c r="E3358" t="s">
        <v>87</v>
      </c>
      <c r="F3358" t="s">
        <v>88</v>
      </c>
      <c r="G3358">
        <v>0</v>
      </c>
    </row>
    <row r="3359" spans="1:7" ht="21.75" customHeight="1">
      <c r="A3359" t="s">
        <v>7230</v>
      </c>
      <c r="B3359" t="s">
        <v>7231</v>
      </c>
      <c r="C3359" t="s">
        <v>7229</v>
      </c>
      <c r="D3359" t="s">
        <v>1284</v>
      </c>
      <c r="E3359" t="s">
        <v>87</v>
      </c>
      <c r="F3359" t="s">
        <v>88</v>
      </c>
      <c r="G3359">
        <v>170</v>
      </c>
    </row>
    <row r="3360" spans="1:7" ht="21.75" customHeight="1">
      <c r="A3360" t="s">
        <v>7232</v>
      </c>
      <c r="B3360" t="s">
        <v>7233</v>
      </c>
      <c r="C3360" t="s">
        <v>7234</v>
      </c>
      <c r="D3360" t="s">
        <v>1284</v>
      </c>
      <c r="E3360" t="s">
        <v>87</v>
      </c>
      <c r="F3360" t="s">
        <v>88</v>
      </c>
      <c r="G3360">
        <v>225</v>
      </c>
    </row>
    <row r="3361" spans="1:7" ht="21.75" customHeight="1">
      <c r="A3361" t="s">
        <v>7235</v>
      </c>
      <c r="B3361" t="s">
        <v>7236</v>
      </c>
      <c r="C3361" t="s">
        <v>7224</v>
      </c>
      <c r="D3361" t="s">
        <v>1284</v>
      </c>
      <c r="E3361" t="s">
        <v>87</v>
      </c>
      <c r="F3361" t="s">
        <v>88</v>
      </c>
      <c r="G3361">
        <v>80</v>
      </c>
    </row>
    <row r="3362" spans="1:7" ht="21.75" customHeight="1">
      <c r="A3362" t="s">
        <v>7237</v>
      </c>
      <c r="B3362" t="s">
        <v>7238</v>
      </c>
      <c r="C3362" t="s">
        <v>7229</v>
      </c>
      <c r="D3362" t="s">
        <v>1284</v>
      </c>
      <c r="E3362" t="s">
        <v>87</v>
      </c>
      <c r="F3362" t="s">
        <v>88</v>
      </c>
      <c r="G3362">
        <v>0</v>
      </c>
    </row>
    <row r="3363" spans="1:7" ht="21.75" customHeight="1">
      <c r="A3363" t="s">
        <v>7239</v>
      </c>
      <c r="B3363" t="s">
        <v>7238</v>
      </c>
      <c r="C3363" t="s">
        <v>7240</v>
      </c>
      <c r="D3363" t="s">
        <v>1284</v>
      </c>
      <c r="E3363" t="s">
        <v>87</v>
      </c>
      <c r="F3363" t="s">
        <v>88</v>
      </c>
      <c r="G3363">
        <v>170</v>
      </c>
    </row>
    <row r="3364" spans="1:7" ht="21.75" customHeight="1">
      <c r="A3364" t="s">
        <v>7241</v>
      </c>
      <c r="B3364" t="s">
        <v>7242</v>
      </c>
      <c r="C3364" t="s">
        <v>7234</v>
      </c>
      <c r="D3364" t="s">
        <v>1284</v>
      </c>
      <c r="E3364" t="s">
        <v>87</v>
      </c>
      <c r="F3364" t="s">
        <v>88</v>
      </c>
      <c r="G3364">
        <v>120</v>
      </c>
    </row>
    <row r="3365" spans="1:7" ht="21.75" customHeight="1">
      <c r="A3365" t="s">
        <v>7243</v>
      </c>
      <c r="B3365" t="s">
        <v>7244</v>
      </c>
      <c r="C3365" t="s">
        <v>7144</v>
      </c>
      <c r="D3365" t="s">
        <v>1284</v>
      </c>
      <c r="E3365" t="s">
        <v>87</v>
      </c>
      <c r="F3365" t="s">
        <v>88</v>
      </c>
      <c r="G3365">
        <v>4000</v>
      </c>
    </row>
    <row r="3366" spans="1:7" ht="21.75" customHeight="1">
      <c r="A3366" t="s">
        <v>7245</v>
      </c>
      <c r="B3366" t="s">
        <v>7246</v>
      </c>
      <c r="C3366" t="s">
        <v>7144</v>
      </c>
      <c r="D3366" t="s">
        <v>1284</v>
      </c>
      <c r="E3366" t="s">
        <v>87</v>
      </c>
      <c r="F3366" t="s">
        <v>88</v>
      </c>
      <c r="G3366">
        <v>4000</v>
      </c>
    </row>
    <row r="3367" spans="1:7" ht="21.75" customHeight="1">
      <c r="A3367" t="s">
        <v>7247</v>
      </c>
      <c r="B3367" t="s">
        <v>7248</v>
      </c>
      <c r="C3367" t="s">
        <v>7249</v>
      </c>
      <c r="D3367" t="s">
        <v>1284</v>
      </c>
      <c r="E3367" t="s">
        <v>87</v>
      </c>
      <c r="F3367" t="s">
        <v>88</v>
      </c>
      <c r="G3367">
        <v>100</v>
      </c>
    </row>
    <row r="3368" spans="1:7" ht="21.75" customHeight="1">
      <c r="A3368" t="s">
        <v>7250</v>
      </c>
      <c r="B3368" t="s">
        <v>7251</v>
      </c>
      <c r="C3368" t="s">
        <v>7249</v>
      </c>
      <c r="D3368" t="s">
        <v>1284</v>
      </c>
      <c r="E3368" t="s">
        <v>87</v>
      </c>
      <c r="F3368" t="s">
        <v>88</v>
      </c>
      <c r="G3368">
        <v>100</v>
      </c>
    </row>
    <row r="3369" spans="1:7" ht="21.75" customHeight="1">
      <c r="A3369" t="s">
        <v>7252</v>
      </c>
      <c r="B3369" t="s">
        <v>7253</v>
      </c>
      <c r="C3369" t="s">
        <v>7254</v>
      </c>
      <c r="D3369" t="s">
        <v>1284</v>
      </c>
      <c r="E3369" t="s">
        <v>87</v>
      </c>
      <c r="F3369" t="s">
        <v>88</v>
      </c>
      <c r="G3369">
        <v>6000</v>
      </c>
    </row>
    <row r="3370" spans="1:7" ht="21.75" customHeight="1">
      <c r="A3370" t="s">
        <v>7255</v>
      </c>
      <c r="B3370" t="s">
        <v>7256</v>
      </c>
      <c r="C3370" t="s">
        <v>7257</v>
      </c>
      <c r="D3370" t="s">
        <v>1284</v>
      </c>
      <c r="E3370" t="s">
        <v>87</v>
      </c>
      <c r="F3370" t="s">
        <v>88</v>
      </c>
      <c r="G3370">
        <v>2000</v>
      </c>
    </row>
    <row r="3371" spans="1:7" ht="21.75" customHeight="1">
      <c r="A3371" t="s">
        <v>7258</v>
      </c>
      <c r="B3371" t="s">
        <v>7259</v>
      </c>
      <c r="C3371" t="s">
        <v>7257</v>
      </c>
      <c r="D3371" t="s">
        <v>1284</v>
      </c>
      <c r="E3371" t="s">
        <v>87</v>
      </c>
      <c r="F3371" t="s">
        <v>88</v>
      </c>
      <c r="G3371">
        <v>2000</v>
      </c>
    </row>
    <row r="3372" spans="1:7" ht="21.75" customHeight="1">
      <c r="A3372" t="s">
        <v>7260</v>
      </c>
      <c r="B3372" t="s">
        <v>7261</v>
      </c>
      <c r="C3372" t="s">
        <v>7262</v>
      </c>
      <c r="D3372" t="s">
        <v>1284</v>
      </c>
      <c r="E3372" t="s">
        <v>87</v>
      </c>
      <c r="F3372" t="s">
        <v>88</v>
      </c>
      <c r="G3372">
        <v>5000</v>
      </c>
    </row>
    <row r="3373" spans="1:7" ht="21.75" customHeight="1">
      <c r="A3373" t="s">
        <v>7263</v>
      </c>
      <c r="B3373" t="s">
        <v>7264</v>
      </c>
      <c r="C3373" t="s">
        <v>7265</v>
      </c>
      <c r="D3373" t="s">
        <v>1284</v>
      </c>
      <c r="E3373" t="s">
        <v>87</v>
      </c>
      <c r="F3373" t="s">
        <v>88</v>
      </c>
      <c r="G3373">
        <v>0</v>
      </c>
    </row>
    <row r="3374" spans="1:7" ht="21.75" customHeight="1">
      <c r="A3374" t="s">
        <v>7266</v>
      </c>
      <c r="B3374" t="s">
        <v>7267</v>
      </c>
      <c r="C3374" t="s">
        <v>7268</v>
      </c>
      <c r="D3374" t="s">
        <v>1284</v>
      </c>
      <c r="E3374" t="s">
        <v>87</v>
      </c>
      <c r="F3374" t="s">
        <v>88</v>
      </c>
      <c r="G3374">
        <v>0</v>
      </c>
    </row>
    <row r="3375" spans="1:7" ht="21.75" customHeight="1">
      <c r="A3375" t="s">
        <v>7269</v>
      </c>
      <c r="B3375" t="s">
        <v>7270</v>
      </c>
      <c r="C3375" t="s">
        <v>7271</v>
      </c>
      <c r="D3375" t="s">
        <v>1284</v>
      </c>
      <c r="E3375" t="s">
        <v>87</v>
      </c>
      <c r="F3375" t="s">
        <v>88</v>
      </c>
      <c r="G3375">
        <v>0</v>
      </c>
    </row>
    <row r="3376" spans="1:7" ht="21.75" customHeight="1">
      <c r="A3376" t="s">
        <v>7272</v>
      </c>
      <c r="B3376" t="s">
        <v>7273</v>
      </c>
      <c r="C3376" t="s">
        <v>7274</v>
      </c>
      <c r="D3376" t="s">
        <v>1284</v>
      </c>
      <c r="E3376" t="s">
        <v>87</v>
      </c>
      <c r="F3376" t="s">
        <v>88</v>
      </c>
      <c r="G3376">
        <v>1000</v>
      </c>
    </row>
    <row r="3377" spans="1:7" ht="21.75" customHeight="1">
      <c r="A3377" t="s">
        <v>7275</v>
      </c>
      <c r="B3377" t="s">
        <v>7276</v>
      </c>
      <c r="C3377" t="s">
        <v>7277</v>
      </c>
      <c r="D3377" t="s">
        <v>1284</v>
      </c>
      <c r="E3377" t="s">
        <v>87</v>
      </c>
      <c r="F3377" t="s">
        <v>88</v>
      </c>
      <c r="G3377">
        <v>0</v>
      </c>
    </row>
    <row r="3378" spans="1:7" ht="21.75" customHeight="1">
      <c r="A3378" t="s">
        <v>7278</v>
      </c>
      <c r="B3378" t="s">
        <v>7279</v>
      </c>
      <c r="C3378" t="s">
        <v>7280</v>
      </c>
      <c r="D3378" t="s">
        <v>1284</v>
      </c>
      <c r="E3378" t="s">
        <v>87</v>
      </c>
      <c r="F3378" t="s">
        <v>88</v>
      </c>
      <c r="G3378">
        <v>2938</v>
      </c>
    </row>
    <row r="3379" spans="1:7" ht="21.75" customHeight="1">
      <c r="A3379" t="s">
        <v>7281</v>
      </c>
      <c r="B3379" t="s">
        <v>7282</v>
      </c>
      <c r="C3379" t="s">
        <v>7271</v>
      </c>
      <c r="D3379" t="s">
        <v>1284</v>
      </c>
      <c r="E3379" t="s">
        <v>87</v>
      </c>
      <c r="F3379" t="s">
        <v>88</v>
      </c>
      <c r="G3379">
        <v>2500</v>
      </c>
    </row>
    <row r="3380" spans="1:7" ht="21.75" customHeight="1">
      <c r="A3380" t="s">
        <v>7283</v>
      </c>
      <c r="B3380" t="s">
        <v>7284</v>
      </c>
      <c r="C3380" t="s">
        <v>7271</v>
      </c>
      <c r="D3380" t="s">
        <v>1284</v>
      </c>
      <c r="E3380" t="s">
        <v>87</v>
      </c>
      <c r="F3380" t="s">
        <v>88</v>
      </c>
      <c r="G3380">
        <v>5000</v>
      </c>
    </row>
    <row r="3381" spans="1:7" ht="21.75" customHeight="1">
      <c r="A3381" t="s">
        <v>7285</v>
      </c>
      <c r="B3381" t="s">
        <v>7286</v>
      </c>
      <c r="C3381" t="s">
        <v>7271</v>
      </c>
      <c r="D3381" t="s">
        <v>1284</v>
      </c>
      <c r="E3381" t="s">
        <v>87</v>
      </c>
      <c r="F3381" t="s">
        <v>88</v>
      </c>
      <c r="G3381">
        <v>0</v>
      </c>
    </row>
    <row r="3382" spans="1:7" ht="21.75" customHeight="1">
      <c r="A3382" t="s">
        <v>7287</v>
      </c>
      <c r="B3382" t="s">
        <v>7288</v>
      </c>
      <c r="C3382" t="s">
        <v>7271</v>
      </c>
      <c r="D3382" t="s">
        <v>1284</v>
      </c>
      <c r="E3382" t="s">
        <v>87</v>
      </c>
      <c r="F3382" t="s">
        <v>88</v>
      </c>
      <c r="G3382">
        <v>0</v>
      </c>
    </row>
    <row r="3383" spans="1:7" ht="21.75" customHeight="1">
      <c r="A3383" t="s">
        <v>7289</v>
      </c>
      <c r="B3383" t="s">
        <v>7290</v>
      </c>
      <c r="C3383" t="s">
        <v>7291</v>
      </c>
      <c r="D3383" t="s">
        <v>1284</v>
      </c>
      <c r="E3383" t="s">
        <v>87</v>
      </c>
      <c r="F3383" t="s">
        <v>88</v>
      </c>
      <c r="G3383">
        <v>0</v>
      </c>
    </row>
    <row r="3384" spans="1:7" ht="21.75" customHeight="1">
      <c r="A3384" t="s">
        <v>7292</v>
      </c>
      <c r="B3384" t="s">
        <v>7293</v>
      </c>
      <c r="C3384" t="s">
        <v>7271</v>
      </c>
      <c r="D3384" t="s">
        <v>1284</v>
      </c>
      <c r="E3384" t="s">
        <v>87</v>
      </c>
      <c r="F3384" t="s">
        <v>88</v>
      </c>
      <c r="G3384">
        <v>0</v>
      </c>
    </row>
    <row r="3385" spans="1:7" ht="21.75" customHeight="1">
      <c r="A3385" t="s">
        <v>7294</v>
      </c>
      <c r="B3385" t="s">
        <v>7295</v>
      </c>
      <c r="C3385" t="s">
        <v>7271</v>
      </c>
      <c r="D3385" t="s">
        <v>1284</v>
      </c>
      <c r="E3385" t="s">
        <v>87</v>
      </c>
      <c r="F3385" t="s">
        <v>88</v>
      </c>
      <c r="G3385">
        <v>0</v>
      </c>
    </row>
    <row r="3386" spans="1:7" ht="21.75" customHeight="1">
      <c r="A3386" t="s">
        <v>7296</v>
      </c>
      <c r="B3386" t="s">
        <v>7297</v>
      </c>
      <c r="C3386" t="s">
        <v>7298</v>
      </c>
      <c r="D3386" t="s">
        <v>1284</v>
      </c>
      <c r="E3386" t="s">
        <v>87</v>
      </c>
      <c r="F3386" t="s">
        <v>88</v>
      </c>
      <c r="G3386">
        <v>5000</v>
      </c>
    </row>
    <row r="3387" spans="1:7" ht="21.75" customHeight="1">
      <c r="A3387" t="s">
        <v>7299</v>
      </c>
      <c r="B3387" t="s">
        <v>7300</v>
      </c>
      <c r="C3387" t="s">
        <v>7301</v>
      </c>
      <c r="D3387" t="s">
        <v>1284</v>
      </c>
      <c r="E3387" t="s">
        <v>87</v>
      </c>
      <c r="F3387" t="s">
        <v>88</v>
      </c>
      <c r="G3387">
        <v>0</v>
      </c>
    </row>
    <row r="3388" spans="1:7" ht="21.75" customHeight="1">
      <c r="A3388" t="s">
        <v>7302</v>
      </c>
      <c r="B3388" t="s">
        <v>7303</v>
      </c>
      <c r="C3388" t="s">
        <v>7301</v>
      </c>
      <c r="D3388" t="s">
        <v>1284</v>
      </c>
      <c r="E3388" t="s">
        <v>87</v>
      </c>
      <c r="F3388" t="s">
        <v>88</v>
      </c>
      <c r="G3388">
        <v>0</v>
      </c>
    </row>
    <row r="3389" spans="1:7" ht="21.75" customHeight="1">
      <c r="A3389" t="s">
        <v>7304</v>
      </c>
      <c r="B3389" t="s">
        <v>7305</v>
      </c>
      <c r="C3389" t="s">
        <v>7306</v>
      </c>
      <c r="D3389" t="s">
        <v>1284</v>
      </c>
      <c r="E3389" t="s">
        <v>87</v>
      </c>
      <c r="F3389" t="s">
        <v>88</v>
      </c>
      <c r="G3389">
        <v>5000</v>
      </c>
    </row>
    <row r="3390" spans="1:7" ht="21.75" customHeight="1">
      <c r="A3390" t="s">
        <v>7307</v>
      </c>
      <c r="B3390" t="s">
        <v>7308</v>
      </c>
      <c r="D3390" t="s">
        <v>1284</v>
      </c>
      <c r="E3390" t="s">
        <v>87</v>
      </c>
      <c r="F3390" t="s">
        <v>88</v>
      </c>
      <c r="G3390">
        <v>20000</v>
      </c>
    </row>
    <row r="3391" spans="1:7" ht="21.75" customHeight="1">
      <c r="A3391" t="s">
        <v>7309</v>
      </c>
      <c r="B3391" t="s">
        <v>7310</v>
      </c>
      <c r="C3391" t="s">
        <v>7311</v>
      </c>
      <c r="D3391" t="s">
        <v>1268</v>
      </c>
      <c r="E3391" t="s">
        <v>87</v>
      </c>
      <c r="F3391" t="s">
        <v>88</v>
      </c>
      <c r="G3391">
        <v>1</v>
      </c>
    </row>
    <row r="3392" spans="1:7" ht="21.75" customHeight="1">
      <c r="A3392" t="s">
        <v>7312</v>
      </c>
      <c r="B3392" t="s">
        <v>7310</v>
      </c>
      <c r="C3392" t="s">
        <v>7313</v>
      </c>
      <c r="D3392" t="s">
        <v>2</v>
      </c>
      <c r="E3392" t="s">
        <v>87</v>
      </c>
      <c r="F3392" t="s">
        <v>88</v>
      </c>
      <c r="G3392">
        <v>2</v>
      </c>
    </row>
    <row r="3393" spans="1:7" ht="21.75" customHeight="1">
      <c r="A3393" t="s">
        <v>7314</v>
      </c>
      <c r="B3393" t="s">
        <v>7315</v>
      </c>
      <c r="C3393" t="s">
        <v>7316</v>
      </c>
      <c r="D3393" t="s">
        <v>1284</v>
      </c>
      <c r="E3393" t="s">
        <v>87</v>
      </c>
      <c r="F3393" t="s">
        <v>88</v>
      </c>
      <c r="G3393">
        <v>0</v>
      </c>
    </row>
    <row r="3394" spans="1:7" ht="21.75" customHeight="1">
      <c r="A3394" t="s">
        <v>7317</v>
      </c>
      <c r="B3394" t="s">
        <v>7315</v>
      </c>
      <c r="C3394" t="s">
        <v>7318</v>
      </c>
      <c r="D3394" t="s">
        <v>1284</v>
      </c>
      <c r="E3394" t="s">
        <v>87</v>
      </c>
      <c r="F3394" t="s">
        <v>88</v>
      </c>
      <c r="G3394">
        <v>0</v>
      </c>
    </row>
    <row r="3395" spans="1:7" ht="21.75" customHeight="1">
      <c r="A3395" t="s">
        <v>7319</v>
      </c>
      <c r="B3395" t="s">
        <v>7320</v>
      </c>
      <c r="C3395" t="s">
        <v>7321</v>
      </c>
      <c r="D3395" t="s">
        <v>1284</v>
      </c>
      <c r="E3395" t="s">
        <v>87</v>
      </c>
      <c r="F3395" t="s">
        <v>88</v>
      </c>
      <c r="G3395">
        <v>700</v>
      </c>
    </row>
    <row r="3396" spans="1:7" ht="21.75" customHeight="1">
      <c r="A3396" t="s">
        <v>7322</v>
      </c>
      <c r="B3396" t="s">
        <v>7323</v>
      </c>
      <c r="C3396" t="s">
        <v>7280</v>
      </c>
      <c r="D3396" t="s">
        <v>1284</v>
      </c>
      <c r="E3396" t="s">
        <v>87</v>
      </c>
      <c r="F3396" t="s">
        <v>88</v>
      </c>
      <c r="G3396">
        <v>0</v>
      </c>
    </row>
    <row r="3397" spans="1:7" ht="21.75" customHeight="1">
      <c r="A3397" t="s">
        <v>7324</v>
      </c>
      <c r="B3397" t="s">
        <v>7325</v>
      </c>
      <c r="C3397" t="s">
        <v>7326</v>
      </c>
      <c r="D3397" t="s">
        <v>1284</v>
      </c>
      <c r="E3397" t="s">
        <v>87</v>
      </c>
      <c r="F3397" t="s">
        <v>88</v>
      </c>
      <c r="G3397">
        <v>1600</v>
      </c>
    </row>
    <row r="3398" spans="1:7" ht="21.75" customHeight="1">
      <c r="A3398" t="s">
        <v>7327</v>
      </c>
      <c r="B3398" t="s">
        <v>7328</v>
      </c>
      <c r="C3398" t="s">
        <v>7329</v>
      </c>
      <c r="D3398" t="s">
        <v>1284</v>
      </c>
      <c r="E3398" t="s">
        <v>87</v>
      </c>
      <c r="F3398" t="s">
        <v>88</v>
      </c>
      <c r="G3398">
        <v>10</v>
      </c>
    </row>
    <row r="3399" spans="1:7" ht="21.75" customHeight="1">
      <c r="A3399" t="s">
        <v>7330</v>
      </c>
      <c r="B3399" t="s">
        <v>7331</v>
      </c>
      <c r="C3399" t="s">
        <v>7332</v>
      </c>
      <c r="D3399" t="s">
        <v>1284</v>
      </c>
      <c r="E3399" t="s">
        <v>87</v>
      </c>
      <c r="F3399" t="s">
        <v>88</v>
      </c>
      <c r="G3399">
        <v>0</v>
      </c>
    </row>
    <row r="3400" spans="1:7" ht="21.75" customHeight="1">
      <c r="A3400" t="s">
        <v>7333</v>
      </c>
      <c r="B3400" t="s">
        <v>7334</v>
      </c>
      <c r="C3400" t="s">
        <v>7335</v>
      </c>
      <c r="D3400" t="s">
        <v>1268</v>
      </c>
      <c r="E3400" t="s">
        <v>87</v>
      </c>
      <c r="F3400" t="s">
        <v>88</v>
      </c>
      <c r="G3400">
        <v>1</v>
      </c>
    </row>
    <row r="3401" spans="1:7" ht="21.75" customHeight="1">
      <c r="A3401" t="s">
        <v>7336</v>
      </c>
      <c r="B3401" t="s">
        <v>7337</v>
      </c>
      <c r="C3401" t="s">
        <v>7338</v>
      </c>
      <c r="D3401" t="s">
        <v>2</v>
      </c>
      <c r="E3401" t="s">
        <v>87</v>
      </c>
      <c r="F3401" t="s">
        <v>88</v>
      </c>
      <c r="G3401">
        <v>0</v>
      </c>
    </row>
    <row r="3402" spans="1:7" ht="21.75" customHeight="1">
      <c r="A3402" t="s">
        <v>7339</v>
      </c>
      <c r="B3402" t="s">
        <v>7340</v>
      </c>
      <c r="C3402" t="s">
        <v>7341</v>
      </c>
      <c r="D3402" t="s">
        <v>1284</v>
      </c>
      <c r="E3402" t="s">
        <v>87</v>
      </c>
      <c r="F3402" t="s">
        <v>88</v>
      </c>
      <c r="G3402">
        <v>415</v>
      </c>
    </row>
    <row r="3403" spans="1:7" ht="21.75" customHeight="1">
      <c r="A3403" t="s">
        <v>7342</v>
      </c>
      <c r="B3403" t="s">
        <v>7343</v>
      </c>
      <c r="C3403" t="s">
        <v>7344</v>
      </c>
      <c r="D3403" t="s">
        <v>1284</v>
      </c>
      <c r="E3403" t="s">
        <v>87</v>
      </c>
      <c r="F3403" t="s">
        <v>88</v>
      </c>
      <c r="G3403">
        <v>0</v>
      </c>
    </row>
    <row r="3404" spans="1:7" ht="21.75" customHeight="1">
      <c r="A3404" t="s">
        <v>7345</v>
      </c>
      <c r="B3404" t="s">
        <v>7343</v>
      </c>
      <c r="C3404" t="s">
        <v>7346</v>
      </c>
      <c r="D3404" t="s">
        <v>1284</v>
      </c>
      <c r="E3404" t="s">
        <v>87</v>
      </c>
      <c r="F3404" t="s">
        <v>88</v>
      </c>
      <c r="G3404">
        <v>415</v>
      </c>
    </row>
    <row r="3405" spans="1:7" ht="21.75" customHeight="1">
      <c r="A3405" t="s">
        <v>7347</v>
      </c>
      <c r="B3405" t="s">
        <v>7348</v>
      </c>
      <c r="C3405" t="s">
        <v>7344</v>
      </c>
      <c r="D3405" t="s">
        <v>1284</v>
      </c>
      <c r="E3405" t="s">
        <v>87</v>
      </c>
      <c r="F3405" t="s">
        <v>88</v>
      </c>
      <c r="G3405">
        <v>415</v>
      </c>
    </row>
    <row r="3406" spans="1:7" ht="21.75" customHeight="1">
      <c r="A3406" t="s">
        <v>7349</v>
      </c>
      <c r="B3406" t="s">
        <v>7350</v>
      </c>
      <c r="C3406" t="s">
        <v>7351</v>
      </c>
      <c r="D3406" t="s">
        <v>1284</v>
      </c>
      <c r="E3406" t="s">
        <v>87</v>
      </c>
      <c r="F3406" t="s">
        <v>88</v>
      </c>
      <c r="G3406">
        <v>817</v>
      </c>
    </row>
    <row r="3407" spans="1:7" ht="21.75" customHeight="1">
      <c r="A3407" t="s">
        <v>7352</v>
      </c>
      <c r="B3407" t="s">
        <v>7353</v>
      </c>
      <c r="C3407" t="s">
        <v>7354</v>
      </c>
      <c r="D3407" t="s">
        <v>2</v>
      </c>
      <c r="E3407" t="s">
        <v>87</v>
      </c>
      <c r="F3407" t="s">
        <v>88</v>
      </c>
      <c r="G3407">
        <v>790</v>
      </c>
    </row>
    <row r="3408" spans="1:7" ht="21.75" customHeight="1">
      <c r="A3408" t="s">
        <v>7355</v>
      </c>
      <c r="B3408" t="s">
        <v>7356</v>
      </c>
      <c r="C3408" t="s">
        <v>7357</v>
      </c>
      <c r="D3408" t="s">
        <v>1268</v>
      </c>
      <c r="E3408" t="s">
        <v>87</v>
      </c>
      <c r="F3408" t="s">
        <v>88</v>
      </c>
      <c r="G3408">
        <v>6</v>
      </c>
    </row>
    <row r="3409" spans="1:7" ht="21.75" customHeight="1">
      <c r="A3409" t="s">
        <v>7358</v>
      </c>
      <c r="B3409" t="s">
        <v>7359</v>
      </c>
      <c r="C3409" t="s">
        <v>7360</v>
      </c>
      <c r="D3409" t="s">
        <v>1268</v>
      </c>
      <c r="E3409" t="s">
        <v>87</v>
      </c>
      <c r="F3409" t="s">
        <v>88</v>
      </c>
      <c r="G3409">
        <v>23</v>
      </c>
    </row>
    <row r="3410" spans="1:7" ht="21.75" customHeight="1">
      <c r="A3410" t="s">
        <v>7361</v>
      </c>
      <c r="B3410" t="s">
        <v>7359</v>
      </c>
      <c r="C3410" t="s">
        <v>6727</v>
      </c>
      <c r="D3410" t="s">
        <v>1268</v>
      </c>
      <c r="E3410" t="s">
        <v>87</v>
      </c>
      <c r="F3410" t="s">
        <v>88</v>
      </c>
      <c r="G3410">
        <v>2</v>
      </c>
    </row>
    <row r="3411" spans="1:7" ht="21.75" customHeight="1">
      <c r="A3411" t="s">
        <v>7362</v>
      </c>
      <c r="B3411" t="s">
        <v>7363</v>
      </c>
      <c r="C3411" t="s">
        <v>7364</v>
      </c>
      <c r="D3411" t="s">
        <v>1268</v>
      </c>
      <c r="E3411" t="s">
        <v>87</v>
      </c>
      <c r="F3411" t="s">
        <v>88</v>
      </c>
      <c r="G3411">
        <v>13</v>
      </c>
    </row>
    <row r="3412" spans="1:7" ht="21.75" customHeight="1">
      <c r="A3412" t="s">
        <v>7365</v>
      </c>
      <c r="B3412" t="s">
        <v>7363</v>
      </c>
      <c r="C3412" t="s">
        <v>7366</v>
      </c>
      <c r="D3412" t="s">
        <v>1268</v>
      </c>
      <c r="E3412" t="s">
        <v>87</v>
      </c>
      <c r="F3412" t="s">
        <v>88</v>
      </c>
      <c r="G3412">
        <v>12</v>
      </c>
    </row>
    <row r="3413" spans="1:7" ht="21.75" customHeight="1">
      <c r="A3413" t="s">
        <v>7367</v>
      </c>
      <c r="B3413" t="s">
        <v>7368</v>
      </c>
      <c r="C3413" t="s">
        <v>7369</v>
      </c>
      <c r="D3413" t="s">
        <v>1268</v>
      </c>
      <c r="E3413" t="s">
        <v>87</v>
      </c>
      <c r="F3413" t="s">
        <v>88</v>
      </c>
      <c r="G3413">
        <v>2</v>
      </c>
    </row>
    <row r="3414" spans="1:7" ht="21.75" customHeight="1">
      <c r="A3414" t="s">
        <v>7370</v>
      </c>
      <c r="B3414" t="s">
        <v>7356</v>
      </c>
      <c r="C3414" t="s">
        <v>7371</v>
      </c>
      <c r="D3414" t="s">
        <v>1268</v>
      </c>
      <c r="E3414" t="s">
        <v>87</v>
      </c>
      <c r="F3414" t="s">
        <v>88</v>
      </c>
      <c r="G3414">
        <v>15</v>
      </c>
    </row>
    <row r="3415" spans="1:7" ht="21.75" customHeight="1">
      <c r="A3415" t="s">
        <v>7372</v>
      </c>
      <c r="B3415" t="s">
        <v>7373</v>
      </c>
      <c r="C3415" t="s">
        <v>7374</v>
      </c>
      <c r="D3415" t="s">
        <v>1268</v>
      </c>
      <c r="E3415" t="s">
        <v>87</v>
      </c>
      <c r="F3415" t="s">
        <v>88</v>
      </c>
      <c r="G3415">
        <v>215</v>
      </c>
    </row>
    <row r="3416" spans="1:7" ht="21.75" customHeight="1">
      <c r="A3416" t="s">
        <v>7375</v>
      </c>
      <c r="B3416" t="s">
        <v>7376</v>
      </c>
      <c r="C3416" t="s">
        <v>7377</v>
      </c>
      <c r="D3416" t="s">
        <v>1268</v>
      </c>
      <c r="E3416" t="s">
        <v>87</v>
      </c>
      <c r="F3416" t="s">
        <v>88</v>
      </c>
      <c r="G3416">
        <v>0</v>
      </c>
    </row>
    <row r="3417" spans="1:7" ht="21.75" customHeight="1">
      <c r="A3417" t="s">
        <v>7378</v>
      </c>
      <c r="B3417" t="s">
        <v>7379</v>
      </c>
      <c r="C3417" t="s">
        <v>7380</v>
      </c>
      <c r="D3417" t="s">
        <v>7381</v>
      </c>
      <c r="E3417" t="s">
        <v>87</v>
      </c>
      <c r="F3417" t="s">
        <v>88</v>
      </c>
      <c r="G3417">
        <v>1</v>
      </c>
    </row>
    <row r="3418" spans="1:7" ht="21.75" customHeight="1">
      <c r="A3418" t="s">
        <v>7382</v>
      </c>
      <c r="B3418" t="s">
        <v>7379</v>
      </c>
      <c r="C3418" t="s">
        <v>7383</v>
      </c>
      <c r="D3418" t="s">
        <v>7381</v>
      </c>
      <c r="E3418" t="s">
        <v>87</v>
      </c>
      <c r="F3418" t="s">
        <v>88</v>
      </c>
      <c r="G3418">
        <v>0</v>
      </c>
    </row>
    <row r="3419" spans="1:7" ht="21.75" customHeight="1">
      <c r="A3419" t="s">
        <v>7384</v>
      </c>
      <c r="B3419" t="s">
        <v>7379</v>
      </c>
      <c r="C3419" t="s">
        <v>7385</v>
      </c>
      <c r="D3419" t="s">
        <v>7381</v>
      </c>
      <c r="E3419" t="s">
        <v>87</v>
      </c>
      <c r="F3419" t="s">
        <v>88</v>
      </c>
      <c r="G3419">
        <v>0</v>
      </c>
    </row>
    <row r="3420" spans="1:7" ht="21.75" customHeight="1">
      <c r="A3420" t="s">
        <v>7386</v>
      </c>
      <c r="B3420" t="s">
        <v>7387</v>
      </c>
      <c r="D3420" t="s">
        <v>1268</v>
      </c>
      <c r="E3420" t="s">
        <v>87</v>
      </c>
      <c r="F3420" t="s">
        <v>88</v>
      </c>
      <c r="G3420">
        <v>1</v>
      </c>
    </row>
    <row r="3421" spans="1:7" ht="21.75" customHeight="1">
      <c r="A3421" t="s">
        <v>7388</v>
      </c>
      <c r="B3421" t="s">
        <v>7389</v>
      </c>
      <c r="C3421" t="s">
        <v>7390</v>
      </c>
      <c r="D3421" t="s">
        <v>2</v>
      </c>
      <c r="E3421" t="s">
        <v>87</v>
      </c>
      <c r="F3421" t="s">
        <v>88</v>
      </c>
      <c r="G3421">
        <v>2000</v>
      </c>
    </row>
    <row r="3422" spans="1:7" ht="21.75" customHeight="1">
      <c r="A3422" t="s">
        <v>7391</v>
      </c>
      <c r="B3422" t="s">
        <v>7389</v>
      </c>
      <c r="C3422" t="s">
        <v>7392</v>
      </c>
      <c r="D3422" t="s">
        <v>2</v>
      </c>
      <c r="E3422" t="s">
        <v>87</v>
      </c>
      <c r="F3422" t="s">
        <v>88</v>
      </c>
      <c r="G3422">
        <v>1000</v>
      </c>
    </row>
    <row r="3423" spans="1:7" ht="21.75" customHeight="1">
      <c r="A3423" t="s">
        <v>7393</v>
      </c>
      <c r="B3423" t="s">
        <v>7394</v>
      </c>
      <c r="D3423" t="s">
        <v>7395</v>
      </c>
      <c r="E3423" t="s">
        <v>87</v>
      </c>
      <c r="F3423" t="s">
        <v>88</v>
      </c>
      <c r="G3423">
        <v>214</v>
      </c>
    </row>
    <row r="3424" spans="1:7" ht="21.75" customHeight="1">
      <c r="A3424" t="s">
        <v>7396</v>
      </c>
      <c r="B3424" t="s">
        <v>7397</v>
      </c>
      <c r="C3424" t="s">
        <v>7398</v>
      </c>
      <c r="D3424" t="s">
        <v>1284</v>
      </c>
      <c r="E3424" t="s">
        <v>87</v>
      </c>
      <c r="F3424" t="s">
        <v>88</v>
      </c>
      <c r="G3424">
        <v>16</v>
      </c>
    </row>
    <row r="3425" spans="1:7" ht="21.75" customHeight="1">
      <c r="A3425" t="s">
        <v>7399</v>
      </c>
      <c r="B3425" t="s">
        <v>7400</v>
      </c>
      <c r="C3425" t="s">
        <v>7401</v>
      </c>
      <c r="D3425" t="s">
        <v>2</v>
      </c>
      <c r="E3425" t="s">
        <v>87</v>
      </c>
      <c r="F3425" t="s">
        <v>88</v>
      </c>
      <c r="G3425">
        <v>9</v>
      </c>
    </row>
    <row r="3426" spans="1:7" ht="21.75" customHeight="1">
      <c r="A3426" t="s">
        <v>7402</v>
      </c>
      <c r="B3426" t="s">
        <v>7403</v>
      </c>
      <c r="C3426" t="s">
        <v>7404</v>
      </c>
      <c r="D3426" t="s">
        <v>1268</v>
      </c>
      <c r="E3426" t="s">
        <v>87</v>
      </c>
      <c r="F3426" t="s">
        <v>88</v>
      </c>
      <c r="G3426">
        <v>183</v>
      </c>
    </row>
    <row r="3427" spans="1:7" ht="21.75" customHeight="1">
      <c r="A3427" t="s">
        <v>7405</v>
      </c>
      <c r="B3427" t="s">
        <v>7406</v>
      </c>
      <c r="D3427" t="s">
        <v>7407</v>
      </c>
      <c r="E3427" t="s">
        <v>87</v>
      </c>
      <c r="F3427" t="s">
        <v>88</v>
      </c>
      <c r="G3427">
        <v>42</v>
      </c>
    </row>
    <row r="3428" spans="1:7" ht="21.75" customHeight="1">
      <c r="A3428" t="s">
        <v>7408</v>
      </c>
      <c r="B3428" t="s">
        <v>7409</v>
      </c>
      <c r="D3428" t="s">
        <v>1284</v>
      </c>
      <c r="E3428" t="s">
        <v>87</v>
      </c>
      <c r="F3428" t="s">
        <v>88</v>
      </c>
      <c r="G3428">
        <v>420</v>
      </c>
    </row>
    <row r="3429" spans="1:7" ht="21.75" customHeight="1">
      <c r="A3429" t="s">
        <v>7410</v>
      </c>
      <c r="B3429" t="s">
        <v>7411</v>
      </c>
      <c r="D3429" t="s">
        <v>1284</v>
      </c>
      <c r="E3429" t="s">
        <v>87</v>
      </c>
      <c r="F3429" t="s">
        <v>88</v>
      </c>
      <c r="G3429">
        <v>183</v>
      </c>
    </row>
    <row r="3430" spans="1:7" ht="21.75" customHeight="1">
      <c r="A3430" t="s">
        <v>7412</v>
      </c>
      <c r="B3430" t="s">
        <v>7413</v>
      </c>
      <c r="D3430" t="s">
        <v>7414</v>
      </c>
      <c r="E3430" t="s">
        <v>87</v>
      </c>
      <c r="F3430" t="s">
        <v>88</v>
      </c>
      <c r="G3430">
        <v>2</v>
      </c>
    </row>
    <row r="3431" spans="1:7" ht="21.75" customHeight="1">
      <c r="A3431" t="s">
        <v>7415</v>
      </c>
      <c r="B3431" t="s">
        <v>7400</v>
      </c>
      <c r="C3431" t="s">
        <v>7416</v>
      </c>
      <c r="D3431" t="s">
        <v>7417</v>
      </c>
      <c r="E3431" t="s">
        <v>87</v>
      </c>
      <c r="F3431" t="s">
        <v>88</v>
      </c>
      <c r="G3431">
        <v>51</v>
      </c>
    </row>
    <row r="3432" spans="1:7" ht="21.75" customHeight="1">
      <c r="A3432" t="s">
        <v>7418</v>
      </c>
      <c r="B3432" t="s">
        <v>7419</v>
      </c>
      <c r="C3432" t="s">
        <v>7420</v>
      </c>
      <c r="D3432" t="s">
        <v>1268</v>
      </c>
      <c r="E3432" t="s">
        <v>87</v>
      </c>
      <c r="F3432" t="s">
        <v>88</v>
      </c>
      <c r="G3432">
        <v>308</v>
      </c>
    </row>
    <row r="3433" spans="1:7" ht="21.75" customHeight="1">
      <c r="A3433" t="s">
        <v>7421</v>
      </c>
      <c r="B3433" t="s">
        <v>7422</v>
      </c>
      <c r="C3433" t="s">
        <v>7423</v>
      </c>
      <c r="D3433" t="s">
        <v>164</v>
      </c>
      <c r="E3433" t="s">
        <v>87</v>
      </c>
      <c r="F3433" t="s">
        <v>88</v>
      </c>
      <c r="G3433">
        <v>1</v>
      </c>
    </row>
    <row r="3434" spans="1:7" ht="21.75" customHeight="1">
      <c r="A3434" t="s">
        <v>7424</v>
      </c>
      <c r="B3434" t="s">
        <v>7425</v>
      </c>
      <c r="C3434" t="s">
        <v>7426</v>
      </c>
      <c r="D3434" t="s">
        <v>6925</v>
      </c>
      <c r="E3434" t="s">
        <v>87</v>
      </c>
      <c r="F3434" t="s">
        <v>88</v>
      </c>
      <c r="G3434">
        <v>0</v>
      </c>
    </row>
    <row r="3435" spans="1:7" ht="21.75" customHeight="1">
      <c r="A3435" t="s">
        <v>7427</v>
      </c>
      <c r="B3435" t="s">
        <v>7428</v>
      </c>
      <c r="C3435" t="s">
        <v>7429</v>
      </c>
      <c r="D3435" t="s">
        <v>6925</v>
      </c>
      <c r="E3435" t="s">
        <v>87</v>
      </c>
      <c r="F3435" t="s">
        <v>88</v>
      </c>
      <c r="G3435">
        <v>0</v>
      </c>
    </row>
    <row r="3436" spans="1:7" ht="21.75" customHeight="1">
      <c r="A3436" t="s">
        <v>7430</v>
      </c>
      <c r="B3436" t="s">
        <v>7431</v>
      </c>
      <c r="C3436" t="s">
        <v>7432</v>
      </c>
      <c r="D3436" t="s">
        <v>6925</v>
      </c>
      <c r="E3436" t="s">
        <v>87</v>
      </c>
      <c r="F3436" t="s">
        <v>88</v>
      </c>
      <c r="G3436">
        <v>0</v>
      </c>
    </row>
    <row r="3437" spans="1:7" ht="21.75" customHeight="1">
      <c r="A3437" t="s">
        <v>7433</v>
      </c>
      <c r="B3437" t="s">
        <v>7434</v>
      </c>
      <c r="C3437" t="s">
        <v>7435</v>
      </c>
      <c r="D3437" t="s">
        <v>2</v>
      </c>
      <c r="E3437" t="s">
        <v>87</v>
      </c>
      <c r="F3437" t="s">
        <v>88</v>
      </c>
      <c r="G3437">
        <v>2940</v>
      </c>
    </row>
    <row r="3438" spans="1:7" ht="21.75" customHeight="1">
      <c r="A3438" t="s">
        <v>7436</v>
      </c>
      <c r="B3438" t="s">
        <v>7437</v>
      </c>
      <c r="C3438" t="s">
        <v>7438</v>
      </c>
      <c r="D3438" t="s">
        <v>2</v>
      </c>
      <c r="E3438" t="s">
        <v>87</v>
      </c>
      <c r="F3438" t="s">
        <v>88</v>
      </c>
      <c r="G3438">
        <v>2340</v>
      </c>
    </row>
    <row r="3439" spans="1:7" ht="21.75" customHeight="1">
      <c r="A3439" t="s">
        <v>7439</v>
      </c>
      <c r="B3439" t="s">
        <v>7440</v>
      </c>
      <c r="C3439" t="s">
        <v>7441</v>
      </c>
      <c r="D3439" t="s">
        <v>2</v>
      </c>
      <c r="E3439" t="s">
        <v>87</v>
      </c>
      <c r="F3439" t="s">
        <v>88</v>
      </c>
      <c r="G3439">
        <v>3360</v>
      </c>
    </row>
    <row r="3440" spans="1:7" ht="21.75" customHeight="1">
      <c r="A3440" t="s">
        <v>7442</v>
      </c>
      <c r="B3440" t="s">
        <v>7443</v>
      </c>
      <c r="C3440" t="s">
        <v>7444</v>
      </c>
      <c r="D3440" t="s">
        <v>2</v>
      </c>
      <c r="E3440" t="s">
        <v>87</v>
      </c>
      <c r="F3440" t="s">
        <v>88</v>
      </c>
      <c r="G3440">
        <v>2520</v>
      </c>
    </row>
    <row r="3441" spans="1:7" ht="21.75" customHeight="1">
      <c r="A3441" t="s">
        <v>7445</v>
      </c>
      <c r="B3441" t="s">
        <v>7446</v>
      </c>
      <c r="C3441" t="s">
        <v>7447</v>
      </c>
      <c r="D3441" t="s">
        <v>2</v>
      </c>
      <c r="E3441" t="s">
        <v>87</v>
      </c>
      <c r="F3441" t="s">
        <v>88</v>
      </c>
      <c r="G3441">
        <v>2520</v>
      </c>
    </row>
    <row r="3442" spans="1:7" ht="21.75" customHeight="1">
      <c r="A3442" t="s">
        <v>7448</v>
      </c>
      <c r="B3442" t="s">
        <v>7449</v>
      </c>
      <c r="C3442" t="s">
        <v>7450</v>
      </c>
      <c r="D3442" t="s">
        <v>2</v>
      </c>
      <c r="E3442" t="s">
        <v>87</v>
      </c>
      <c r="F3442" t="s">
        <v>88</v>
      </c>
      <c r="G3442">
        <v>2940</v>
      </c>
    </row>
    <row r="3443" spans="1:7" ht="21.75" customHeight="1">
      <c r="A3443" t="s">
        <v>7451</v>
      </c>
      <c r="B3443" t="s">
        <v>7452</v>
      </c>
      <c r="C3443" t="s">
        <v>7453</v>
      </c>
      <c r="D3443" t="s">
        <v>2</v>
      </c>
      <c r="E3443" t="s">
        <v>87</v>
      </c>
      <c r="F3443" t="s">
        <v>88</v>
      </c>
      <c r="G3443">
        <v>2040</v>
      </c>
    </row>
    <row r="3444" spans="1:7" ht="21.75" customHeight="1">
      <c r="A3444" t="s">
        <v>7454</v>
      </c>
      <c r="B3444" t="s">
        <v>7455</v>
      </c>
      <c r="C3444" t="s">
        <v>7456</v>
      </c>
      <c r="D3444" t="s">
        <v>2</v>
      </c>
      <c r="E3444" t="s">
        <v>87</v>
      </c>
      <c r="F3444" t="s">
        <v>88</v>
      </c>
      <c r="G3444">
        <v>499</v>
      </c>
    </row>
    <row r="3445" spans="1:7" ht="21.75" customHeight="1">
      <c r="A3445" t="s">
        <v>7457</v>
      </c>
      <c r="B3445" t="s">
        <v>7458</v>
      </c>
      <c r="C3445" t="s">
        <v>7456</v>
      </c>
      <c r="D3445" t="s">
        <v>2</v>
      </c>
      <c r="E3445" t="s">
        <v>87</v>
      </c>
      <c r="F3445" t="s">
        <v>88</v>
      </c>
      <c r="G3445">
        <v>439</v>
      </c>
    </row>
    <row r="3446" spans="1:7" ht="21.75" customHeight="1">
      <c r="A3446" t="s">
        <v>7459</v>
      </c>
      <c r="B3446" t="s">
        <v>7460</v>
      </c>
      <c r="C3446" t="s">
        <v>7461</v>
      </c>
      <c r="D3446" t="s">
        <v>2</v>
      </c>
      <c r="E3446" t="s">
        <v>87</v>
      </c>
      <c r="F3446" t="s">
        <v>88</v>
      </c>
      <c r="G3446">
        <v>98</v>
      </c>
    </row>
    <row r="3447" spans="1:7" ht="21.75" customHeight="1">
      <c r="A3447" t="s">
        <v>7462</v>
      </c>
      <c r="B3447" t="s">
        <v>7463</v>
      </c>
      <c r="C3447" t="s">
        <v>7464</v>
      </c>
      <c r="D3447" t="s">
        <v>2</v>
      </c>
      <c r="E3447" t="s">
        <v>87</v>
      </c>
      <c r="F3447" t="s">
        <v>88</v>
      </c>
      <c r="G3447">
        <v>108</v>
      </c>
    </row>
    <row r="3448" spans="1:7" ht="21.75" customHeight="1">
      <c r="A3448" t="s">
        <v>7465</v>
      </c>
      <c r="B3448" t="s">
        <v>7466</v>
      </c>
      <c r="C3448" t="s">
        <v>7467</v>
      </c>
      <c r="D3448" t="s">
        <v>2</v>
      </c>
      <c r="E3448" t="s">
        <v>87</v>
      </c>
      <c r="F3448" t="s">
        <v>88</v>
      </c>
      <c r="G3448">
        <v>500</v>
      </c>
    </row>
    <row r="3449" spans="1:7" ht="21.75" customHeight="1">
      <c r="A3449" t="s">
        <v>7468</v>
      </c>
      <c r="B3449" t="s">
        <v>7469</v>
      </c>
      <c r="C3449" t="s">
        <v>7470</v>
      </c>
      <c r="D3449" t="s">
        <v>2</v>
      </c>
      <c r="E3449" t="s">
        <v>87</v>
      </c>
      <c r="F3449" t="s">
        <v>88</v>
      </c>
      <c r="G3449">
        <v>800</v>
      </c>
    </row>
    <row r="3450" spans="1:7" ht="21.75" customHeight="1">
      <c r="A3450" t="s">
        <v>7471</v>
      </c>
      <c r="B3450" t="s">
        <v>7469</v>
      </c>
      <c r="C3450" t="s">
        <v>7470</v>
      </c>
      <c r="D3450" t="s">
        <v>2</v>
      </c>
      <c r="E3450" t="s">
        <v>87</v>
      </c>
      <c r="F3450" t="s">
        <v>88</v>
      </c>
      <c r="G3450">
        <v>800</v>
      </c>
    </row>
    <row r="3451" spans="1:7" ht="21.75" customHeight="1">
      <c r="A3451" t="s">
        <v>7472</v>
      </c>
      <c r="B3451" t="s">
        <v>7473</v>
      </c>
      <c r="C3451" t="s">
        <v>7470</v>
      </c>
      <c r="D3451" t="s">
        <v>2</v>
      </c>
      <c r="E3451" t="s">
        <v>87</v>
      </c>
      <c r="F3451" t="s">
        <v>88</v>
      </c>
      <c r="G3451">
        <v>500</v>
      </c>
    </row>
    <row r="3452" spans="1:7" ht="21.75" customHeight="1">
      <c r="A3452" t="s">
        <v>7474</v>
      </c>
      <c r="B3452" t="s">
        <v>7473</v>
      </c>
      <c r="C3452" t="s">
        <v>7470</v>
      </c>
      <c r="D3452" t="s">
        <v>2</v>
      </c>
      <c r="E3452" t="s">
        <v>87</v>
      </c>
      <c r="F3452" t="s">
        <v>88</v>
      </c>
      <c r="G3452">
        <v>500</v>
      </c>
    </row>
    <row r="3453" spans="1:7" ht="21.75" customHeight="1">
      <c r="A3453" t="s">
        <v>7475</v>
      </c>
      <c r="B3453" t="s">
        <v>7476</v>
      </c>
      <c r="C3453" t="s">
        <v>7470</v>
      </c>
      <c r="D3453" t="s">
        <v>2</v>
      </c>
      <c r="E3453" t="s">
        <v>87</v>
      </c>
      <c r="F3453" t="s">
        <v>88</v>
      </c>
      <c r="G3453">
        <v>500</v>
      </c>
    </row>
    <row r="3454" spans="1:7" ht="21.75" customHeight="1">
      <c r="A3454" t="s">
        <v>7477</v>
      </c>
      <c r="B3454" t="s">
        <v>7476</v>
      </c>
      <c r="C3454" t="s">
        <v>7470</v>
      </c>
      <c r="D3454" t="s">
        <v>2</v>
      </c>
      <c r="E3454" t="s">
        <v>87</v>
      </c>
      <c r="F3454" t="s">
        <v>88</v>
      </c>
      <c r="G3454">
        <v>500</v>
      </c>
    </row>
    <row r="3455" spans="1:7" ht="21.75" customHeight="1">
      <c r="A3455" t="s">
        <v>7478</v>
      </c>
      <c r="B3455" t="s">
        <v>7479</v>
      </c>
      <c r="C3455" t="s">
        <v>7470</v>
      </c>
      <c r="D3455" t="s">
        <v>2</v>
      </c>
      <c r="E3455" t="s">
        <v>87</v>
      </c>
      <c r="F3455" t="s">
        <v>88</v>
      </c>
      <c r="G3455">
        <v>500</v>
      </c>
    </row>
    <row r="3456" spans="1:7" ht="21.75" customHeight="1">
      <c r="A3456" t="s">
        <v>7480</v>
      </c>
      <c r="B3456" t="s">
        <v>7479</v>
      </c>
      <c r="C3456" t="s">
        <v>7470</v>
      </c>
      <c r="D3456" t="s">
        <v>2</v>
      </c>
      <c r="E3456" t="s">
        <v>87</v>
      </c>
      <c r="F3456" t="s">
        <v>88</v>
      </c>
      <c r="G3456">
        <v>203</v>
      </c>
    </row>
    <row r="3457" spans="1:7" ht="21.75" customHeight="1">
      <c r="A3457" t="s">
        <v>7481</v>
      </c>
      <c r="B3457" t="s">
        <v>7482</v>
      </c>
      <c r="C3457" t="s">
        <v>7470</v>
      </c>
      <c r="D3457" t="s">
        <v>2</v>
      </c>
      <c r="E3457" t="s">
        <v>87</v>
      </c>
      <c r="F3457" t="s">
        <v>88</v>
      </c>
      <c r="G3457">
        <v>500</v>
      </c>
    </row>
    <row r="3458" spans="1:7" ht="21.75" customHeight="1">
      <c r="A3458" t="s">
        <v>7483</v>
      </c>
      <c r="B3458" t="s">
        <v>7482</v>
      </c>
      <c r="C3458" t="s">
        <v>7470</v>
      </c>
      <c r="D3458" t="s">
        <v>2</v>
      </c>
      <c r="E3458" t="s">
        <v>87</v>
      </c>
      <c r="F3458" t="s">
        <v>88</v>
      </c>
      <c r="G3458">
        <v>376</v>
      </c>
    </row>
    <row r="3459" spans="1:7" ht="21.75" customHeight="1">
      <c r="A3459" t="s">
        <v>7484</v>
      </c>
      <c r="B3459" t="s">
        <v>7485</v>
      </c>
      <c r="C3459" t="s">
        <v>7280</v>
      </c>
      <c r="D3459" t="s">
        <v>2</v>
      </c>
      <c r="E3459" t="s">
        <v>87</v>
      </c>
      <c r="F3459" t="s">
        <v>88</v>
      </c>
      <c r="G3459">
        <v>2938</v>
      </c>
    </row>
    <row r="3460" spans="1:7" ht="21.75" customHeight="1">
      <c r="A3460" t="s">
        <v>7486</v>
      </c>
      <c r="B3460" t="s">
        <v>7487</v>
      </c>
      <c r="C3460" t="s">
        <v>7488</v>
      </c>
      <c r="D3460" t="s">
        <v>2</v>
      </c>
      <c r="E3460" t="s">
        <v>87</v>
      </c>
      <c r="F3460" t="s">
        <v>88</v>
      </c>
      <c r="G3460">
        <v>480</v>
      </c>
    </row>
    <row r="3461" spans="1:7" ht="21.75" customHeight="1">
      <c r="A3461" t="s">
        <v>7489</v>
      </c>
      <c r="B3461" t="s">
        <v>7490</v>
      </c>
      <c r="C3461" t="s">
        <v>7488</v>
      </c>
      <c r="D3461" t="s">
        <v>2</v>
      </c>
      <c r="E3461" t="s">
        <v>87</v>
      </c>
      <c r="F3461" t="s">
        <v>88</v>
      </c>
      <c r="G3461">
        <v>494</v>
      </c>
    </row>
    <row r="3462" spans="1:7" ht="21.75" customHeight="1">
      <c r="A3462" t="s">
        <v>7491</v>
      </c>
      <c r="B3462" t="s">
        <v>7492</v>
      </c>
      <c r="C3462" t="s">
        <v>7493</v>
      </c>
      <c r="D3462" t="s">
        <v>2</v>
      </c>
      <c r="E3462" t="s">
        <v>87</v>
      </c>
      <c r="F3462" t="s">
        <v>88</v>
      </c>
      <c r="G3462">
        <v>3350</v>
      </c>
    </row>
    <row r="3463" spans="1:7" ht="21.75" customHeight="1">
      <c r="A3463" t="s">
        <v>7494</v>
      </c>
      <c r="B3463" t="s">
        <v>7495</v>
      </c>
      <c r="C3463" t="s">
        <v>7496</v>
      </c>
      <c r="D3463" t="s">
        <v>2</v>
      </c>
      <c r="E3463" t="s">
        <v>87</v>
      </c>
      <c r="F3463" t="s">
        <v>88</v>
      </c>
      <c r="G3463">
        <v>100</v>
      </c>
    </row>
    <row r="3464" spans="1:7" ht="21.75" customHeight="1">
      <c r="A3464" t="s">
        <v>7497</v>
      </c>
      <c r="B3464" t="s">
        <v>7498</v>
      </c>
      <c r="C3464" t="s">
        <v>7499</v>
      </c>
      <c r="D3464" t="s">
        <v>2</v>
      </c>
      <c r="E3464" t="s">
        <v>87</v>
      </c>
      <c r="F3464" t="s">
        <v>88</v>
      </c>
      <c r="G3464">
        <v>150</v>
      </c>
    </row>
    <row r="3465" spans="1:7" ht="21.75" customHeight="1">
      <c r="A3465" t="s">
        <v>7500</v>
      </c>
      <c r="B3465" t="s">
        <v>7501</v>
      </c>
      <c r="C3465" t="s">
        <v>7502</v>
      </c>
      <c r="D3465" t="s">
        <v>2</v>
      </c>
      <c r="E3465" t="s">
        <v>87</v>
      </c>
      <c r="F3465" t="s">
        <v>88</v>
      </c>
      <c r="G3465">
        <v>160</v>
      </c>
    </row>
    <row r="3466" spans="1:7" ht="21.75" customHeight="1">
      <c r="A3466" t="s">
        <v>7503</v>
      </c>
      <c r="B3466" t="s">
        <v>7501</v>
      </c>
      <c r="C3466" t="s">
        <v>7504</v>
      </c>
      <c r="D3466" t="s">
        <v>2</v>
      </c>
      <c r="E3466" t="s">
        <v>87</v>
      </c>
      <c r="F3466" t="s">
        <v>88</v>
      </c>
      <c r="G3466">
        <v>125</v>
      </c>
    </row>
    <row r="3467" spans="1:7" ht="21.75" customHeight="1">
      <c r="A3467" t="s">
        <v>7505</v>
      </c>
      <c r="B3467" t="s">
        <v>7506</v>
      </c>
      <c r="C3467" t="s">
        <v>7507</v>
      </c>
      <c r="D3467" t="s">
        <v>2</v>
      </c>
      <c r="E3467" t="s">
        <v>87</v>
      </c>
      <c r="F3467" t="s">
        <v>88</v>
      </c>
      <c r="G3467">
        <v>0</v>
      </c>
    </row>
    <row r="3468" spans="1:7" ht="21.75" customHeight="1">
      <c r="A3468" t="s">
        <v>7508</v>
      </c>
      <c r="B3468" t="s">
        <v>7506</v>
      </c>
      <c r="C3468" t="s">
        <v>7509</v>
      </c>
      <c r="D3468" t="s">
        <v>2</v>
      </c>
      <c r="E3468" t="s">
        <v>87</v>
      </c>
      <c r="F3468" t="s">
        <v>88</v>
      </c>
      <c r="G3468">
        <v>100</v>
      </c>
    </row>
    <row r="3469" spans="1:7" ht="21.75" customHeight="1">
      <c r="A3469" t="s">
        <v>7510</v>
      </c>
      <c r="B3469" t="s">
        <v>7511</v>
      </c>
      <c r="C3469" t="s">
        <v>7499</v>
      </c>
      <c r="D3469" t="s">
        <v>2</v>
      </c>
      <c r="E3469" t="s">
        <v>87</v>
      </c>
      <c r="F3469" t="s">
        <v>88</v>
      </c>
      <c r="G3469">
        <v>98</v>
      </c>
    </row>
    <row r="3470" spans="1:7" ht="21.75" customHeight="1">
      <c r="A3470" t="s">
        <v>7512</v>
      </c>
      <c r="B3470" t="s">
        <v>7513</v>
      </c>
      <c r="C3470" t="s">
        <v>7502</v>
      </c>
      <c r="D3470" t="s">
        <v>2</v>
      </c>
      <c r="E3470" t="s">
        <v>87</v>
      </c>
      <c r="F3470" t="s">
        <v>88</v>
      </c>
      <c r="G3470">
        <v>98</v>
      </c>
    </row>
    <row r="3471" spans="1:7" ht="21.75" customHeight="1">
      <c r="A3471" t="s">
        <v>7514</v>
      </c>
      <c r="B3471" t="s">
        <v>7513</v>
      </c>
      <c r="C3471" t="s">
        <v>7504</v>
      </c>
      <c r="D3471" t="s">
        <v>2</v>
      </c>
      <c r="E3471" t="s">
        <v>87</v>
      </c>
      <c r="F3471" t="s">
        <v>88</v>
      </c>
      <c r="G3471">
        <v>100</v>
      </c>
    </row>
    <row r="3472" spans="1:7" ht="21.75" customHeight="1">
      <c r="A3472" t="s">
        <v>7515</v>
      </c>
      <c r="B3472" t="s">
        <v>7516</v>
      </c>
      <c r="C3472" t="s">
        <v>7496</v>
      </c>
      <c r="D3472" t="s">
        <v>2</v>
      </c>
      <c r="E3472" t="s">
        <v>87</v>
      </c>
      <c r="F3472" t="s">
        <v>88</v>
      </c>
      <c r="G3472">
        <v>460</v>
      </c>
    </row>
    <row r="3473" spans="1:7" ht="21.75" customHeight="1">
      <c r="A3473" t="s">
        <v>7517</v>
      </c>
      <c r="B3473" t="s">
        <v>7518</v>
      </c>
      <c r="C3473" t="s">
        <v>7499</v>
      </c>
      <c r="D3473" t="s">
        <v>2</v>
      </c>
      <c r="E3473" t="s">
        <v>87</v>
      </c>
      <c r="F3473" t="s">
        <v>88</v>
      </c>
      <c r="G3473">
        <v>0</v>
      </c>
    </row>
    <row r="3474" spans="1:7" ht="21.75" customHeight="1">
      <c r="A3474" t="s">
        <v>7519</v>
      </c>
      <c r="B3474" t="s">
        <v>7518</v>
      </c>
      <c r="C3474" t="s">
        <v>7520</v>
      </c>
      <c r="D3474" t="s">
        <v>2</v>
      </c>
      <c r="E3474" t="s">
        <v>87</v>
      </c>
      <c r="F3474" t="s">
        <v>88</v>
      </c>
      <c r="G3474">
        <v>180</v>
      </c>
    </row>
    <row r="3475" spans="1:7" ht="21.75" customHeight="1">
      <c r="A3475" t="s">
        <v>7521</v>
      </c>
      <c r="B3475" t="s">
        <v>7522</v>
      </c>
      <c r="C3475" t="s">
        <v>7502</v>
      </c>
      <c r="D3475" t="s">
        <v>2</v>
      </c>
      <c r="E3475" t="s">
        <v>87</v>
      </c>
      <c r="F3475" t="s">
        <v>88</v>
      </c>
      <c r="G3475">
        <v>196</v>
      </c>
    </row>
    <row r="3476" spans="1:7" ht="21.75" customHeight="1">
      <c r="A3476" t="s">
        <v>7523</v>
      </c>
      <c r="B3476" t="s">
        <v>7522</v>
      </c>
      <c r="C3476" t="s">
        <v>7504</v>
      </c>
      <c r="D3476" t="s">
        <v>2</v>
      </c>
      <c r="E3476" t="s">
        <v>87</v>
      </c>
      <c r="F3476" t="s">
        <v>88</v>
      </c>
      <c r="G3476">
        <v>60</v>
      </c>
    </row>
    <row r="3477" spans="1:7" ht="21.75" customHeight="1">
      <c r="A3477" t="s">
        <v>7524</v>
      </c>
      <c r="B3477" t="s">
        <v>7525</v>
      </c>
      <c r="C3477" t="s">
        <v>7496</v>
      </c>
      <c r="D3477" t="s">
        <v>2</v>
      </c>
      <c r="E3477" t="s">
        <v>87</v>
      </c>
      <c r="F3477" t="s">
        <v>88</v>
      </c>
      <c r="G3477">
        <v>460</v>
      </c>
    </row>
    <row r="3478" spans="1:7" ht="21.75" customHeight="1">
      <c r="A3478" t="s">
        <v>7526</v>
      </c>
      <c r="B3478" t="s">
        <v>7527</v>
      </c>
      <c r="C3478" t="s">
        <v>7499</v>
      </c>
      <c r="D3478" t="s">
        <v>2</v>
      </c>
      <c r="E3478" t="s">
        <v>87</v>
      </c>
      <c r="F3478" t="s">
        <v>88</v>
      </c>
      <c r="G3478">
        <v>0</v>
      </c>
    </row>
    <row r="3479" spans="1:7" ht="21.75" customHeight="1">
      <c r="A3479" t="s">
        <v>7528</v>
      </c>
      <c r="B3479" t="s">
        <v>7527</v>
      </c>
      <c r="C3479" t="s">
        <v>7520</v>
      </c>
      <c r="D3479" t="s">
        <v>2</v>
      </c>
      <c r="E3479" t="s">
        <v>87</v>
      </c>
      <c r="F3479" t="s">
        <v>88</v>
      </c>
      <c r="G3479">
        <v>180</v>
      </c>
    </row>
    <row r="3480" spans="1:7" ht="21.75" customHeight="1">
      <c r="A3480" t="s">
        <v>7529</v>
      </c>
      <c r="B3480" t="s">
        <v>7530</v>
      </c>
      <c r="C3480" t="s">
        <v>7502</v>
      </c>
      <c r="D3480" t="s">
        <v>2</v>
      </c>
      <c r="E3480" t="s">
        <v>87</v>
      </c>
      <c r="F3480" t="s">
        <v>88</v>
      </c>
      <c r="G3480">
        <v>196</v>
      </c>
    </row>
    <row r="3481" spans="1:7" ht="21.75" customHeight="1">
      <c r="A3481" t="s">
        <v>7531</v>
      </c>
      <c r="B3481" t="s">
        <v>7530</v>
      </c>
      <c r="C3481" t="s">
        <v>7504</v>
      </c>
      <c r="D3481" t="s">
        <v>2</v>
      </c>
      <c r="E3481" t="s">
        <v>87</v>
      </c>
      <c r="F3481" t="s">
        <v>88</v>
      </c>
      <c r="G3481">
        <v>60</v>
      </c>
    </row>
    <row r="3482" spans="1:7" ht="21.75" customHeight="1">
      <c r="A3482" t="s">
        <v>7532</v>
      </c>
      <c r="B3482" t="s">
        <v>7533</v>
      </c>
      <c r="C3482" t="s">
        <v>7534</v>
      </c>
      <c r="D3482" t="s">
        <v>2</v>
      </c>
      <c r="E3482" t="s">
        <v>87</v>
      </c>
      <c r="F3482" t="s">
        <v>88</v>
      </c>
      <c r="G3482">
        <v>820</v>
      </c>
    </row>
    <row r="3483" spans="1:7" ht="21.75" customHeight="1">
      <c r="A3483" t="s">
        <v>7535</v>
      </c>
      <c r="B3483" t="s">
        <v>7536</v>
      </c>
      <c r="C3483" t="s">
        <v>7537</v>
      </c>
      <c r="D3483" t="s">
        <v>2</v>
      </c>
      <c r="E3483" t="s">
        <v>87</v>
      </c>
      <c r="F3483" t="s">
        <v>88</v>
      </c>
      <c r="G3483">
        <v>396</v>
      </c>
    </row>
    <row r="3484" spans="1:7" ht="21.75" customHeight="1">
      <c r="A3484" t="s">
        <v>7538</v>
      </c>
      <c r="B3484" t="s">
        <v>7539</v>
      </c>
      <c r="C3484" t="s">
        <v>7470</v>
      </c>
      <c r="D3484" t="s">
        <v>2</v>
      </c>
      <c r="E3484" t="s">
        <v>87</v>
      </c>
      <c r="F3484" t="s">
        <v>88</v>
      </c>
      <c r="G3484">
        <v>700</v>
      </c>
    </row>
    <row r="3485" spans="1:7" ht="21.75" customHeight="1">
      <c r="A3485" t="s">
        <v>7540</v>
      </c>
      <c r="B3485" t="s">
        <v>7541</v>
      </c>
      <c r="C3485" t="s">
        <v>7470</v>
      </c>
      <c r="D3485" t="s">
        <v>2</v>
      </c>
      <c r="E3485" t="s">
        <v>87</v>
      </c>
      <c r="F3485" t="s">
        <v>88</v>
      </c>
      <c r="G3485">
        <v>1200</v>
      </c>
    </row>
    <row r="3486" spans="1:7" ht="21.75" customHeight="1">
      <c r="A3486" t="s">
        <v>7542</v>
      </c>
      <c r="B3486" t="s">
        <v>7543</v>
      </c>
      <c r="C3486" t="s">
        <v>7544</v>
      </c>
      <c r="D3486" t="s">
        <v>2</v>
      </c>
      <c r="E3486" t="s">
        <v>87</v>
      </c>
      <c r="F3486" t="s">
        <v>88</v>
      </c>
      <c r="G3486">
        <v>10170</v>
      </c>
    </row>
    <row r="3487" spans="1:7" ht="21.75" customHeight="1">
      <c r="A3487" t="s">
        <v>7545</v>
      </c>
      <c r="B3487" t="s">
        <v>7543</v>
      </c>
      <c r="C3487" t="s">
        <v>7546</v>
      </c>
      <c r="D3487" t="s">
        <v>2</v>
      </c>
      <c r="E3487" t="s">
        <v>87</v>
      </c>
      <c r="F3487" t="s">
        <v>88</v>
      </c>
      <c r="G3487">
        <v>0</v>
      </c>
    </row>
    <row r="3488" spans="1:7" ht="21.75" customHeight="1">
      <c r="A3488" t="s">
        <v>7547</v>
      </c>
      <c r="B3488" t="s">
        <v>7543</v>
      </c>
      <c r="C3488" t="s">
        <v>7548</v>
      </c>
      <c r="D3488" t="s">
        <v>2</v>
      </c>
      <c r="E3488" t="s">
        <v>87</v>
      </c>
      <c r="F3488" t="s">
        <v>88</v>
      </c>
      <c r="G3488">
        <v>3460</v>
      </c>
    </row>
    <row r="3489" spans="1:7" ht="21.75" customHeight="1">
      <c r="A3489" t="s">
        <v>7549</v>
      </c>
      <c r="B3489" t="s">
        <v>7543</v>
      </c>
      <c r="C3489" t="s">
        <v>7550</v>
      </c>
      <c r="D3489" t="s">
        <v>2</v>
      </c>
      <c r="E3489" t="s">
        <v>87</v>
      </c>
      <c r="F3489" t="s">
        <v>88</v>
      </c>
      <c r="G3489">
        <v>0</v>
      </c>
    </row>
    <row r="3490" spans="1:7" ht="21.75" customHeight="1">
      <c r="A3490" t="s">
        <v>7551</v>
      </c>
      <c r="B3490" t="s">
        <v>7543</v>
      </c>
      <c r="C3490" t="s">
        <v>7552</v>
      </c>
      <c r="D3490" t="s">
        <v>2</v>
      </c>
      <c r="E3490" t="s">
        <v>87</v>
      </c>
      <c r="F3490" t="s">
        <v>88</v>
      </c>
      <c r="G3490">
        <v>7280</v>
      </c>
    </row>
    <row r="3491" spans="1:7" ht="21.75" customHeight="1">
      <c r="A3491" t="s">
        <v>7553</v>
      </c>
      <c r="B3491" t="s">
        <v>7543</v>
      </c>
      <c r="C3491" t="s">
        <v>7554</v>
      </c>
      <c r="D3491" t="s">
        <v>2</v>
      </c>
      <c r="E3491" t="s">
        <v>87</v>
      </c>
      <c r="F3491" t="s">
        <v>88</v>
      </c>
      <c r="G3491">
        <v>30</v>
      </c>
    </row>
    <row r="3492" spans="1:7" ht="21.75" customHeight="1">
      <c r="A3492" t="s">
        <v>7555</v>
      </c>
      <c r="B3492" t="s">
        <v>7543</v>
      </c>
      <c r="C3492" t="s">
        <v>7556</v>
      </c>
      <c r="D3492" t="s">
        <v>2</v>
      </c>
      <c r="E3492" t="s">
        <v>87</v>
      </c>
      <c r="F3492" t="s">
        <v>88</v>
      </c>
      <c r="G3492">
        <v>0</v>
      </c>
    </row>
    <row r="3493" spans="1:7" ht="21.75" customHeight="1">
      <c r="A3493" t="s">
        <v>7557</v>
      </c>
      <c r="B3493" t="s">
        <v>7543</v>
      </c>
      <c r="C3493" t="s">
        <v>7558</v>
      </c>
      <c r="D3493" t="s">
        <v>2</v>
      </c>
      <c r="E3493" t="s">
        <v>87</v>
      </c>
      <c r="F3493" t="s">
        <v>88</v>
      </c>
      <c r="G3493">
        <v>4750</v>
      </c>
    </row>
    <row r="3494" spans="1:7" ht="21.75" customHeight="1">
      <c r="A3494" t="s">
        <v>7559</v>
      </c>
      <c r="B3494" t="s">
        <v>7543</v>
      </c>
      <c r="C3494" t="s">
        <v>7560</v>
      </c>
      <c r="D3494" t="s">
        <v>2</v>
      </c>
      <c r="E3494" t="s">
        <v>87</v>
      </c>
      <c r="F3494" t="s">
        <v>88</v>
      </c>
      <c r="G3494">
        <v>1480</v>
      </c>
    </row>
    <row r="3495" spans="1:7" ht="21.75" customHeight="1">
      <c r="A3495" t="s">
        <v>7561</v>
      </c>
      <c r="B3495" t="s">
        <v>7543</v>
      </c>
      <c r="C3495" t="s">
        <v>7562</v>
      </c>
      <c r="D3495" t="s">
        <v>2</v>
      </c>
      <c r="E3495" t="s">
        <v>87</v>
      </c>
      <c r="F3495" t="s">
        <v>88</v>
      </c>
      <c r="G3495">
        <v>0</v>
      </c>
    </row>
    <row r="3496" spans="1:7" ht="21.75" customHeight="1">
      <c r="A3496" t="s">
        <v>7563</v>
      </c>
      <c r="B3496" t="s">
        <v>7543</v>
      </c>
      <c r="C3496" t="s">
        <v>7564</v>
      </c>
      <c r="D3496" t="s">
        <v>2</v>
      </c>
      <c r="E3496" t="s">
        <v>87</v>
      </c>
      <c r="F3496" t="s">
        <v>88</v>
      </c>
      <c r="G3496">
        <v>4840</v>
      </c>
    </row>
    <row r="3497" spans="1:7" ht="21.75" customHeight="1">
      <c r="A3497" t="s">
        <v>7565</v>
      </c>
      <c r="B3497" t="s">
        <v>7543</v>
      </c>
      <c r="C3497" t="s">
        <v>7566</v>
      </c>
      <c r="D3497" t="s">
        <v>2</v>
      </c>
      <c r="E3497" t="s">
        <v>87</v>
      </c>
      <c r="F3497" t="s">
        <v>88</v>
      </c>
      <c r="G3497">
        <v>650</v>
      </c>
    </row>
    <row r="3498" spans="1:7" ht="21.75" customHeight="1">
      <c r="A3498" t="s">
        <v>7567</v>
      </c>
      <c r="B3498" t="s">
        <v>7543</v>
      </c>
      <c r="C3498" t="s">
        <v>7568</v>
      </c>
      <c r="D3498" t="s">
        <v>2</v>
      </c>
      <c r="E3498" t="s">
        <v>87</v>
      </c>
      <c r="F3498" t="s">
        <v>88</v>
      </c>
      <c r="G3498">
        <v>900</v>
      </c>
    </row>
    <row r="3499" spans="1:7" ht="21.75" customHeight="1">
      <c r="A3499" t="s">
        <v>7569</v>
      </c>
      <c r="B3499" t="s">
        <v>7570</v>
      </c>
      <c r="C3499" t="s">
        <v>7571</v>
      </c>
      <c r="D3499" t="s">
        <v>2</v>
      </c>
      <c r="E3499" t="s">
        <v>87</v>
      </c>
      <c r="F3499" t="s">
        <v>88</v>
      </c>
      <c r="G3499">
        <v>3960</v>
      </c>
    </row>
    <row r="3500" spans="1:7" ht="21.75" customHeight="1">
      <c r="A3500" t="s">
        <v>7572</v>
      </c>
      <c r="B3500" t="s">
        <v>7573</v>
      </c>
      <c r="C3500" t="s">
        <v>7574</v>
      </c>
      <c r="D3500" t="s">
        <v>2</v>
      </c>
      <c r="E3500" t="s">
        <v>87</v>
      </c>
      <c r="F3500" t="s">
        <v>88</v>
      </c>
      <c r="G3500">
        <v>128</v>
      </c>
    </row>
    <row r="3501" spans="1:7" ht="21.75" customHeight="1">
      <c r="A3501" t="s">
        <v>7575</v>
      </c>
      <c r="B3501" t="s">
        <v>7573</v>
      </c>
      <c r="C3501" t="s">
        <v>7576</v>
      </c>
      <c r="D3501" t="s">
        <v>1284</v>
      </c>
      <c r="E3501" t="s">
        <v>87</v>
      </c>
      <c r="F3501" t="s">
        <v>88</v>
      </c>
      <c r="G3501">
        <v>140</v>
      </c>
    </row>
    <row r="3502" spans="1:7" ht="21.75" customHeight="1">
      <c r="A3502" t="s">
        <v>7577</v>
      </c>
      <c r="B3502" t="s">
        <v>7573</v>
      </c>
      <c r="C3502" t="s">
        <v>7578</v>
      </c>
      <c r="D3502" t="s">
        <v>1284</v>
      </c>
      <c r="E3502" t="s">
        <v>87</v>
      </c>
      <c r="F3502" t="s">
        <v>88</v>
      </c>
      <c r="G3502">
        <v>194</v>
      </c>
    </row>
    <row r="3503" spans="1:7" ht="21.75" customHeight="1">
      <c r="A3503" t="s">
        <v>7579</v>
      </c>
      <c r="B3503" t="s">
        <v>7580</v>
      </c>
      <c r="C3503" t="s">
        <v>7581</v>
      </c>
      <c r="D3503" t="s">
        <v>1284</v>
      </c>
      <c r="E3503" t="s">
        <v>87</v>
      </c>
      <c r="F3503" t="s">
        <v>88</v>
      </c>
      <c r="G3503">
        <v>99</v>
      </c>
    </row>
    <row r="3504" spans="1:7" ht="21.75" customHeight="1">
      <c r="A3504" t="s">
        <v>7582</v>
      </c>
      <c r="B3504" t="s">
        <v>7543</v>
      </c>
      <c r="C3504" t="s">
        <v>7583</v>
      </c>
      <c r="D3504" t="s">
        <v>1284</v>
      </c>
      <c r="E3504" t="s">
        <v>87</v>
      </c>
      <c r="F3504" t="s">
        <v>88</v>
      </c>
      <c r="G3504">
        <v>4510</v>
      </c>
    </row>
    <row r="3505" spans="1:7" ht="21.75" customHeight="1">
      <c r="A3505" t="s">
        <v>7584</v>
      </c>
      <c r="B3505" t="s">
        <v>7585</v>
      </c>
      <c r="C3505" t="s">
        <v>7586</v>
      </c>
      <c r="D3505" t="s">
        <v>1284</v>
      </c>
      <c r="E3505" t="s">
        <v>87</v>
      </c>
      <c r="F3505" t="s">
        <v>88</v>
      </c>
      <c r="G3505">
        <v>1950</v>
      </c>
    </row>
    <row r="3506" spans="1:7" ht="21.75" customHeight="1">
      <c r="A3506" t="s">
        <v>7587</v>
      </c>
      <c r="B3506" t="s">
        <v>7543</v>
      </c>
      <c r="C3506" t="s">
        <v>7588</v>
      </c>
      <c r="D3506" t="s">
        <v>1284</v>
      </c>
      <c r="E3506" t="s">
        <v>87</v>
      </c>
      <c r="F3506" t="s">
        <v>88</v>
      </c>
      <c r="G3506">
        <v>0</v>
      </c>
    </row>
    <row r="3507" spans="1:7" ht="21.75" customHeight="1">
      <c r="A3507" t="s">
        <v>7589</v>
      </c>
      <c r="B3507" t="s">
        <v>7590</v>
      </c>
      <c r="C3507" t="s">
        <v>7591</v>
      </c>
      <c r="D3507" t="s">
        <v>1284</v>
      </c>
      <c r="E3507" t="s">
        <v>87</v>
      </c>
      <c r="F3507" t="s">
        <v>88</v>
      </c>
      <c r="G3507">
        <v>5000</v>
      </c>
    </row>
    <row r="3508" spans="1:7" ht="21.75" customHeight="1">
      <c r="A3508" t="s">
        <v>7592</v>
      </c>
      <c r="B3508" t="s">
        <v>7590</v>
      </c>
      <c r="C3508" t="s">
        <v>7593</v>
      </c>
      <c r="D3508" t="s">
        <v>1284</v>
      </c>
      <c r="E3508" t="s">
        <v>87</v>
      </c>
      <c r="F3508" t="s">
        <v>88</v>
      </c>
      <c r="G3508">
        <v>5000</v>
      </c>
    </row>
    <row r="3509" spans="1:7" ht="21.75" customHeight="1">
      <c r="A3509" t="s">
        <v>7594</v>
      </c>
      <c r="B3509" t="s">
        <v>7590</v>
      </c>
      <c r="C3509" t="s">
        <v>7595</v>
      </c>
      <c r="D3509" t="s">
        <v>1284</v>
      </c>
      <c r="E3509" t="s">
        <v>87</v>
      </c>
      <c r="F3509" t="s">
        <v>88</v>
      </c>
      <c r="G3509">
        <v>5000</v>
      </c>
    </row>
    <row r="3510" spans="1:7" ht="21.75" customHeight="1">
      <c r="A3510" t="s">
        <v>7596</v>
      </c>
      <c r="B3510" t="s">
        <v>7590</v>
      </c>
      <c r="C3510" t="s">
        <v>7597</v>
      </c>
      <c r="D3510" t="s">
        <v>1284</v>
      </c>
      <c r="E3510" t="s">
        <v>87</v>
      </c>
      <c r="F3510" t="s">
        <v>88</v>
      </c>
      <c r="G3510">
        <v>5000</v>
      </c>
    </row>
    <row r="3511" spans="1:7" ht="21.75" customHeight="1">
      <c r="A3511" t="s">
        <v>7598</v>
      </c>
      <c r="B3511" t="s">
        <v>7590</v>
      </c>
      <c r="C3511" t="s">
        <v>7599</v>
      </c>
      <c r="D3511" t="s">
        <v>1284</v>
      </c>
      <c r="E3511" t="s">
        <v>87</v>
      </c>
      <c r="F3511" t="s">
        <v>88</v>
      </c>
      <c r="G3511">
        <v>0</v>
      </c>
    </row>
    <row r="3512" spans="1:7" ht="21.75" customHeight="1">
      <c r="A3512" t="s">
        <v>7600</v>
      </c>
      <c r="B3512" t="s">
        <v>7590</v>
      </c>
      <c r="C3512" t="s">
        <v>7601</v>
      </c>
      <c r="D3512" t="s">
        <v>1284</v>
      </c>
      <c r="E3512" t="s">
        <v>87</v>
      </c>
      <c r="F3512" t="s">
        <v>88</v>
      </c>
      <c r="G3512">
        <v>5000</v>
      </c>
    </row>
    <row r="3513" spans="1:7" ht="21.75" customHeight="1">
      <c r="A3513" t="s">
        <v>7602</v>
      </c>
      <c r="B3513" t="s">
        <v>7590</v>
      </c>
      <c r="C3513" t="s">
        <v>7603</v>
      </c>
      <c r="D3513" t="s">
        <v>1284</v>
      </c>
      <c r="E3513" t="s">
        <v>87</v>
      </c>
      <c r="F3513" t="s">
        <v>88</v>
      </c>
      <c r="G3513">
        <v>0</v>
      </c>
    </row>
    <row r="3514" spans="1:7" ht="21.75" customHeight="1">
      <c r="A3514" t="s">
        <v>7604</v>
      </c>
      <c r="B3514" t="s">
        <v>7590</v>
      </c>
      <c r="C3514" t="s">
        <v>7605</v>
      </c>
      <c r="D3514" t="s">
        <v>1284</v>
      </c>
      <c r="E3514" t="s">
        <v>87</v>
      </c>
      <c r="F3514" t="s">
        <v>88</v>
      </c>
      <c r="G3514">
        <v>0</v>
      </c>
    </row>
    <row r="3515" spans="1:7" ht="21.75" customHeight="1">
      <c r="A3515" t="s">
        <v>7606</v>
      </c>
      <c r="B3515" t="s">
        <v>7590</v>
      </c>
      <c r="C3515" t="s">
        <v>7607</v>
      </c>
      <c r="D3515" t="s">
        <v>1284</v>
      </c>
      <c r="E3515" t="s">
        <v>87</v>
      </c>
      <c r="F3515" t="s">
        <v>88</v>
      </c>
      <c r="G3515">
        <v>0</v>
      </c>
    </row>
    <row r="3516" spans="1:7" ht="21.75" customHeight="1">
      <c r="A3516" t="s">
        <v>7608</v>
      </c>
      <c r="B3516" t="s">
        <v>7590</v>
      </c>
      <c r="C3516" t="s">
        <v>7609</v>
      </c>
      <c r="D3516" t="s">
        <v>1284</v>
      </c>
      <c r="E3516" t="s">
        <v>87</v>
      </c>
      <c r="F3516" t="s">
        <v>88</v>
      </c>
      <c r="G3516">
        <v>0</v>
      </c>
    </row>
    <row r="3517" spans="1:7" ht="21.75" customHeight="1">
      <c r="A3517" t="s">
        <v>7610</v>
      </c>
      <c r="B3517" t="s">
        <v>7590</v>
      </c>
      <c r="C3517" t="s">
        <v>7611</v>
      </c>
      <c r="D3517" t="s">
        <v>1284</v>
      </c>
      <c r="E3517" t="s">
        <v>87</v>
      </c>
      <c r="F3517" t="s">
        <v>88</v>
      </c>
      <c r="G3517">
        <v>0</v>
      </c>
    </row>
    <row r="3518" spans="1:7" ht="21.75" customHeight="1">
      <c r="A3518" t="s">
        <v>7612</v>
      </c>
      <c r="B3518" t="s">
        <v>7590</v>
      </c>
      <c r="C3518" t="s">
        <v>7613</v>
      </c>
      <c r="D3518" t="s">
        <v>1284</v>
      </c>
      <c r="E3518" t="s">
        <v>87</v>
      </c>
      <c r="F3518" t="s">
        <v>88</v>
      </c>
      <c r="G3518">
        <v>0</v>
      </c>
    </row>
    <row r="3519" spans="1:7" ht="21.75" customHeight="1">
      <c r="A3519" t="s">
        <v>7614</v>
      </c>
      <c r="B3519" t="s">
        <v>7590</v>
      </c>
      <c r="C3519" t="s">
        <v>7615</v>
      </c>
      <c r="D3519" t="s">
        <v>1284</v>
      </c>
      <c r="E3519" t="s">
        <v>87</v>
      </c>
      <c r="F3519" t="s">
        <v>88</v>
      </c>
      <c r="G3519">
        <v>5000</v>
      </c>
    </row>
    <row r="3520" spans="1:7" ht="21.75" customHeight="1">
      <c r="A3520" t="s">
        <v>7616</v>
      </c>
      <c r="B3520" t="s">
        <v>7590</v>
      </c>
      <c r="C3520" t="s">
        <v>7617</v>
      </c>
      <c r="D3520" t="s">
        <v>1284</v>
      </c>
      <c r="E3520" t="s">
        <v>87</v>
      </c>
      <c r="F3520" t="s">
        <v>88</v>
      </c>
      <c r="G3520">
        <v>5000</v>
      </c>
    </row>
    <row r="3521" spans="1:7" ht="21.75" customHeight="1">
      <c r="A3521" t="s">
        <v>7618</v>
      </c>
      <c r="B3521" t="s">
        <v>7590</v>
      </c>
      <c r="C3521" t="s">
        <v>7619</v>
      </c>
      <c r="D3521" t="s">
        <v>1284</v>
      </c>
      <c r="E3521" t="s">
        <v>87</v>
      </c>
      <c r="F3521" t="s">
        <v>88</v>
      </c>
      <c r="G3521">
        <v>5000</v>
      </c>
    </row>
    <row r="3522" spans="1:7" ht="21.75" customHeight="1">
      <c r="A3522" t="s">
        <v>7620</v>
      </c>
      <c r="B3522" t="s">
        <v>7621</v>
      </c>
      <c r="C3522" t="s">
        <v>7622</v>
      </c>
      <c r="D3522" t="s">
        <v>2</v>
      </c>
      <c r="E3522" t="s">
        <v>87</v>
      </c>
      <c r="F3522" t="s">
        <v>88</v>
      </c>
      <c r="G3522">
        <v>1002</v>
      </c>
    </row>
    <row r="3523" spans="1:7" ht="21.75" customHeight="1">
      <c r="A3523" t="s">
        <v>7623</v>
      </c>
      <c r="B3523" t="s">
        <v>7621</v>
      </c>
      <c r="C3523" t="s">
        <v>7624</v>
      </c>
      <c r="D3523" t="s">
        <v>2</v>
      </c>
      <c r="E3523" t="s">
        <v>87</v>
      </c>
      <c r="F3523" t="s">
        <v>88</v>
      </c>
      <c r="G3523">
        <v>1505</v>
      </c>
    </row>
    <row r="3524" spans="1:7" ht="21.75" customHeight="1">
      <c r="A3524" t="s">
        <v>7625</v>
      </c>
      <c r="B3524" t="s">
        <v>7621</v>
      </c>
      <c r="C3524" t="s">
        <v>7626</v>
      </c>
      <c r="D3524" t="s">
        <v>2</v>
      </c>
      <c r="E3524" t="s">
        <v>87</v>
      </c>
      <c r="F3524" t="s">
        <v>88</v>
      </c>
      <c r="G3524">
        <v>0</v>
      </c>
    </row>
    <row r="3525" spans="1:7" ht="21.75" customHeight="1">
      <c r="A3525" t="s">
        <v>7627</v>
      </c>
      <c r="B3525" t="s">
        <v>7621</v>
      </c>
      <c r="C3525" t="s">
        <v>7628</v>
      </c>
      <c r="D3525" t="s">
        <v>2</v>
      </c>
      <c r="E3525" t="s">
        <v>87</v>
      </c>
      <c r="F3525" t="s">
        <v>88</v>
      </c>
      <c r="G3525">
        <v>27049</v>
      </c>
    </row>
    <row r="3526" spans="1:7" ht="21.75" customHeight="1">
      <c r="A3526" t="s">
        <v>7629</v>
      </c>
      <c r="B3526" t="s">
        <v>7621</v>
      </c>
      <c r="C3526" t="s">
        <v>7630</v>
      </c>
      <c r="D3526" t="s">
        <v>2</v>
      </c>
      <c r="E3526" t="s">
        <v>87</v>
      </c>
      <c r="F3526" t="s">
        <v>88</v>
      </c>
      <c r="G3526">
        <v>14375</v>
      </c>
    </row>
    <row r="3527" spans="1:7" ht="21.75" customHeight="1">
      <c r="A3527" t="s">
        <v>7631</v>
      </c>
      <c r="B3527" t="s">
        <v>7621</v>
      </c>
      <c r="C3527" t="s">
        <v>7632</v>
      </c>
      <c r="D3527" t="s">
        <v>2</v>
      </c>
      <c r="E3527" t="s">
        <v>87</v>
      </c>
      <c r="F3527" t="s">
        <v>88</v>
      </c>
      <c r="G3527">
        <v>19495</v>
      </c>
    </row>
    <row r="3528" spans="1:7" ht="21.75" customHeight="1">
      <c r="A3528" t="s">
        <v>7633</v>
      </c>
      <c r="B3528" t="s">
        <v>7621</v>
      </c>
      <c r="C3528" t="s">
        <v>7634</v>
      </c>
      <c r="D3528" t="s">
        <v>2</v>
      </c>
      <c r="E3528" t="s">
        <v>87</v>
      </c>
      <c r="F3528" t="s">
        <v>88</v>
      </c>
      <c r="G3528">
        <v>5810</v>
      </c>
    </row>
    <row r="3529" spans="1:7" ht="21.75" customHeight="1">
      <c r="A3529" t="s">
        <v>7635</v>
      </c>
      <c r="B3529" t="s">
        <v>7621</v>
      </c>
      <c r="C3529" t="s">
        <v>7636</v>
      </c>
      <c r="D3529" t="s">
        <v>2</v>
      </c>
      <c r="E3529" t="s">
        <v>87</v>
      </c>
      <c r="F3529" t="s">
        <v>88</v>
      </c>
      <c r="G3529">
        <v>3418</v>
      </c>
    </row>
    <row r="3530" spans="1:7" ht="21.75" customHeight="1">
      <c r="A3530" t="s">
        <v>7637</v>
      </c>
      <c r="B3530" t="s">
        <v>7621</v>
      </c>
      <c r="C3530" t="s">
        <v>7638</v>
      </c>
      <c r="D3530" t="s">
        <v>2</v>
      </c>
      <c r="E3530" t="s">
        <v>87</v>
      </c>
      <c r="F3530" t="s">
        <v>88</v>
      </c>
      <c r="G3530">
        <v>52977</v>
      </c>
    </row>
    <row r="3531" spans="1:7" ht="21.75" customHeight="1">
      <c r="A3531" t="s">
        <v>7639</v>
      </c>
      <c r="B3531" t="s">
        <v>7621</v>
      </c>
      <c r="C3531" t="s">
        <v>7640</v>
      </c>
      <c r="D3531" t="s">
        <v>2</v>
      </c>
      <c r="E3531" t="s">
        <v>87</v>
      </c>
      <c r="F3531" t="s">
        <v>88</v>
      </c>
      <c r="G3531">
        <v>3705</v>
      </c>
    </row>
    <row r="3532" spans="1:7" ht="21.75" customHeight="1">
      <c r="A3532" t="s">
        <v>7641</v>
      </c>
      <c r="B3532" t="s">
        <v>7621</v>
      </c>
      <c r="C3532" t="s">
        <v>7642</v>
      </c>
      <c r="D3532" t="s">
        <v>2</v>
      </c>
      <c r="E3532" t="s">
        <v>87</v>
      </c>
      <c r="F3532" t="s">
        <v>88</v>
      </c>
      <c r="G3532">
        <v>10978</v>
      </c>
    </row>
    <row r="3533" spans="1:7" ht="21.75" customHeight="1">
      <c r="A3533" t="s">
        <v>7643</v>
      </c>
      <c r="B3533" t="s">
        <v>7621</v>
      </c>
      <c r="C3533" t="s">
        <v>7644</v>
      </c>
      <c r="D3533" t="s">
        <v>2</v>
      </c>
      <c r="E3533" t="s">
        <v>87</v>
      </c>
      <c r="F3533" t="s">
        <v>88</v>
      </c>
      <c r="G3533">
        <v>52</v>
      </c>
    </row>
    <row r="3534" spans="1:7" ht="21.75" customHeight="1">
      <c r="A3534" t="s">
        <v>7645</v>
      </c>
      <c r="B3534" t="s">
        <v>7621</v>
      </c>
      <c r="C3534" t="s">
        <v>7646</v>
      </c>
      <c r="D3534" t="s">
        <v>2</v>
      </c>
      <c r="E3534" t="s">
        <v>87</v>
      </c>
      <c r="F3534" t="s">
        <v>88</v>
      </c>
      <c r="G3534">
        <v>1802</v>
      </c>
    </row>
    <row r="3535" spans="1:7" ht="21.75" customHeight="1">
      <c r="A3535" t="s">
        <v>7647</v>
      </c>
      <c r="B3535" t="s">
        <v>7648</v>
      </c>
      <c r="D3535" t="s">
        <v>7649</v>
      </c>
      <c r="E3535" t="s">
        <v>62</v>
      </c>
      <c r="F3535" t="s">
        <v>63</v>
      </c>
      <c r="G3535">
        <v>0</v>
      </c>
    </row>
    <row r="3536" spans="1:7" ht="21.75" customHeight="1">
      <c r="A3536" t="s">
        <v>7650</v>
      </c>
      <c r="B3536" t="s">
        <v>7651</v>
      </c>
      <c r="D3536" t="s">
        <v>7649</v>
      </c>
      <c r="E3536" t="s">
        <v>62</v>
      </c>
      <c r="F3536" t="s">
        <v>63</v>
      </c>
      <c r="G3536">
        <v>0</v>
      </c>
    </row>
    <row r="3537" spans="1:7" ht="21.75" customHeight="1">
      <c r="A3537" t="s">
        <v>7652</v>
      </c>
      <c r="B3537" t="s">
        <v>7653</v>
      </c>
      <c r="D3537" t="s">
        <v>7649</v>
      </c>
      <c r="E3537" t="s">
        <v>62</v>
      </c>
      <c r="F3537" t="s">
        <v>63</v>
      </c>
      <c r="G3537">
        <v>0</v>
      </c>
    </row>
    <row r="3538" spans="1:7" ht="21.75" customHeight="1">
      <c r="A3538" t="s">
        <v>7654</v>
      </c>
      <c r="B3538" t="s">
        <v>7655</v>
      </c>
      <c r="D3538" t="s">
        <v>1284</v>
      </c>
      <c r="E3538" t="s">
        <v>62</v>
      </c>
      <c r="F3538" t="s">
        <v>63</v>
      </c>
      <c r="G3538">
        <v>0</v>
      </c>
    </row>
    <row r="3539" spans="1:7" ht="21.75" customHeight="1">
      <c r="A3539" t="s">
        <v>7656</v>
      </c>
      <c r="B3539" t="s">
        <v>7657</v>
      </c>
      <c r="D3539" t="s">
        <v>1284</v>
      </c>
      <c r="E3539" t="s">
        <v>62</v>
      </c>
      <c r="F3539" t="s">
        <v>63</v>
      </c>
      <c r="G3539">
        <v>0</v>
      </c>
    </row>
    <row r="3540" spans="1:7" ht="21.75" customHeight="1">
      <c r="A3540" t="s">
        <v>7658</v>
      </c>
      <c r="B3540" t="s">
        <v>7659</v>
      </c>
      <c r="D3540" t="s">
        <v>1284</v>
      </c>
      <c r="E3540" t="s">
        <v>62</v>
      </c>
      <c r="F3540" t="s">
        <v>63</v>
      </c>
      <c r="G3540">
        <v>0</v>
      </c>
    </row>
    <row r="3541" spans="1:7" ht="21.75" customHeight="1">
      <c r="A3541" t="s">
        <v>7660</v>
      </c>
      <c r="B3541" t="s">
        <v>7661</v>
      </c>
      <c r="D3541" t="s">
        <v>1284</v>
      </c>
      <c r="E3541" t="s">
        <v>62</v>
      </c>
      <c r="F3541" t="s">
        <v>63</v>
      </c>
      <c r="G3541">
        <v>0</v>
      </c>
    </row>
    <row r="3542" spans="1:7" ht="21.75" customHeight="1">
      <c r="A3542" t="s">
        <v>7662</v>
      </c>
      <c r="B3542" t="s">
        <v>7663</v>
      </c>
      <c r="D3542" t="s">
        <v>1284</v>
      </c>
      <c r="E3542" t="s">
        <v>62</v>
      </c>
      <c r="F3542" t="s">
        <v>63</v>
      </c>
      <c r="G3542">
        <v>0</v>
      </c>
    </row>
    <row r="3543" spans="1:7" ht="21.75" customHeight="1">
      <c r="A3543" t="s">
        <v>7664</v>
      </c>
      <c r="B3543" t="s">
        <v>7665</v>
      </c>
      <c r="C3543" t="s">
        <v>4688</v>
      </c>
      <c r="D3543" t="s">
        <v>2</v>
      </c>
      <c r="E3543" t="s">
        <v>62</v>
      </c>
      <c r="F3543" t="s">
        <v>63</v>
      </c>
      <c r="G3543">
        <v>0</v>
      </c>
    </row>
    <row r="3544" spans="1:7" ht="21.75" customHeight="1">
      <c r="A3544" t="s">
        <v>7666</v>
      </c>
      <c r="B3544" t="s">
        <v>7667</v>
      </c>
      <c r="C3544" t="s">
        <v>4688</v>
      </c>
      <c r="D3544" t="s">
        <v>2</v>
      </c>
      <c r="E3544" t="s">
        <v>62</v>
      </c>
      <c r="F3544" t="s">
        <v>63</v>
      </c>
      <c r="G3544">
        <v>0</v>
      </c>
    </row>
    <row r="3545" spans="1:7" ht="21.75" customHeight="1">
      <c r="A3545" t="s">
        <v>7668</v>
      </c>
      <c r="B3545" t="s">
        <v>7669</v>
      </c>
      <c r="C3545" t="s">
        <v>4688</v>
      </c>
      <c r="D3545" t="s">
        <v>2</v>
      </c>
      <c r="E3545" t="s">
        <v>62</v>
      </c>
      <c r="F3545" t="s">
        <v>63</v>
      </c>
      <c r="G3545">
        <v>0</v>
      </c>
    </row>
    <row r="3546" spans="1:7" ht="21.75" customHeight="1">
      <c r="A3546" t="s">
        <v>7670</v>
      </c>
      <c r="B3546" t="s">
        <v>7671</v>
      </c>
      <c r="C3546" t="s">
        <v>4688</v>
      </c>
      <c r="D3546" t="s">
        <v>2</v>
      </c>
      <c r="E3546" t="s">
        <v>62</v>
      </c>
      <c r="F3546" t="s">
        <v>63</v>
      </c>
      <c r="G3546">
        <v>0</v>
      </c>
    </row>
    <row r="3547" spans="1:7" ht="21.75" customHeight="1">
      <c r="A3547" t="s">
        <v>7672</v>
      </c>
      <c r="B3547" t="s">
        <v>7673</v>
      </c>
      <c r="C3547" t="s">
        <v>4688</v>
      </c>
      <c r="D3547" t="s">
        <v>2</v>
      </c>
      <c r="E3547" t="s">
        <v>62</v>
      </c>
      <c r="F3547" t="s">
        <v>63</v>
      </c>
      <c r="G3547">
        <v>0</v>
      </c>
    </row>
    <row r="3548" spans="1:7" ht="21.75" customHeight="1">
      <c r="A3548" t="s">
        <v>7674</v>
      </c>
      <c r="B3548" t="s">
        <v>7675</v>
      </c>
      <c r="C3548" t="s">
        <v>4688</v>
      </c>
      <c r="D3548" t="s">
        <v>2</v>
      </c>
      <c r="E3548" t="s">
        <v>62</v>
      </c>
      <c r="F3548" t="s">
        <v>63</v>
      </c>
      <c r="G3548">
        <v>0</v>
      </c>
    </row>
    <row r="3549" spans="1:7" ht="21.75" customHeight="1">
      <c r="A3549" t="s">
        <v>7676</v>
      </c>
      <c r="B3549" t="s">
        <v>7677</v>
      </c>
      <c r="C3549" t="s">
        <v>4688</v>
      </c>
      <c r="D3549" t="s">
        <v>2</v>
      </c>
      <c r="E3549" t="s">
        <v>62</v>
      </c>
      <c r="F3549" t="s">
        <v>63</v>
      </c>
      <c r="G3549">
        <v>0</v>
      </c>
    </row>
    <row r="3550" spans="1:7" ht="21.75" customHeight="1">
      <c r="A3550" t="s">
        <v>7678</v>
      </c>
      <c r="B3550" t="s">
        <v>7679</v>
      </c>
      <c r="C3550" t="s">
        <v>4688</v>
      </c>
      <c r="D3550" t="s">
        <v>2</v>
      </c>
      <c r="E3550" t="s">
        <v>62</v>
      </c>
      <c r="F3550" t="s">
        <v>63</v>
      </c>
      <c r="G3550">
        <v>0</v>
      </c>
    </row>
    <row r="3551" spans="1:7" ht="21.75" customHeight="1">
      <c r="A3551" t="s">
        <v>7680</v>
      </c>
      <c r="B3551" t="s">
        <v>7681</v>
      </c>
      <c r="C3551" t="s">
        <v>4688</v>
      </c>
      <c r="D3551" t="s">
        <v>2</v>
      </c>
      <c r="E3551" t="s">
        <v>62</v>
      </c>
      <c r="F3551" t="s">
        <v>63</v>
      </c>
      <c r="G3551">
        <v>0</v>
      </c>
    </row>
    <row r="3552" spans="1:7" ht="21.75" customHeight="1">
      <c r="A3552" t="s">
        <v>7682</v>
      </c>
      <c r="B3552" t="s">
        <v>7683</v>
      </c>
      <c r="C3552" t="s">
        <v>4686</v>
      </c>
      <c r="D3552" t="s">
        <v>2</v>
      </c>
      <c r="E3552" t="s">
        <v>62</v>
      </c>
      <c r="F3552" t="s">
        <v>63</v>
      </c>
      <c r="G3552">
        <v>1</v>
      </c>
    </row>
    <row r="3553" spans="1:7" ht="21.75" customHeight="1">
      <c r="A3553" t="s">
        <v>7684</v>
      </c>
      <c r="B3553" t="s">
        <v>7683</v>
      </c>
      <c r="C3553" t="s">
        <v>7685</v>
      </c>
      <c r="D3553" t="s">
        <v>2</v>
      </c>
      <c r="E3553" t="s">
        <v>62</v>
      </c>
      <c r="F3553" t="s">
        <v>63</v>
      </c>
      <c r="G3553">
        <v>7</v>
      </c>
    </row>
    <row r="3554" spans="1:7" ht="21.75" customHeight="1">
      <c r="A3554" t="s">
        <v>7686</v>
      </c>
      <c r="B3554" t="s">
        <v>7687</v>
      </c>
      <c r="C3554" t="s">
        <v>4686</v>
      </c>
      <c r="D3554" t="s">
        <v>2</v>
      </c>
      <c r="E3554" t="s">
        <v>62</v>
      </c>
      <c r="F3554" t="s">
        <v>63</v>
      </c>
      <c r="G3554">
        <v>1</v>
      </c>
    </row>
    <row r="3555" spans="1:7" ht="21.75" customHeight="1">
      <c r="A3555" t="s">
        <v>7688</v>
      </c>
      <c r="B3555" t="s">
        <v>7687</v>
      </c>
      <c r="C3555" t="s">
        <v>7685</v>
      </c>
      <c r="D3555" t="s">
        <v>2</v>
      </c>
      <c r="E3555" t="s">
        <v>62</v>
      </c>
      <c r="F3555" t="s">
        <v>63</v>
      </c>
      <c r="G3555">
        <v>0</v>
      </c>
    </row>
    <row r="3556" spans="1:7" ht="21.75" customHeight="1">
      <c r="A3556" t="s">
        <v>7689</v>
      </c>
      <c r="B3556" t="s">
        <v>7690</v>
      </c>
      <c r="C3556" t="s">
        <v>4686</v>
      </c>
      <c r="D3556" t="s">
        <v>2</v>
      </c>
      <c r="E3556" t="s">
        <v>62</v>
      </c>
      <c r="F3556" t="s">
        <v>63</v>
      </c>
      <c r="G3556">
        <v>0</v>
      </c>
    </row>
    <row r="3557" spans="1:7" ht="21.75" customHeight="1">
      <c r="A3557" t="s">
        <v>7691</v>
      </c>
      <c r="B3557" t="s">
        <v>7692</v>
      </c>
      <c r="C3557" t="s">
        <v>7693</v>
      </c>
      <c r="D3557" t="s">
        <v>2</v>
      </c>
      <c r="E3557" t="s">
        <v>62</v>
      </c>
      <c r="F3557" t="s">
        <v>63</v>
      </c>
      <c r="G3557">
        <v>0</v>
      </c>
    </row>
    <row r="3558" spans="1:7" ht="21.75" customHeight="1">
      <c r="A3558" t="s">
        <v>7694</v>
      </c>
      <c r="B3558" t="s">
        <v>7695</v>
      </c>
      <c r="C3558" t="s">
        <v>4690</v>
      </c>
      <c r="D3558" t="s">
        <v>2</v>
      </c>
      <c r="E3558" t="s">
        <v>62</v>
      </c>
      <c r="F3558" t="s">
        <v>63</v>
      </c>
      <c r="G3558">
        <v>0</v>
      </c>
    </row>
    <row r="3559" spans="1:7" ht="21.75" customHeight="1">
      <c r="A3559" t="s">
        <v>7696</v>
      </c>
      <c r="B3559" t="s">
        <v>7697</v>
      </c>
      <c r="C3559" t="s">
        <v>4692</v>
      </c>
      <c r="D3559" t="s">
        <v>2</v>
      </c>
      <c r="E3559" t="s">
        <v>62</v>
      </c>
      <c r="F3559" t="s">
        <v>63</v>
      </c>
      <c r="G3559">
        <v>0</v>
      </c>
    </row>
    <row r="3560" spans="1:7" ht="21.75" customHeight="1">
      <c r="A3560" t="s">
        <v>7698</v>
      </c>
      <c r="B3560" t="s">
        <v>7697</v>
      </c>
      <c r="C3560" t="s">
        <v>4694</v>
      </c>
      <c r="D3560" t="s">
        <v>2</v>
      </c>
      <c r="E3560" t="s">
        <v>62</v>
      </c>
      <c r="F3560" t="s">
        <v>63</v>
      </c>
      <c r="G3560">
        <v>21</v>
      </c>
    </row>
    <row r="3561" spans="1:7" ht="21.75" customHeight="1">
      <c r="A3561" t="s">
        <v>7699</v>
      </c>
      <c r="B3561" t="s">
        <v>7700</v>
      </c>
      <c r="C3561" t="s">
        <v>4696</v>
      </c>
      <c r="D3561" t="s">
        <v>2</v>
      </c>
      <c r="E3561" t="s">
        <v>62</v>
      </c>
      <c r="F3561" t="s">
        <v>63</v>
      </c>
      <c r="G3561">
        <v>0</v>
      </c>
    </row>
    <row r="3562" spans="1:7" ht="21.75" customHeight="1">
      <c r="A3562" t="s">
        <v>7701</v>
      </c>
      <c r="B3562" t="s">
        <v>7700</v>
      </c>
      <c r="C3562" t="s">
        <v>4698</v>
      </c>
      <c r="D3562" t="s">
        <v>2</v>
      </c>
      <c r="E3562" t="s">
        <v>62</v>
      </c>
      <c r="F3562" t="s">
        <v>63</v>
      </c>
      <c r="G3562">
        <v>0</v>
      </c>
    </row>
    <row r="3563" spans="1:7" ht="21.75" customHeight="1">
      <c r="A3563" t="s">
        <v>7702</v>
      </c>
      <c r="B3563" t="s">
        <v>7703</v>
      </c>
      <c r="C3563" t="s">
        <v>4698</v>
      </c>
      <c r="D3563" t="s">
        <v>2</v>
      </c>
      <c r="E3563" t="s">
        <v>62</v>
      </c>
      <c r="F3563" t="s">
        <v>63</v>
      </c>
      <c r="G3563">
        <v>0</v>
      </c>
    </row>
    <row r="3564" spans="1:7" ht="21.75" customHeight="1">
      <c r="A3564" t="s">
        <v>7704</v>
      </c>
      <c r="B3564" t="s">
        <v>7705</v>
      </c>
      <c r="C3564" t="s">
        <v>4698</v>
      </c>
      <c r="D3564" t="s">
        <v>2</v>
      </c>
      <c r="E3564" t="s">
        <v>62</v>
      </c>
      <c r="F3564" t="s">
        <v>63</v>
      </c>
      <c r="G3564">
        <v>0</v>
      </c>
    </row>
    <row r="3565" spans="1:7" ht="21.75" customHeight="1">
      <c r="A3565" t="s">
        <v>7706</v>
      </c>
      <c r="B3565" t="s">
        <v>7707</v>
      </c>
      <c r="C3565" t="s">
        <v>7708</v>
      </c>
      <c r="D3565" t="s">
        <v>2</v>
      </c>
      <c r="E3565" t="s">
        <v>62</v>
      </c>
      <c r="F3565" t="s">
        <v>63</v>
      </c>
      <c r="G3565">
        <v>0</v>
      </c>
    </row>
    <row r="3566" spans="1:7" ht="21.75" customHeight="1">
      <c r="A3566" t="s">
        <v>7709</v>
      </c>
      <c r="B3566" t="s">
        <v>7707</v>
      </c>
      <c r="C3566" t="s">
        <v>4700</v>
      </c>
      <c r="D3566" t="s">
        <v>2</v>
      </c>
      <c r="E3566" t="s">
        <v>62</v>
      </c>
      <c r="F3566" t="s">
        <v>63</v>
      </c>
      <c r="G3566">
        <v>0</v>
      </c>
    </row>
    <row r="3567" spans="1:7" ht="21.75" customHeight="1">
      <c r="A3567" t="s">
        <v>7710</v>
      </c>
      <c r="B3567" t="s">
        <v>7711</v>
      </c>
      <c r="C3567" t="s">
        <v>4700</v>
      </c>
      <c r="D3567" t="s">
        <v>2</v>
      </c>
      <c r="E3567" t="s">
        <v>62</v>
      </c>
      <c r="F3567" t="s">
        <v>63</v>
      </c>
      <c r="G3567">
        <v>0</v>
      </c>
    </row>
    <row r="3568" spans="1:7" ht="21.75" customHeight="1">
      <c r="A3568" t="s">
        <v>7712</v>
      </c>
      <c r="B3568" t="s">
        <v>7713</v>
      </c>
      <c r="C3568" t="s">
        <v>4700</v>
      </c>
      <c r="D3568" t="s">
        <v>2</v>
      </c>
      <c r="E3568" t="s">
        <v>62</v>
      </c>
      <c r="F3568" t="s">
        <v>63</v>
      </c>
      <c r="G3568">
        <v>0</v>
      </c>
    </row>
    <row r="3569" spans="1:7" ht="21.75" customHeight="1">
      <c r="A3569" t="s">
        <v>7714</v>
      </c>
      <c r="B3569" t="s">
        <v>7715</v>
      </c>
      <c r="C3569" t="s">
        <v>4704</v>
      </c>
      <c r="D3569" t="s">
        <v>2</v>
      </c>
      <c r="E3569" t="s">
        <v>62</v>
      </c>
      <c r="F3569" t="s">
        <v>63</v>
      </c>
      <c r="G3569">
        <v>0</v>
      </c>
    </row>
    <row r="3570" spans="1:7" ht="21.75" customHeight="1">
      <c r="A3570" t="s">
        <v>7716</v>
      </c>
      <c r="B3570" t="s">
        <v>7717</v>
      </c>
      <c r="C3570" t="s">
        <v>4706</v>
      </c>
      <c r="D3570" t="s">
        <v>2</v>
      </c>
      <c r="E3570" t="s">
        <v>62</v>
      </c>
      <c r="F3570" t="s">
        <v>63</v>
      </c>
      <c r="G3570">
        <v>0</v>
      </c>
    </row>
    <row r="3571" spans="1:7" ht="21.75" customHeight="1">
      <c r="A3571" t="s">
        <v>7718</v>
      </c>
      <c r="B3571" t="s">
        <v>7715</v>
      </c>
      <c r="C3571" t="s">
        <v>4708</v>
      </c>
      <c r="D3571" t="s">
        <v>2</v>
      </c>
      <c r="E3571" t="s">
        <v>62</v>
      </c>
      <c r="F3571" t="s">
        <v>63</v>
      </c>
      <c r="G3571">
        <v>0</v>
      </c>
    </row>
    <row r="3572" spans="1:7" ht="21.75" customHeight="1">
      <c r="A3572" t="s">
        <v>7719</v>
      </c>
      <c r="B3572" t="s">
        <v>7692</v>
      </c>
      <c r="C3572" t="s">
        <v>4710</v>
      </c>
      <c r="D3572" t="s">
        <v>2</v>
      </c>
      <c r="E3572" t="s">
        <v>62</v>
      </c>
      <c r="F3572" t="s">
        <v>63</v>
      </c>
      <c r="G3572">
        <v>0</v>
      </c>
    </row>
    <row r="3573" spans="1:7" ht="21.75" customHeight="1">
      <c r="A3573" t="s">
        <v>7720</v>
      </c>
      <c r="B3573" t="s">
        <v>7721</v>
      </c>
      <c r="C3573" t="s">
        <v>4712</v>
      </c>
      <c r="D3573" t="s">
        <v>2</v>
      </c>
      <c r="E3573" t="s">
        <v>62</v>
      </c>
      <c r="F3573" t="s">
        <v>63</v>
      </c>
      <c r="G3573">
        <v>0</v>
      </c>
    </row>
    <row r="3574" spans="1:7" ht="21.75" customHeight="1">
      <c r="A3574" t="s">
        <v>7722</v>
      </c>
      <c r="B3574" t="s">
        <v>7723</v>
      </c>
      <c r="C3574" t="s">
        <v>4714</v>
      </c>
      <c r="D3574" t="s">
        <v>2</v>
      </c>
      <c r="E3574" t="s">
        <v>62</v>
      </c>
      <c r="F3574" t="s">
        <v>63</v>
      </c>
      <c r="G3574">
        <v>0</v>
      </c>
    </row>
    <row r="3575" spans="1:7" ht="21.75" customHeight="1">
      <c r="A3575" t="s">
        <v>7724</v>
      </c>
      <c r="B3575" t="s">
        <v>7725</v>
      </c>
      <c r="C3575" t="s">
        <v>4716</v>
      </c>
      <c r="D3575" t="s">
        <v>2</v>
      </c>
      <c r="E3575" t="s">
        <v>62</v>
      </c>
      <c r="F3575" t="s">
        <v>63</v>
      </c>
      <c r="G3575">
        <v>0</v>
      </c>
    </row>
    <row r="3576" spans="1:7" ht="21.75" customHeight="1">
      <c r="A3576" t="s">
        <v>7726</v>
      </c>
      <c r="B3576" t="s">
        <v>7727</v>
      </c>
      <c r="C3576" t="s">
        <v>4722</v>
      </c>
      <c r="D3576" t="s">
        <v>2</v>
      </c>
      <c r="E3576" t="s">
        <v>62</v>
      </c>
      <c r="F3576" t="s">
        <v>63</v>
      </c>
      <c r="G3576">
        <v>0</v>
      </c>
    </row>
    <row r="3577" spans="1:7" ht="21.75" customHeight="1">
      <c r="A3577" t="s">
        <v>7728</v>
      </c>
      <c r="B3577" t="s">
        <v>7727</v>
      </c>
      <c r="C3577" t="s">
        <v>4724</v>
      </c>
      <c r="D3577" t="s">
        <v>2</v>
      </c>
      <c r="E3577" t="s">
        <v>62</v>
      </c>
      <c r="F3577" t="s">
        <v>63</v>
      </c>
      <c r="G3577">
        <v>0</v>
      </c>
    </row>
    <row r="3578" spans="1:7" ht="21.75" customHeight="1">
      <c r="A3578" t="s">
        <v>7729</v>
      </c>
      <c r="B3578" t="s">
        <v>7730</v>
      </c>
      <c r="C3578" t="s">
        <v>4726</v>
      </c>
      <c r="D3578" t="s">
        <v>2</v>
      </c>
      <c r="E3578" t="s">
        <v>62</v>
      </c>
      <c r="F3578" t="s">
        <v>63</v>
      </c>
      <c r="G3578">
        <v>0</v>
      </c>
    </row>
    <row r="3579" spans="1:7" ht="21.75" customHeight="1">
      <c r="A3579" t="s">
        <v>7731</v>
      </c>
      <c r="B3579" t="s">
        <v>7732</v>
      </c>
      <c r="C3579" t="s">
        <v>4728</v>
      </c>
      <c r="D3579" t="s">
        <v>2</v>
      </c>
      <c r="E3579" t="s">
        <v>62</v>
      </c>
      <c r="F3579" t="s">
        <v>63</v>
      </c>
      <c r="G3579">
        <v>0</v>
      </c>
    </row>
    <row r="3580" spans="1:7" ht="21.75" customHeight="1">
      <c r="A3580" t="s">
        <v>7733</v>
      </c>
      <c r="B3580" t="s">
        <v>7734</v>
      </c>
      <c r="C3580" t="s">
        <v>4730</v>
      </c>
      <c r="D3580" t="s">
        <v>2</v>
      </c>
      <c r="E3580" t="s">
        <v>62</v>
      </c>
      <c r="F3580" t="s">
        <v>63</v>
      </c>
      <c r="G3580">
        <v>0</v>
      </c>
    </row>
    <row r="3581" spans="1:7" ht="21.75" customHeight="1">
      <c r="A3581" t="s">
        <v>7735</v>
      </c>
      <c r="B3581" t="s">
        <v>7736</v>
      </c>
      <c r="C3581" t="s">
        <v>4732</v>
      </c>
      <c r="D3581" t="s">
        <v>2</v>
      </c>
      <c r="E3581" t="s">
        <v>62</v>
      </c>
      <c r="F3581" t="s">
        <v>63</v>
      </c>
      <c r="G3581">
        <v>0</v>
      </c>
    </row>
    <row r="3582" spans="1:7" ht="21.75" customHeight="1">
      <c r="A3582" t="s">
        <v>7737</v>
      </c>
      <c r="B3582" t="s">
        <v>7738</v>
      </c>
      <c r="C3582" t="s">
        <v>4734</v>
      </c>
      <c r="D3582" t="s">
        <v>2</v>
      </c>
      <c r="E3582" t="s">
        <v>62</v>
      </c>
      <c r="F3582" t="s">
        <v>63</v>
      </c>
      <c r="G3582">
        <v>0</v>
      </c>
    </row>
    <row r="3583" spans="1:7" ht="21.75" customHeight="1">
      <c r="A3583" t="s">
        <v>7739</v>
      </c>
      <c r="B3583" t="s">
        <v>7736</v>
      </c>
      <c r="C3583" t="s">
        <v>7740</v>
      </c>
      <c r="D3583" t="s">
        <v>2</v>
      </c>
      <c r="E3583" t="s">
        <v>62</v>
      </c>
      <c r="F3583" t="s">
        <v>63</v>
      </c>
      <c r="G3583">
        <v>0</v>
      </c>
    </row>
    <row r="3584" spans="1:7" ht="21.75" customHeight="1">
      <c r="A3584" t="s">
        <v>7741</v>
      </c>
      <c r="B3584" t="s">
        <v>7742</v>
      </c>
      <c r="C3584" t="s">
        <v>7743</v>
      </c>
      <c r="D3584" t="s">
        <v>2</v>
      </c>
      <c r="E3584" t="s">
        <v>62</v>
      </c>
      <c r="F3584" t="s">
        <v>63</v>
      </c>
      <c r="G3584">
        <v>0</v>
      </c>
    </row>
    <row r="3585" spans="1:7" ht="21.75" customHeight="1">
      <c r="A3585" t="s">
        <v>7744</v>
      </c>
      <c r="B3585" t="s">
        <v>7717</v>
      </c>
      <c r="C3585" t="s">
        <v>5048</v>
      </c>
      <c r="D3585" t="s">
        <v>2</v>
      </c>
      <c r="E3585" t="s">
        <v>62</v>
      </c>
      <c r="F3585" t="s">
        <v>63</v>
      </c>
      <c r="G3585">
        <v>0</v>
      </c>
    </row>
    <row r="3586" spans="1:7" ht="21.75" customHeight="1">
      <c r="A3586" t="s">
        <v>7745</v>
      </c>
      <c r="B3586" t="s">
        <v>7746</v>
      </c>
      <c r="C3586" t="s">
        <v>5050</v>
      </c>
      <c r="D3586" t="s">
        <v>2</v>
      </c>
      <c r="E3586" t="s">
        <v>62</v>
      </c>
      <c r="F3586" t="s">
        <v>63</v>
      </c>
      <c r="G3586">
        <v>0</v>
      </c>
    </row>
    <row r="3587" spans="1:7" ht="21.75" customHeight="1">
      <c r="A3587" t="s">
        <v>7747</v>
      </c>
      <c r="B3587" t="s">
        <v>7748</v>
      </c>
      <c r="C3587" t="s">
        <v>4996</v>
      </c>
      <c r="D3587" t="s">
        <v>2</v>
      </c>
      <c r="E3587" t="s">
        <v>62</v>
      </c>
      <c r="F3587" t="s">
        <v>63</v>
      </c>
      <c r="G3587">
        <v>0</v>
      </c>
    </row>
    <row r="3588" spans="1:7" ht="21.75" customHeight="1">
      <c r="A3588" t="s">
        <v>7749</v>
      </c>
      <c r="B3588" t="s">
        <v>7750</v>
      </c>
      <c r="C3588" t="s">
        <v>7751</v>
      </c>
      <c r="D3588" t="s">
        <v>2</v>
      </c>
      <c r="E3588" t="s">
        <v>62</v>
      </c>
      <c r="F3588" t="s">
        <v>63</v>
      </c>
      <c r="G3588">
        <v>0</v>
      </c>
    </row>
    <row r="3589" spans="1:7" ht="21.75" customHeight="1">
      <c r="A3589" t="s">
        <v>7752</v>
      </c>
      <c r="B3589" t="s">
        <v>7753</v>
      </c>
      <c r="C3589" t="s">
        <v>5062</v>
      </c>
      <c r="D3589" t="s">
        <v>2</v>
      </c>
      <c r="E3589" t="s">
        <v>62</v>
      </c>
      <c r="F3589" t="s">
        <v>63</v>
      </c>
      <c r="G3589">
        <v>0</v>
      </c>
    </row>
    <row r="3590" spans="1:7" ht="21.75" customHeight="1">
      <c r="A3590" t="s">
        <v>7754</v>
      </c>
      <c r="B3590" t="s">
        <v>7755</v>
      </c>
      <c r="C3590" t="s">
        <v>5054</v>
      </c>
      <c r="D3590" t="s">
        <v>2</v>
      </c>
      <c r="E3590" t="s">
        <v>62</v>
      </c>
      <c r="F3590" t="s">
        <v>63</v>
      </c>
      <c r="G3590">
        <v>0</v>
      </c>
    </row>
    <row r="3591" spans="1:7" ht="21.75" customHeight="1">
      <c r="A3591" t="s">
        <v>7756</v>
      </c>
      <c r="B3591" t="s">
        <v>7757</v>
      </c>
      <c r="C3591" t="s">
        <v>5060</v>
      </c>
      <c r="D3591" t="s">
        <v>2</v>
      </c>
      <c r="E3591" t="s">
        <v>62</v>
      </c>
      <c r="F3591" t="s">
        <v>63</v>
      </c>
      <c r="G3591">
        <v>0</v>
      </c>
    </row>
    <row r="3592" spans="1:7" ht="21.75" customHeight="1">
      <c r="A3592" t="s">
        <v>7758</v>
      </c>
      <c r="B3592" t="s">
        <v>7759</v>
      </c>
      <c r="C3592" t="s">
        <v>7751</v>
      </c>
      <c r="D3592" t="s">
        <v>2</v>
      </c>
      <c r="E3592" t="s">
        <v>62</v>
      </c>
      <c r="F3592" t="s">
        <v>63</v>
      </c>
      <c r="G3592">
        <v>0</v>
      </c>
    </row>
    <row r="3593" spans="1:7" ht="21.75" customHeight="1">
      <c r="A3593" t="s">
        <v>7760</v>
      </c>
      <c r="B3593" t="s">
        <v>7761</v>
      </c>
      <c r="C3593" t="s">
        <v>7751</v>
      </c>
      <c r="D3593" t="s">
        <v>2</v>
      </c>
      <c r="E3593" t="s">
        <v>62</v>
      </c>
      <c r="F3593" t="s">
        <v>63</v>
      </c>
      <c r="G3593">
        <v>0</v>
      </c>
    </row>
    <row r="3594" spans="1:7" ht="21.75" customHeight="1">
      <c r="A3594" t="s">
        <v>7762</v>
      </c>
      <c r="B3594" t="s">
        <v>7763</v>
      </c>
      <c r="C3594" t="s">
        <v>7751</v>
      </c>
      <c r="D3594" t="s">
        <v>2</v>
      </c>
      <c r="E3594" t="s">
        <v>62</v>
      </c>
      <c r="F3594" t="s">
        <v>63</v>
      </c>
      <c r="G3594">
        <v>0</v>
      </c>
    </row>
    <row r="3595" spans="1:7" ht="21.75" customHeight="1">
      <c r="A3595" t="s">
        <v>7764</v>
      </c>
      <c r="B3595" t="s">
        <v>7765</v>
      </c>
      <c r="C3595" t="s">
        <v>5062</v>
      </c>
      <c r="D3595" t="s">
        <v>2</v>
      </c>
      <c r="E3595" t="s">
        <v>62</v>
      </c>
      <c r="F3595" t="s">
        <v>63</v>
      </c>
      <c r="G3595">
        <v>0</v>
      </c>
    </row>
    <row r="3596" spans="1:7" ht="21.75" customHeight="1">
      <c r="A3596" t="s">
        <v>7766</v>
      </c>
      <c r="B3596" t="s">
        <v>7767</v>
      </c>
      <c r="C3596" t="s">
        <v>5062</v>
      </c>
      <c r="D3596" t="s">
        <v>2</v>
      </c>
      <c r="E3596" t="s">
        <v>62</v>
      </c>
      <c r="F3596" t="s">
        <v>63</v>
      </c>
      <c r="G3596">
        <v>0</v>
      </c>
    </row>
    <row r="3597" spans="1:7" ht="21.75" customHeight="1">
      <c r="A3597" t="s">
        <v>7768</v>
      </c>
      <c r="B3597" t="s">
        <v>7769</v>
      </c>
      <c r="C3597" t="s">
        <v>5062</v>
      </c>
      <c r="D3597" t="s">
        <v>2</v>
      </c>
      <c r="E3597" t="s">
        <v>62</v>
      </c>
      <c r="F3597" t="s">
        <v>63</v>
      </c>
      <c r="G3597">
        <v>0</v>
      </c>
    </row>
    <row r="3598" spans="1:7" ht="21.75" customHeight="1">
      <c r="A3598" t="s">
        <v>7770</v>
      </c>
      <c r="B3598" t="s">
        <v>7771</v>
      </c>
      <c r="C3598" t="s">
        <v>5062</v>
      </c>
      <c r="D3598" t="s">
        <v>2</v>
      </c>
      <c r="E3598" t="s">
        <v>62</v>
      </c>
      <c r="F3598" t="s">
        <v>63</v>
      </c>
      <c r="G3598">
        <v>0</v>
      </c>
    </row>
    <row r="3599" spans="1:7" ht="21.75" customHeight="1">
      <c r="A3599" t="s">
        <v>7772</v>
      </c>
      <c r="B3599" t="s">
        <v>7773</v>
      </c>
      <c r="C3599" t="s">
        <v>4742</v>
      </c>
      <c r="D3599" t="s">
        <v>2</v>
      </c>
      <c r="E3599" t="s">
        <v>62</v>
      </c>
      <c r="F3599" t="s">
        <v>63</v>
      </c>
      <c r="G3599">
        <v>0</v>
      </c>
    </row>
    <row r="3600" spans="1:7" ht="21.75" customHeight="1">
      <c r="A3600" t="s">
        <v>7774</v>
      </c>
      <c r="B3600" t="s">
        <v>7775</v>
      </c>
      <c r="C3600" t="s">
        <v>4742</v>
      </c>
      <c r="D3600" t="s">
        <v>2</v>
      </c>
      <c r="E3600" t="s">
        <v>62</v>
      </c>
      <c r="F3600" t="s">
        <v>63</v>
      </c>
      <c r="G3600">
        <v>0</v>
      </c>
    </row>
    <row r="3601" spans="1:7" ht="21.75" customHeight="1">
      <c r="A3601" t="s">
        <v>7776</v>
      </c>
      <c r="B3601" t="s">
        <v>7777</v>
      </c>
      <c r="C3601" t="s">
        <v>5054</v>
      </c>
      <c r="D3601" t="s">
        <v>2</v>
      </c>
      <c r="E3601" t="s">
        <v>62</v>
      </c>
      <c r="F3601" t="s">
        <v>63</v>
      </c>
      <c r="G3601">
        <v>0</v>
      </c>
    </row>
    <row r="3602" spans="1:7" ht="21.75" customHeight="1">
      <c r="A3602" t="s">
        <v>7778</v>
      </c>
      <c r="B3602" t="s">
        <v>7779</v>
      </c>
      <c r="C3602" t="s">
        <v>5060</v>
      </c>
      <c r="D3602" t="s">
        <v>2</v>
      </c>
      <c r="E3602" t="s">
        <v>62</v>
      </c>
      <c r="F3602" t="s">
        <v>63</v>
      </c>
      <c r="G3602">
        <v>0</v>
      </c>
    </row>
    <row r="3603" spans="1:7" ht="21.75" customHeight="1">
      <c r="A3603" t="s">
        <v>7780</v>
      </c>
      <c r="B3603" t="s">
        <v>7781</v>
      </c>
      <c r="C3603" t="s">
        <v>7751</v>
      </c>
      <c r="D3603" t="s">
        <v>2</v>
      </c>
      <c r="E3603" t="s">
        <v>62</v>
      </c>
      <c r="F3603" t="s">
        <v>63</v>
      </c>
      <c r="G3603">
        <v>0</v>
      </c>
    </row>
    <row r="3604" spans="1:7" ht="21.75" customHeight="1">
      <c r="A3604" t="s">
        <v>7782</v>
      </c>
      <c r="B3604" t="s">
        <v>7783</v>
      </c>
      <c r="C3604" t="s">
        <v>7751</v>
      </c>
      <c r="D3604" t="s">
        <v>2</v>
      </c>
      <c r="E3604" t="s">
        <v>62</v>
      </c>
      <c r="F3604" t="s">
        <v>63</v>
      </c>
      <c r="G3604">
        <v>0</v>
      </c>
    </row>
    <row r="3605" spans="1:7" ht="21.75" customHeight="1">
      <c r="A3605" t="s">
        <v>7784</v>
      </c>
      <c r="B3605" t="s">
        <v>7785</v>
      </c>
      <c r="C3605" t="s">
        <v>5062</v>
      </c>
      <c r="D3605" t="s">
        <v>2</v>
      </c>
      <c r="E3605" t="s">
        <v>62</v>
      </c>
      <c r="F3605" t="s">
        <v>63</v>
      </c>
      <c r="G3605">
        <v>0</v>
      </c>
    </row>
    <row r="3606" spans="1:7" ht="21.75" customHeight="1">
      <c r="A3606" t="s">
        <v>7786</v>
      </c>
      <c r="B3606" t="s">
        <v>7787</v>
      </c>
      <c r="C3606" t="s">
        <v>5062</v>
      </c>
      <c r="D3606" t="s">
        <v>2</v>
      </c>
      <c r="E3606" t="s">
        <v>62</v>
      </c>
      <c r="F3606" t="s">
        <v>63</v>
      </c>
      <c r="G3606">
        <v>0</v>
      </c>
    </row>
    <row r="3607" spans="1:7" ht="21.75" customHeight="1">
      <c r="A3607" t="s">
        <v>7788</v>
      </c>
      <c r="B3607" t="s">
        <v>7789</v>
      </c>
      <c r="C3607" t="s">
        <v>5064</v>
      </c>
      <c r="D3607" t="s">
        <v>2</v>
      </c>
      <c r="E3607" t="s">
        <v>62</v>
      </c>
      <c r="F3607" t="s">
        <v>63</v>
      </c>
      <c r="G3607">
        <v>0</v>
      </c>
    </row>
    <row r="3608" spans="1:7" ht="21.75" customHeight="1">
      <c r="A3608" t="s">
        <v>7790</v>
      </c>
      <c r="B3608" t="s">
        <v>7791</v>
      </c>
      <c r="C3608" t="s">
        <v>5064</v>
      </c>
      <c r="D3608" t="s">
        <v>2</v>
      </c>
      <c r="E3608" t="s">
        <v>62</v>
      </c>
      <c r="F3608" t="s">
        <v>63</v>
      </c>
      <c r="G3608">
        <v>0</v>
      </c>
    </row>
    <row r="3609" spans="1:7" ht="21.75" customHeight="1">
      <c r="A3609" t="s">
        <v>7792</v>
      </c>
      <c r="B3609" t="s">
        <v>7793</v>
      </c>
      <c r="C3609" t="s">
        <v>4692</v>
      </c>
      <c r="D3609" t="s">
        <v>2</v>
      </c>
      <c r="E3609" t="s">
        <v>62</v>
      </c>
      <c r="F3609" t="s">
        <v>63</v>
      </c>
      <c r="G3609">
        <v>0</v>
      </c>
    </row>
    <row r="3610" spans="1:7" ht="21.75" customHeight="1">
      <c r="A3610" t="s">
        <v>7794</v>
      </c>
      <c r="B3610" t="s">
        <v>7793</v>
      </c>
      <c r="C3610" t="s">
        <v>4694</v>
      </c>
      <c r="D3610" t="s">
        <v>2</v>
      </c>
      <c r="E3610" t="s">
        <v>62</v>
      </c>
      <c r="F3610" t="s">
        <v>63</v>
      </c>
      <c r="G3610">
        <v>0</v>
      </c>
    </row>
    <row r="3611" spans="1:7" ht="21.75" customHeight="1">
      <c r="A3611" t="s">
        <v>7795</v>
      </c>
      <c r="B3611" t="s">
        <v>7796</v>
      </c>
      <c r="C3611" t="s">
        <v>4688</v>
      </c>
      <c r="D3611" t="s">
        <v>2</v>
      </c>
      <c r="E3611" t="s">
        <v>62</v>
      </c>
      <c r="F3611" t="s">
        <v>63</v>
      </c>
      <c r="G3611">
        <v>0</v>
      </c>
    </row>
    <row r="3612" spans="1:7" ht="21.75" customHeight="1">
      <c r="A3612" t="s">
        <v>7797</v>
      </c>
      <c r="B3612" t="s">
        <v>7798</v>
      </c>
      <c r="C3612" t="s">
        <v>4688</v>
      </c>
      <c r="D3612" t="s">
        <v>2</v>
      </c>
      <c r="E3612" t="s">
        <v>62</v>
      </c>
      <c r="F3612" t="s">
        <v>63</v>
      </c>
      <c r="G3612">
        <v>0</v>
      </c>
    </row>
    <row r="3613" spans="1:7" ht="21.75" customHeight="1">
      <c r="A3613" t="s">
        <v>7799</v>
      </c>
      <c r="B3613" t="s">
        <v>7800</v>
      </c>
      <c r="C3613" t="s">
        <v>5104</v>
      </c>
      <c r="D3613" t="s">
        <v>2</v>
      </c>
      <c r="E3613" t="s">
        <v>62</v>
      </c>
      <c r="F3613" t="s">
        <v>63</v>
      </c>
      <c r="G3613">
        <v>0</v>
      </c>
    </row>
    <row r="3614" spans="1:7" ht="21.75" customHeight="1">
      <c r="A3614" t="s">
        <v>7801</v>
      </c>
      <c r="B3614" t="s">
        <v>7802</v>
      </c>
      <c r="C3614" t="s">
        <v>5108</v>
      </c>
      <c r="D3614" t="s">
        <v>2</v>
      </c>
      <c r="E3614" t="s">
        <v>62</v>
      </c>
      <c r="F3614" t="s">
        <v>63</v>
      </c>
      <c r="G3614">
        <v>0</v>
      </c>
    </row>
    <row r="3615" spans="1:7" ht="21.75" customHeight="1">
      <c r="A3615" t="s">
        <v>7803</v>
      </c>
      <c r="B3615" t="s">
        <v>7804</v>
      </c>
      <c r="C3615" t="s">
        <v>5110</v>
      </c>
      <c r="D3615" t="s">
        <v>2</v>
      </c>
      <c r="E3615" t="s">
        <v>62</v>
      </c>
      <c r="F3615" t="s">
        <v>63</v>
      </c>
      <c r="G3615">
        <v>1</v>
      </c>
    </row>
    <row r="3616" spans="1:7" ht="21.75" customHeight="1">
      <c r="A3616" t="s">
        <v>7805</v>
      </c>
      <c r="B3616" t="s">
        <v>7721</v>
      </c>
      <c r="C3616" t="s">
        <v>5112</v>
      </c>
      <c r="D3616" t="s">
        <v>2</v>
      </c>
      <c r="E3616" t="s">
        <v>62</v>
      </c>
      <c r="F3616" t="s">
        <v>63</v>
      </c>
      <c r="G3616">
        <v>0</v>
      </c>
    </row>
    <row r="3617" spans="1:7" ht="21.75" customHeight="1">
      <c r="A3617" t="s">
        <v>7806</v>
      </c>
      <c r="B3617" t="s">
        <v>7807</v>
      </c>
      <c r="C3617" t="s">
        <v>5114</v>
      </c>
      <c r="D3617" t="s">
        <v>2</v>
      </c>
      <c r="E3617" t="s">
        <v>62</v>
      </c>
      <c r="F3617" t="s">
        <v>63</v>
      </c>
      <c r="G3617">
        <v>2</v>
      </c>
    </row>
    <row r="3618" spans="1:7" ht="21.75" customHeight="1">
      <c r="A3618" t="s">
        <v>7808</v>
      </c>
      <c r="B3618" t="s">
        <v>7800</v>
      </c>
      <c r="C3618" t="s">
        <v>7809</v>
      </c>
      <c r="D3618" t="s">
        <v>2</v>
      </c>
      <c r="E3618" t="s">
        <v>62</v>
      </c>
      <c r="F3618" t="s">
        <v>63</v>
      </c>
      <c r="G3618">
        <v>0</v>
      </c>
    </row>
    <row r="3619" spans="1:7" ht="21.75" customHeight="1">
      <c r="A3619" t="s">
        <v>7810</v>
      </c>
      <c r="B3619" t="s">
        <v>7811</v>
      </c>
      <c r="C3619" t="s">
        <v>5168</v>
      </c>
      <c r="D3619" t="s">
        <v>2</v>
      </c>
      <c r="E3619" t="s">
        <v>62</v>
      </c>
      <c r="F3619" t="s">
        <v>63</v>
      </c>
      <c r="G3619">
        <v>14</v>
      </c>
    </row>
    <row r="3620" spans="1:7" ht="21.75" customHeight="1">
      <c r="A3620" t="s">
        <v>7812</v>
      </c>
      <c r="B3620" t="s">
        <v>7811</v>
      </c>
      <c r="C3620" t="s">
        <v>5170</v>
      </c>
      <c r="D3620" t="s">
        <v>2</v>
      </c>
      <c r="E3620" t="s">
        <v>62</v>
      </c>
      <c r="F3620" t="s">
        <v>63</v>
      </c>
      <c r="G3620">
        <v>0</v>
      </c>
    </row>
    <row r="3621" spans="1:7" ht="21.75" customHeight="1">
      <c r="A3621" t="s">
        <v>7813</v>
      </c>
      <c r="B3621" t="s">
        <v>7814</v>
      </c>
      <c r="C3621" t="s">
        <v>5286</v>
      </c>
      <c r="D3621" t="s">
        <v>2</v>
      </c>
      <c r="E3621" t="s">
        <v>62</v>
      </c>
      <c r="F3621" t="s">
        <v>63</v>
      </c>
      <c r="G3621">
        <v>6</v>
      </c>
    </row>
    <row r="3622" spans="1:7" ht="21.75" customHeight="1">
      <c r="A3622" t="s">
        <v>7815</v>
      </c>
      <c r="B3622" t="s">
        <v>7816</v>
      </c>
      <c r="C3622" t="s">
        <v>5172</v>
      </c>
      <c r="D3622" t="s">
        <v>2</v>
      </c>
      <c r="E3622" t="s">
        <v>62</v>
      </c>
      <c r="F3622" t="s">
        <v>63</v>
      </c>
      <c r="G3622">
        <v>0</v>
      </c>
    </row>
    <row r="3623" spans="1:7" ht="21.75" customHeight="1">
      <c r="A3623" t="s">
        <v>7817</v>
      </c>
      <c r="B3623" t="s">
        <v>7816</v>
      </c>
      <c r="C3623" t="s">
        <v>5174</v>
      </c>
      <c r="D3623" t="s">
        <v>2</v>
      </c>
      <c r="E3623" t="s">
        <v>62</v>
      </c>
      <c r="F3623" t="s">
        <v>63</v>
      </c>
      <c r="G3623">
        <v>1</v>
      </c>
    </row>
    <row r="3624" spans="1:7" ht="21.75" customHeight="1">
      <c r="A3624" t="s">
        <v>7818</v>
      </c>
      <c r="B3624" t="s">
        <v>7819</v>
      </c>
      <c r="C3624" t="s">
        <v>5176</v>
      </c>
      <c r="D3624" t="s">
        <v>2</v>
      </c>
      <c r="E3624" t="s">
        <v>62</v>
      </c>
      <c r="F3624" t="s">
        <v>63</v>
      </c>
      <c r="G3624">
        <v>4</v>
      </c>
    </row>
    <row r="3625" spans="1:7" ht="21.75" customHeight="1">
      <c r="A3625" t="s">
        <v>7820</v>
      </c>
      <c r="B3625" t="s">
        <v>7819</v>
      </c>
      <c r="C3625" t="s">
        <v>5178</v>
      </c>
      <c r="D3625" t="s">
        <v>2</v>
      </c>
      <c r="E3625" t="s">
        <v>62</v>
      </c>
      <c r="F3625" t="s">
        <v>63</v>
      </c>
      <c r="G3625">
        <v>29</v>
      </c>
    </row>
    <row r="3626" spans="1:7" ht="21.75" customHeight="1">
      <c r="A3626" t="s">
        <v>7821</v>
      </c>
      <c r="B3626" t="s">
        <v>7822</v>
      </c>
      <c r="C3626" t="s">
        <v>5184</v>
      </c>
      <c r="D3626" t="s">
        <v>2</v>
      </c>
      <c r="E3626" t="s">
        <v>62</v>
      </c>
      <c r="F3626" t="s">
        <v>63</v>
      </c>
      <c r="G3626">
        <v>159</v>
      </c>
    </row>
    <row r="3627" spans="1:7" ht="21.75" customHeight="1">
      <c r="A3627" t="s">
        <v>7823</v>
      </c>
      <c r="B3627" t="s">
        <v>7824</v>
      </c>
      <c r="C3627" t="s">
        <v>5358</v>
      </c>
      <c r="D3627" t="s">
        <v>2</v>
      </c>
      <c r="E3627" t="s">
        <v>62</v>
      </c>
      <c r="F3627" t="s">
        <v>63</v>
      </c>
      <c r="G3627">
        <v>1</v>
      </c>
    </row>
    <row r="3628" spans="1:7" ht="21.75" customHeight="1">
      <c r="A3628" t="s">
        <v>7825</v>
      </c>
      <c r="B3628" t="s">
        <v>7824</v>
      </c>
      <c r="C3628" t="s">
        <v>5360</v>
      </c>
      <c r="D3628" t="s">
        <v>2</v>
      </c>
      <c r="E3628" t="s">
        <v>62</v>
      </c>
      <c r="F3628" t="s">
        <v>63</v>
      </c>
      <c r="G3628">
        <v>3</v>
      </c>
    </row>
    <row r="3629" spans="1:7" ht="21.75" customHeight="1">
      <c r="A3629" t="s">
        <v>7826</v>
      </c>
      <c r="B3629" t="s">
        <v>7827</v>
      </c>
      <c r="C3629" t="s">
        <v>5362</v>
      </c>
      <c r="D3629" t="s">
        <v>2</v>
      </c>
      <c r="E3629" t="s">
        <v>62</v>
      </c>
      <c r="F3629" t="s">
        <v>63</v>
      </c>
      <c r="G3629">
        <v>1</v>
      </c>
    </row>
    <row r="3630" spans="1:7" ht="21.75" customHeight="1">
      <c r="A3630" t="s">
        <v>7828</v>
      </c>
      <c r="B3630" t="s">
        <v>7827</v>
      </c>
      <c r="C3630" t="s">
        <v>5364</v>
      </c>
      <c r="D3630" t="s">
        <v>2</v>
      </c>
      <c r="E3630" t="s">
        <v>62</v>
      </c>
      <c r="F3630" t="s">
        <v>63</v>
      </c>
      <c r="G3630">
        <v>23</v>
      </c>
    </row>
    <row r="3631" spans="1:7" ht="21.75" customHeight="1">
      <c r="A3631" t="s">
        <v>7829</v>
      </c>
      <c r="B3631" t="s">
        <v>7830</v>
      </c>
      <c r="C3631" t="s">
        <v>5366</v>
      </c>
      <c r="D3631" t="s">
        <v>2</v>
      </c>
      <c r="E3631" t="s">
        <v>62</v>
      </c>
      <c r="F3631" t="s">
        <v>63</v>
      </c>
      <c r="G3631">
        <v>52</v>
      </c>
    </row>
    <row r="3632" spans="1:7" ht="21.75" customHeight="1">
      <c r="A3632" t="s">
        <v>7831</v>
      </c>
      <c r="B3632" t="s">
        <v>7832</v>
      </c>
      <c r="C3632" t="s">
        <v>5368</v>
      </c>
      <c r="D3632" t="s">
        <v>2</v>
      </c>
      <c r="E3632" t="s">
        <v>62</v>
      </c>
      <c r="F3632" t="s">
        <v>63</v>
      </c>
      <c r="G3632">
        <v>78</v>
      </c>
    </row>
    <row r="3633" spans="1:7" ht="21.75" customHeight="1">
      <c r="A3633" t="s">
        <v>7833</v>
      </c>
      <c r="B3633" t="s">
        <v>7832</v>
      </c>
      <c r="C3633" t="s">
        <v>7834</v>
      </c>
      <c r="D3633" t="s">
        <v>2</v>
      </c>
      <c r="E3633" t="s">
        <v>62</v>
      </c>
      <c r="F3633" t="s">
        <v>63</v>
      </c>
      <c r="G3633">
        <v>14</v>
      </c>
    </row>
    <row r="3634" spans="1:7" ht="21.75" customHeight="1">
      <c r="A3634" t="s">
        <v>7835</v>
      </c>
      <c r="B3634" t="s">
        <v>7836</v>
      </c>
      <c r="C3634" t="s">
        <v>5370</v>
      </c>
      <c r="D3634" t="s">
        <v>2</v>
      </c>
      <c r="E3634" t="s">
        <v>62</v>
      </c>
      <c r="F3634" t="s">
        <v>63</v>
      </c>
      <c r="G3634">
        <v>18</v>
      </c>
    </row>
    <row r="3635" spans="1:7" ht="21.75" customHeight="1">
      <c r="A3635" t="s">
        <v>7837</v>
      </c>
      <c r="B3635" t="s">
        <v>7836</v>
      </c>
      <c r="C3635" t="s">
        <v>5372</v>
      </c>
      <c r="D3635" t="s">
        <v>2</v>
      </c>
      <c r="E3635" t="s">
        <v>62</v>
      </c>
      <c r="F3635" t="s">
        <v>63</v>
      </c>
      <c r="G3635">
        <v>23</v>
      </c>
    </row>
    <row r="3636" spans="1:7" ht="21.75" customHeight="1">
      <c r="A3636" t="s">
        <v>7838</v>
      </c>
      <c r="B3636" t="s">
        <v>7839</v>
      </c>
      <c r="C3636" t="s">
        <v>5374</v>
      </c>
      <c r="D3636" t="s">
        <v>2</v>
      </c>
      <c r="E3636" t="s">
        <v>62</v>
      </c>
      <c r="F3636" t="s">
        <v>63</v>
      </c>
      <c r="G3636">
        <v>0</v>
      </c>
    </row>
    <row r="3637" spans="1:7" ht="21.75" customHeight="1">
      <c r="A3637" t="s">
        <v>7840</v>
      </c>
      <c r="B3637" t="s">
        <v>7841</v>
      </c>
      <c r="C3637" t="s">
        <v>5376</v>
      </c>
      <c r="D3637" t="s">
        <v>2</v>
      </c>
      <c r="E3637" t="s">
        <v>62</v>
      </c>
      <c r="F3637" t="s">
        <v>63</v>
      </c>
      <c r="G3637">
        <v>9</v>
      </c>
    </row>
    <row r="3638" spans="1:7" ht="21.75" customHeight="1">
      <c r="A3638" t="s">
        <v>7842</v>
      </c>
      <c r="B3638" t="s">
        <v>7841</v>
      </c>
      <c r="C3638" t="s">
        <v>7843</v>
      </c>
      <c r="D3638" t="s">
        <v>2</v>
      </c>
      <c r="E3638" t="s">
        <v>62</v>
      </c>
      <c r="F3638" t="s">
        <v>63</v>
      </c>
      <c r="G3638">
        <v>1</v>
      </c>
    </row>
    <row r="3639" spans="1:7" ht="21.75" customHeight="1">
      <c r="A3639" t="s">
        <v>7844</v>
      </c>
      <c r="B3639" t="s">
        <v>7845</v>
      </c>
      <c r="C3639" t="s">
        <v>5370</v>
      </c>
      <c r="D3639" t="s">
        <v>2</v>
      </c>
      <c r="E3639" t="s">
        <v>62</v>
      </c>
      <c r="F3639" t="s">
        <v>63</v>
      </c>
      <c r="G3639">
        <v>0</v>
      </c>
    </row>
    <row r="3640" spans="1:7" ht="21.75" customHeight="1">
      <c r="A3640" t="s">
        <v>7846</v>
      </c>
      <c r="B3640" t="s">
        <v>7845</v>
      </c>
      <c r="C3640" t="s">
        <v>5372</v>
      </c>
      <c r="D3640" t="s">
        <v>2</v>
      </c>
      <c r="E3640" t="s">
        <v>62</v>
      </c>
      <c r="F3640" t="s">
        <v>63</v>
      </c>
      <c r="G3640">
        <v>0</v>
      </c>
    </row>
    <row r="3641" spans="1:7" ht="21.75" customHeight="1">
      <c r="A3641" t="s">
        <v>7847</v>
      </c>
      <c r="B3641" t="s">
        <v>7848</v>
      </c>
      <c r="C3641" t="s">
        <v>5432</v>
      </c>
      <c r="D3641" t="s">
        <v>2</v>
      </c>
      <c r="E3641" t="s">
        <v>62</v>
      </c>
      <c r="F3641" t="s">
        <v>63</v>
      </c>
      <c r="G3641">
        <v>0</v>
      </c>
    </row>
    <row r="3642" spans="1:7" ht="21.75" customHeight="1">
      <c r="A3642" t="s">
        <v>7849</v>
      </c>
      <c r="B3642" t="s">
        <v>7850</v>
      </c>
      <c r="C3642" t="s">
        <v>5470</v>
      </c>
      <c r="D3642" t="s">
        <v>2</v>
      </c>
      <c r="E3642" t="s">
        <v>62</v>
      </c>
      <c r="F3642" t="s">
        <v>63</v>
      </c>
      <c r="G3642">
        <v>0</v>
      </c>
    </row>
    <row r="3643" spans="1:7" ht="21.75" customHeight="1">
      <c r="A3643" t="s">
        <v>7851</v>
      </c>
      <c r="B3643" t="s">
        <v>7836</v>
      </c>
      <c r="C3643" t="s">
        <v>7852</v>
      </c>
      <c r="D3643" t="s">
        <v>2</v>
      </c>
      <c r="E3643" t="s">
        <v>62</v>
      </c>
      <c r="F3643" t="s">
        <v>63</v>
      </c>
      <c r="G3643">
        <v>31</v>
      </c>
    </row>
    <row r="3644" spans="1:7" ht="21.75" customHeight="1">
      <c r="A3644" t="s">
        <v>7853</v>
      </c>
      <c r="B3644" t="s">
        <v>7836</v>
      </c>
      <c r="C3644" t="s">
        <v>7854</v>
      </c>
      <c r="D3644" t="s">
        <v>2</v>
      </c>
      <c r="E3644" t="s">
        <v>62</v>
      </c>
      <c r="F3644" t="s">
        <v>63</v>
      </c>
      <c r="G3644">
        <v>4</v>
      </c>
    </row>
    <row r="3645" spans="1:7" ht="21.75" customHeight="1">
      <c r="A3645" t="s">
        <v>7855</v>
      </c>
      <c r="B3645" t="s">
        <v>7845</v>
      </c>
      <c r="C3645" t="s">
        <v>7852</v>
      </c>
      <c r="D3645" t="s">
        <v>2</v>
      </c>
      <c r="E3645" t="s">
        <v>62</v>
      </c>
      <c r="F3645" t="s">
        <v>63</v>
      </c>
      <c r="G3645">
        <v>8</v>
      </c>
    </row>
    <row r="3646" spans="1:7" ht="21.75" customHeight="1">
      <c r="A3646" t="s">
        <v>7856</v>
      </c>
      <c r="B3646" t="s">
        <v>7845</v>
      </c>
      <c r="C3646" t="s">
        <v>7854</v>
      </c>
      <c r="D3646" t="s">
        <v>2</v>
      </c>
      <c r="E3646" t="s">
        <v>62</v>
      </c>
      <c r="F3646" t="s">
        <v>63</v>
      </c>
      <c r="G3646">
        <v>3</v>
      </c>
    </row>
    <row r="3647" spans="1:7" ht="21.75" customHeight="1">
      <c r="A3647" t="s">
        <v>7857</v>
      </c>
      <c r="B3647" t="s">
        <v>7839</v>
      </c>
      <c r="C3647" t="s">
        <v>5376</v>
      </c>
      <c r="D3647" t="s">
        <v>2</v>
      </c>
      <c r="E3647" t="s">
        <v>62</v>
      </c>
      <c r="F3647" t="s">
        <v>63</v>
      </c>
      <c r="G3647">
        <v>0</v>
      </c>
    </row>
    <row r="3648" spans="1:7" ht="21.75" customHeight="1">
      <c r="A3648" t="s">
        <v>7858</v>
      </c>
      <c r="B3648" t="s">
        <v>7839</v>
      </c>
      <c r="C3648" t="s">
        <v>7843</v>
      </c>
      <c r="D3648" t="s">
        <v>2</v>
      </c>
      <c r="E3648" t="s">
        <v>62</v>
      </c>
      <c r="F3648" t="s">
        <v>63</v>
      </c>
      <c r="G3648">
        <v>0</v>
      </c>
    </row>
    <row r="3649" spans="1:7" ht="21.75" customHeight="1">
      <c r="A3649" t="s">
        <v>7859</v>
      </c>
      <c r="B3649" t="s">
        <v>7860</v>
      </c>
      <c r="C3649" t="s">
        <v>5524</v>
      </c>
      <c r="D3649" t="s">
        <v>2</v>
      </c>
      <c r="E3649" t="s">
        <v>62</v>
      </c>
      <c r="F3649" t="s">
        <v>63</v>
      </c>
      <c r="G3649">
        <v>4</v>
      </c>
    </row>
    <row r="3650" spans="1:7" ht="21.75" customHeight="1">
      <c r="A3650" t="s">
        <v>7861</v>
      </c>
      <c r="B3650" t="s">
        <v>7862</v>
      </c>
      <c r="C3650" t="s">
        <v>5366</v>
      </c>
      <c r="D3650" t="s">
        <v>2</v>
      </c>
      <c r="E3650" t="s">
        <v>62</v>
      </c>
      <c r="F3650" t="s">
        <v>63</v>
      </c>
      <c r="G3650">
        <v>8</v>
      </c>
    </row>
    <row r="3651" spans="1:7" ht="21.75" customHeight="1">
      <c r="A3651" t="s">
        <v>7863</v>
      </c>
      <c r="B3651" t="s">
        <v>7864</v>
      </c>
      <c r="C3651" t="s">
        <v>5558</v>
      </c>
      <c r="D3651" t="s">
        <v>2</v>
      </c>
      <c r="E3651" t="s">
        <v>62</v>
      </c>
      <c r="F3651" t="s">
        <v>63</v>
      </c>
      <c r="G3651">
        <v>2</v>
      </c>
    </row>
    <row r="3652" spans="1:7" ht="21.75" customHeight="1">
      <c r="A3652" t="s">
        <v>7865</v>
      </c>
      <c r="B3652" t="s">
        <v>7866</v>
      </c>
      <c r="C3652" t="s">
        <v>5560</v>
      </c>
      <c r="D3652" t="s">
        <v>2</v>
      </c>
      <c r="E3652" t="s">
        <v>62</v>
      </c>
      <c r="F3652" t="s">
        <v>63</v>
      </c>
      <c r="G3652">
        <v>2</v>
      </c>
    </row>
    <row r="3653" spans="1:7" ht="21.75" customHeight="1">
      <c r="A3653" t="s">
        <v>7867</v>
      </c>
      <c r="B3653" t="s">
        <v>7866</v>
      </c>
      <c r="C3653" t="s">
        <v>5562</v>
      </c>
      <c r="D3653" t="s">
        <v>2</v>
      </c>
      <c r="E3653" t="s">
        <v>62</v>
      </c>
      <c r="F3653" t="s">
        <v>63</v>
      </c>
      <c r="G3653">
        <v>3</v>
      </c>
    </row>
    <row r="3654" spans="1:7" ht="21.75" customHeight="1">
      <c r="A3654" t="s">
        <v>7868</v>
      </c>
      <c r="B3654" t="s">
        <v>7869</v>
      </c>
      <c r="C3654" t="s">
        <v>5564</v>
      </c>
      <c r="D3654" t="s">
        <v>2</v>
      </c>
      <c r="E3654" t="s">
        <v>62</v>
      </c>
      <c r="F3654" t="s">
        <v>63</v>
      </c>
      <c r="G3654">
        <v>0</v>
      </c>
    </row>
    <row r="3655" spans="1:7" ht="21.75" customHeight="1">
      <c r="A3655" t="s">
        <v>7870</v>
      </c>
      <c r="B3655" t="s">
        <v>7871</v>
      </c>
      <c r="C3655" t="s">
        <v>5566</v>
      </c>
      <c r="D3655" t="s">
        <v>2</v>
      </c>
      <c r="E3655" t="s">
        <v>62</v>
      </c>
      <c r="F3655" t="s">
        <v>63</v>
      </c>
      <c r="G3655">
        <v>0</v>
      </c>
    </row>
    <row r="3656" spans="1:7" ht="21.75" customHeight="1">
      <c r="A3656" t="s">
        <v>7872</v>
      </c>
      <c r="B3656" t="s">
        <v>7873</v>
      </c>
      <c r="C3656" t="s">
        <v>5568</v>
      </c>
      <c r="D3656" t="s">
        <v>2</v>
      </c>
      <c r="E3656" t="s">
        <v>62</v>
      </c>
      <c r="F3656" t="s">
        <v>63</v>
      </c>
      <c r="G3656">
        <v>10</v>
      </c>
    </row>
    <row r="3657" spans="1:7" ht="21.75" customHeight="1">
      <c r="A3657" t="s">
        <v>7874</v>
      </c>
      <c r="B3657" t="s">
        <v>7875</v>
      </c>
      <c r="C3657" t="s">
        <v>5578</v>
      </c>
      <c r="D3657" t="s">
        <v>2</v>
      </c>
      <c r="E3657" t="s">
        <v>62</v>
      </c>
      <c r="F3657" t="s">
        <v>63</v>
      </c>
      <c r="G3657">
        <v>12</v>
      </c>
    </row>
    <row r="3658" spans="1:7" ht="21.75" customHeight="1">
      <c r="A3658" t="s">
        <v>7876</v>
      </c>
      <c r="B3658" t="s">
        <v>7877</v>
      </c>
      <c r="C3658" t="s">
        <v>5580</v>
      </c>
      <c r="D3658" t="s">
        <v>2</v>
      </c>
      <c r="E3658" t="s">
        <v>62</v>
      </c>
      <c r="F3658" t="s">
        <v>63</v>
      </c>
      <c r="G3658">
        <v>8</v>
      </c>
    </row>
    <row r="3659" spans="1:7" ht="21.75" customHeight="1">
      <c r="A3659" t="s">
        <v>7878</v>
      </c>
      <c r="B3659" t="s">
        <v>7879</v>
      </c>
      <c r="C3659" t="s">
        <v>5224</v>
      </c>
      <c r="D3659" t="s">
        <v>2</v>
      </c>
      <c r="E3659" t="s">
        <v>62</v>
      </c>
      <c r="F3659" t="s">
        <v>63</v>
      </c>
      <c r="G3659">
        <v>9</v>
      </c>
    </row>
    <row r="3660" spans="1:7" ht="21.75" customHeight="1">
      <c r="A3660" t="s">
        <v>7880</v>
      </c>
      <c r="B3660" t="s">
        <v>7881</v>
      </c>
      <c r="C3660" t="s">
        <v>5646</v>
      </c>
      <c r="D3660" t="s">
        <v>2</v>
      </c>
      <c r="E3660" t="s">
        <v>62</v>
      </c>
      <c r="F3660" t="s">
        <v>63</v>
      </c>
      <c r="G3660">
        <v>2</v>
      </c>
    </row>
    <row r="3661" spans="1:7" ht="21.75" customHeight="1">
      <c r="A3661" t="s">
        <v>7882</v>
      </c>
      <c r="B3661" t="s">
        <v>7883</v>
      </c>
      <c r="C3661" t="s">
        <v>5648</v>
      </c>
      <c r="D3661" t="s">
        <v>2</v>
      </c>
      <c r="E3661" t="s">
        <v>62</v>
      </c>
      <c r="F3661" t="s">
        <v>63</v>
      </c>
      <c r="G3661">
        <v>33</v>
      </c>
    </row>
    <row r="3662" spans="1:7" ht="21.75" customHeight="1">
      <c r="A3662" t="s">
        <v>7884</v>
      </c>
      <c r="B3662" t="s">
        <v>7885</v>
      </c>
      <c r="C3662" t="s">
        <v>5650</v>
      </c>
      <c r="D3662" t="s">
        <v>2</v>
      </c>
      <c r="E3662" t="s">
        <v>62</v>
      </c>
      <c r="F3662" t="s">
        <v>63</v>
      </c>
      <c r="G3662">
        <v>2</v>
      </c>
    </row>
    <row r="3663" spans="1:7" ht="21.75" customHeight="1">
      <c r="A3663" t="s">
        <v>7886</v>
      </c>
      <c r="B3663" t="s">
        <v>7887</v>
      </c>
      <c r="C3663" t="s">
        <v>5366</v>
      </c>
      <c r="D3663" t="s">
        <v>2</v>
      </c>
      <c r="E3663" t="s">
        <v>62</v>
      </c>
      <c r="F3663" t="s">
        <v>63</v>
      </c>
      <c r="G3663">
        <v>5</v>
      </c>
    </row>
    <row r="3664" spans="1:7" ht="21.75" customHeight="1">
      <c r="A3664" t="s">
        <v>7888</v>
      </c>
      <c r="B3664" t="s">
        <v>7889</v>
      </c>
      <c r="C3664" t="s">
        <v>5698</v>
      </c>
      <c r="D3664" t="s">
        <v>2</v>
      </c>
      <c r="E3664" t="s">
        <v>62</v>
      </c>
      <c r="F3664" t="s">
        <v>63</v>
      </c>
      <c r="G3664">
        <v>3</v>
      </c>
    </row>
    <row r="3665" spans="1:7" ht="21.75" customHeight="1">
      <c r="A3665" t="s">
        <v>7890</v>
      </c>
      <c r="B3665" t="s">
        <v>7891</v>
      </c>
      <c r="C3665" t="s">
        <v>5702</v>
      </c>
      <c r="D3665" t="s">
        <v>2</v>
      </c>
      <c r="E3665" t="s">
        <v>62</v>
      </c>
      <c r="F3665" t="s">
        <v>63</v>
      </c>
      <c r="G3665">
        <v>18</v>
      </c>
    </row>
    <row r="3666" spans="1:7" ht="21.75" customHeight="1">
      <c r="A3666" t="s">
        <v>7892</v>
      </c>
      <c r="B3666" t="s">
        <v>7893</v>
      </c>
      <c r="C3666" t="s">
        <v>5704</v>
      </c>
      <c r="D3666" t="s">
        <v>2</v>
      </c>
      <c r="E3666" t="s">
        <v>62</v>
      </c>
      <c r="F3666" t="s">
        <v>63</v>
      </c>
      <c r="G3666">
        <v>18</v>
      </c>
    </row>
    <row r="3667" spans="1:7" ht="21.75" customHeight="1">
      <c r="A3667" t="s">
        <v>7894</v>
      </c>
      <c r="B3667" t="s">
        <v>7895</v>
      </c>
      <c r="C3667" t="s">
        <v>5706</v>
      </c>
      <c r="D3667" t="s">
        <v>2</v>
      </c>
      <c r="E3667" t="s">
        <v>62</v>
      </c>
      <c r="F3667" t="s">
        <v>63</v>
      </c>
      <c r="G3667">
        <v>0</v>
      </c>
    </row>
    <row r="3668" spans="1:7" ht="21.75" customHeight="1">
      <c r="A3668" t="s">
        <v>7896</v>
      </c>
      <c r="B3668" t="s">
        <v>7897</v>
      </c>
      <c r="C3668" t="s">
        <v>5708</v>
      </c>
      <c r="D3668" t="s">
        <v>2</v>
      </c>
      <c r="E3668" t="s">
        <v>62</v>
      </c>
      <c r="F3668" t="s">
        <v>63</v>
      </c>
      <c r="G3668">
        <v>2</v>
      </c>
    </row>
    <row r="3669" spans="1:7" ht="21.75" customHeight="1">
      <c r="A3669" t="s">
        <v>7898</v>
      </c>
      <c r="B3669" t="s">
        <v>7899</v>
      </c>
      <c r="C3669" t="s">
        <v>5712</v>
      </c>
      <c r="D3669" t="s">
        <v>2</v>
      </c>
      <c r="E3669" t="s">
        <v>62</v>
      </c>
      <c r="F3669" t="s">
        <v>63</v>
      </c>
      <c r="G3669">
        <v>4</v>
      </c>
    </row>
    <row r="3670" spans="1:7" ht="21.75" customHeight="1">
      <c r="A3670" t="s">
        <v>7900</v>
      </c>
      <c r="B3670" t="s">
        <v>7901</v>
      </c>
      <c r="C3670" t="s">
        <v>5714</v>
      </c>
      <c r="D3670" t="s">
        <v>2</v>
      </c>
      <c r="E3670" t="s">
        <v>62</v>
      </c>
      <c r="F3670" t="s">
        <v>63</v>
      </c>
      <c r="G3670">
        <v>1</v>
      </c>
    </row>
    <row r="3671" spans="1:7" ht="21.75" customHeight="1">
      <c r="A3671" t="s">
        <v>7902</v>
      </c>
      <c r="B3671" t="s">
        <v>7903</v>
      </c>
      <c r="C3671" t="s">
        <v>5716</v>
      </c>
      <c r="D3671" t="s">
        <v>2</v>
      </c>
      <c r="E3671" t="s">
        <v>62</v>
      </c>
      <c r="F3671" t="s">
        <v>63</v>
      </c>
      <c r="G3671">
        <v>3</v>
      </c>
    </row>
    <row r="3672" spans="1:7" ht="21.75" customHeight="1">
      <c r="A3672" t="s">
        <v>7904</v>
      </c>
      <c r="B3672" t="s">
        <v>7905</v>
      </c>
      <c r="C3672" t="s">
        <v>5366</v>
      </c>
      <c r="D3672" t="s">
        <v>2</v>
      </c>
      <c r="E3672" t="s">
        <v>62</v>
      </c>
      <c r="F3672" t="s">
        <v>63</v>
      </c>
      <c r="G3672">
        <v>0</v>
      </c>
    </row>
    <row r="3673" spans="1:7" ht="21.75" customHeight="1">
      <c r="A3673" t="s">
        <v>7906</v>
      </c>
      <c r="B3673" t="s">
        <v>7907</v>
      </c>
      <c r="C3673" t="s">
        <v>5646</v>
      </c>
      <c r="D3673" t="s">
        <v>2</v>
      </c>
      <c r="E3673" t="s">
        <v>62</v>
      </c>
      <c r="F3673" t="s">
        <v>63</v>
      </c>
      <c r="G3673">
        <v>5</v>
      </c>
    </row>
    <row r="3674" spans="1:7" ht="21.75" customHeight="1">
      <c r="A3674" t="s">
        <v>7908</v>
      </c>
      <c r="B3674" t="s">
        <v>7909</v>
      </c>
      <c r="C3674" t="s">
        <v>5598</v>
      </c>
      <c r="D3674" t="s">
        <v>2</v>
      </c>
      <c r="E3674" t="s">
        <v>62</v>
      </c>
      <c r="F3674" t="s">
        <v>63</v>
      </c>
      <c r="G3674">
        <v>30</v>
      </c>
    </row>
    <row r="3675" spans="1:7" ht="21.75" customHeight="1">
      <c r="A3675" t="s">
        <v>7910</v>
      </c>
      <c r="B3675" t="s">
        <v>7911</v>
      </c>
      <c r="C3675" t="s">
        <v>7912</v>
      </c>
      <c r="D3675" t="s">
        <v>2</v>
      </c>
      <c r="E3675" t="s">
        <v>62</v>
      </c>
      <c r="F3675" t="s">
        <v>63</v>
      </c>
      <c r="G3675">
        <v>1</v>
      </c>
    </row>
    <row r="3676" spans="1:7" ht="21.75" customHeight="1">
      <c r="A3676" t="s">
        <v>7913</v>
      </c>
      <c r="B3676" t="s">
        <v>7914</v>
      </c>
      <c r="C3676" t="s">
        <v>7915</v>
      </c>
      <c r="D3676" t="s">
        <v>2</v>
      </c>
      <c r="E3676" t="s">
        <v>62</v>
      </c>
      <c r="F3676" t="s">
        <v>63</v>
      </c>
      <c r="G3676">
        <v>36</v>
      </c>
    </row>
    <row r="3677" spans="1:7" ht="21.75" customHeight="1">
      <c r="A3677" t="s">
        <v>7916</v>
      </c>
      <c r="B3677" t="s">
        <v>7917</v>
      </c>
      <c r="C3677" t="s">
        <v>7918</v>
      </c>
      <c r="D3677" t="s">
        <v>2</v>
      </c>
      <c r="E3677" t="s">
        <v>62</v>
      </c>
      <c r="F3677" t="s">
        <v>63</v>
      </c>
      <c r="G3677">
        <v>49</v>
      </c>
    </row>
    <row r="3678" spans="1:7" ht="21.75" customHeight="1">
      <c r="A3678" t="s">
        <v>7919</v>
      </c>
      <c r="B3678" t="s">
        <v>7920</v>
      </c>
      <c r="C3678" t="s">
        <v>7918</v>
      </c>
      <c r="D3678" t="s">
        <v>2</v>
      </c>
      <c r="E3678" t="s">
        <v>62</v>
      </c>
      <c r="F3678" t="s">
        <v>63</v>
      </c>
      <c r="G3678">
        <v>41</v>
      </c>
    </row>
    <row r="3679" spans="1:7" ht="21.75" customHeight="1">
      <c r="A3679" t="s">
        <v>7921</v>
      </c>
      <c r="B3679" t="s">
        <v>7922</v>
      </c>
      <c r="C3679" t="s">
        <v>7912</v>
      </c>
      <c r="D3679" t="s">
        <v>2</v>
      </c>
      <c r="E3679" t="s">
        <v>62</v>
      </c>
      <c r="F3679" t="s">
        <v>63</v>
      </c>
      <c r="G3679">
        <v>0</v>
      </c>
    </row>
    <row r="3680" spans="1:7" ht="21.75" customHeight="1">
      <c r="A3680" t="s">
        <v>7923</v>
      </c>
      <c r="B3680" t="s">
        <v>7924</v>
      </c>
      <c r="C3680" t="s">
        <v>7912</v>
      </c>
      <c r="D3680" t="s">
        <v>2</v>
      </c>
      <c r="E3680" t="s">
        <v>62</v>
      </c>
      <c r="F3680" t="s">
        <v>63</v>
      </c>
      <c r="G3680">
        <v>4</v>
      </c>
    </row>
    <row r="3681" spans="1:7" ht="21.75" customHeight="1">
      <c r="A3681" t="s">
        <v>7925</v>
      </c>
      <c r="B3681" t="s">
        <v>7926</v>
      </c>
      <c r="C3681" t="s">
        <v>7912</v>
      </c>
      <c r="D3681" t="s">
        <v>2</v>
      </c>
      <c r="E3681" t="s">
        <v>62</v>
      </c>
      <c r="F3681" t="s">
        <v>63</v>
      </c>
      <c r="G3681">
        <v>27</v>
      </c>
    </row>
    <row r="3682" spans="1:7" ht="21.75" customHeight="1">
      <c r="A3682" t="s">
        <v>7927</v>
      </c>
      <c r="B3682" t="s">
        <v>7928</v>
      </c>
      <c r="C3682" t="s">
        <v>7929</v>
      </c>
      <c r="D3682" t="s">
        <v>2</v>
      </c>
      <c r="E3682" t="s">
        <v>62</v>
      </c>
      <c r="F3682" t="s">
        <v>63</v>
      </c>
      <c r="G3682">
        <v>3</v>
      </c>
    </row>
    <row r="3683" spans="1:7" ht="21.75" customHeight="1">
      <c r="A3683" t="s">
        <v>7930</v>
      </c>
      <c r="B3683" t="s">
        <v>7800</v>
      </c>
      <c r="C3683" t="s">
        <v>7931</v>
      </c>
      <c r="D3683" t="s">
        <v>2</v>
      </c>
      <c r="E3683" t="s">
        <v>62</v>
      </c>
      <c r="F3683" t="s">
        <v>63</v>
      </c>
      <c r="G3683">
        <v>0</v>
      </c>
    </row>
    <row r="3684" spans="1:7" ht="21.75" customHeight="1">
      <c r="A3684" t="s">
        <v>7932</v>
      </c>
      <c r="B3684" t="s">
        <v>7933</v>
      </c>
      <c r="C3684" t="s">
        <v>7934</v>
      </c>
      <c r="D3684" t="s">
        <v>2</v>
      </c>
      <c r="E3684" t="s">
        <v>62</v>
      </c>
      <c r="F3684" t="s">
        <v>63</v>
      </c>
      <c r="G3684">
        <v>0</v>
      </c>
    </row>
    <row r="3685" spans="1:7" ht="21.75" customHeight="1">
      <c r="A3685" t="s">
        <v>7935</v>
      </c>
      <c r="B3685" t="s">
        <v>7933</v>
      </c>
      <c r="C3685" t="s">
        <v>4748</v>
      </c>
      <c r="D3685" t="s">
        <v>2</v>
      </c>
      <c r="E3685" t="s">
        <v>62</v>
      </c>
      <c r="F3685" t="s">
        <v>63</v>
      </c>
      <c r="G3685">
        <v>0</v>
      </c>
    </row>
    <row r="3686" spans="1:7" ht="21.75" customHeight="1">
      <c r="A3686" t="s">
        <v>7936</v>
      </c>
      <c r="B3686" t="s">
        <v>7933</v>
      </c>
      <c r="C3686" t="s">
        <v>7937</v>
      </c>
      <c r="D3686" t="s">
        <v>2</v>
      </c>
      <c r="E3686" t="s">
        <v>62</v>
      </c>
      <c r="F3686" t="s">
        <v>63</v>
      </c>
      <c r="G3686">
        <v>0</v>
      </c>
    </row>
    <row r="3687" spans="1:7" ht="21.75" customHeight="1">
      <c r="A3687" t="s">
        <v>7938</v>
      </c>
      <c r="B3687" t="s">
        <v>7939</v>
      </c>
      <c r="C3687" t="s">
        <v>4750</v>
      </c>
      <c r="D3687" t="s">
        <v>2</v>
      </c>
      <c r="E3687" t="s">
        <v>62</v>
      </c>
      <c r="F3687" t="s">
        <v>63</v>
      </c>
      <c r="G3687">
        <v>0</v>
      </c>
    </row>
    <row r="3688" spans="1:7" ht="21.75" customHeight="1">
      <c r="A3688" t="s">
        <v>7940</v>
      </c>
      <c r="B3688" t="s">
        <v>7941</v>
      </c>
      <c r="C3688" t="s">
        <v>4750</v>
      </c>
      <c r="D3688" t="s">
        <v>2</v>
      </c>
      <c r="E3688" t="s">
        <v>62</v>
      </c>
      <c r="F3688" t="s">
        <v>63</v>
      </c>
      <c r="G3688">
        <v>0</v>
      </c>
    </row>
    <row r="3689" spans="1:7" ht="21.75" customHeight="1">
      <c r="A3689" t="s">
        <v>7942</v>
      </c>
      <c r="B3689" t="s">
        <v>7943</v>
      </c>
      <c r="C3689" t="s">
        <v>4750</v>
      </c>
      <c r="D3689" t="s">
        <v>2</v>
      </c>
      <c r="E3689" t="s">
        <v>62</v>
      </c>
      <c r="F3689" t="s">
        <v>63</v>
      </c>
      <c r="G3689">
        <v>0</v>
      </c>
    </row>
    <row r="3690" spans="1:7" ht="21.75" customHeight="1">
      <c r="A3690" t="s">
        <v>7944</v>
      </c>
      <c r="B3690" t="s">
        <v>7945</v>
      </c>
      <c r="C3690" t="s">
        <v>7946</v>
      </c>
      <c r="D3690" t="s">
        <v>2</v>
      </c>
      <c r="E3690" t="s">
        <v>62</v>
      </c>
      <c r="F3690" t="s">
        <v>63</v>
      </c>
      <c r="G3690">
        <v>0</v>
      </c>
    </row>
    <row r="3691" spans="1:7" ht="21.75" customHeight="1">
      <c r="A3691" t="s">
        <v>7947</v>
      </c>
      <c r="B3691" t="s">
        <v>7948</v>
      </c>
      <c r="C3691" t="s">
        <v>5166</v>
      </c>
      <c r="D3691" t="s">
        <v>2</v>
      </c>
      <c r="E3691" t="s">
        <v>62</v>
      </c>
      <c r="F3691" t="s">
        <v>63</v>
      </c>
      <c r="G3691">
        <v>0</v>
      </c>
    </row>
    <row r="3692" spans="1:7" ht="21.75" customHeight="1">
      <c r="A3692" t="s">
        <v>7949</v>
      </c>
      <c r="B3692" t="s">
        <v>7950</v>
      </c>
      <c r="C3692" t="s">
        <v>4752</v>
      </c>
      <c r="D3692" t="s">
        <v>2</v>
      </c>
      <c r="E3692" t="s">
        <v>62</v>
      </c>
      <c r="F3692" t="s">
        <v>63</v>
      </c>
      <c r="G3692">
        <v>0</v>
      </c>
    </row>
    <row r="3693" spans="1:7" ht="21.75" customHeight="1">
      <c r="A3693" t="s">
        <v>7951</v>
      </c>
      <c r="B3693" t="s">
        <v>7950</v>
      </c>
      <c r="C3693" t="s">
        <v>4754</v>
      </c>
      <c r="D3693" t="s">
        <v>2</v>
      </c>
      <c r="E3693" t="s">
        <v>62</v>
      </c>
      <c r="F3693" t="s">
        <v>63</v>
      </c>
      <c r="G3693">
        <v>0</v>
      </c>
    </row>
    <row r="3694" spans="1:7" ht="21.75" customHeight="1">
      <c r="A3694" t="s">
        <v>7952</v>
      </c>
      <c r="B3694" t="s">
        <v>7953</v>
      </c>
      <c r="C3694" t="s">
        <v>4760</v>
      </c>
      <c r="D3694" t="s">
        <v>2</v>
      </c>
      <c r="E3694" t="s">
        <v>62</v>
      </c>
      <c r="F3694" t="s">
        <v>63</v>
      </c>
      <c r="G3694">
        <v>0</v>
      </c>
    </row>
    <row r="3695" spans="1:7" ht="21.75" customHeight="1">
      <c r="A3695" t="s">
        <v>7954</v>
      </c>
      <c r="B3695" t="s">
        <v>7953</v>
      </c>
      <c r="C3695" t="s">
        <v>4762</v>
      </c>
      <c r="D3695" t="s">
        <v>2</v>
      </c>
      <c r="E3695" t="s">
        <v>62</v>
      </c>
      <c r="F3695" t="s">
        <v>63</v>
      </c>
      <c r="G3695">
        <v>0</v>
      </c>
    </row>
    <row r="3696" spans="1:7" ht="21.75" customHeight="1">
      <c r="A3696" t="s">
        <v>7955</v>
      </c>
      <c r="B3696" t="s">
        <v>7956</v>
      </c>
      <c r="C3696" t="s">
        <v>4768</v>
      </c>
      <c r="D3696" t="s">
        <v>2</v>
      </c>
      <c r="E3696" t="s">
        <v>62</v>
      </c>
      <c r="F3696" t="s">
        <v>63</v>
      </c>
      <c r="G3696">
        <v>0</v>
      </c>
    </row>
    <row r="3697" spans="1:7" ht="21.75" customHeight="1">
      <c r="A3697" t="s">
        <v>7957</v>
      </c>
      <c r="B3697" t="s">
        <v>7956</v>
      </c>
      <c r="C3697" t="s">
        <v>4770</v>
      </c>
      <c r="D3697" t="s">
        <v>2</v>
      </c>
      <c r="E3697" t="s">
        <v>62</v>
      </c>
      <c r="F3697" t="s">
        <v>63</v>
      </c>
      <c r="G3697">
        <v>0</v>
      </c>
    </row>
    <row r="3698" spans="1:7" ht="21.75" customHeight="1">
      <c r="A3698" t="s">
        <v>7958</v>
      </c>
      <c r="B3698" t="s">
        <v>7950</v>
      </c>
      <c r="C3698" t="s">
        <v>4772</v>
      </c>
      <c r="D3698" t="s">
        <v>2</v>
      </c>
      <c r="E3698" t="s">
        <v>62</v>
      </c>
      <c r="F3698" t="s">
        <v>63</v>
      </c>
      <c r="G3698">
        <v>0</v>
      </c>
    </row>
    <row r="3699" spans="1:7" ht="21.75" customHeight="1">
      <c r="A3699" t="s">
        <v>7959</v>
      </c>
      <c r="B3699" t="s">
        <v>7950</v>
      </c>
      <c r="C3699" t="s">
        <v>4774</v>
      </c>
      <c r="D3699" t="s">
        <v>2</v>
      </c>
      <c r="E3699" t="s">
        <v>62</v>
      </c>
      <c r="F3699" t="s">
        <v>63</v>
      </c>
      <c r="G3699">
        <v>0</v>
      </c>
    </row>
    <row r="3700" spans="1:7" ht="21.75" customHeight="1">
      <c r="A3700" t="s">
        <v>7960</v>
      </c>
      <c r="B3700" t="s">
        <v>7961</v>
      </c>
      <c r="C3700" t="s">
        <v>4776</v>
      </c>
      <c r="D3700" t="s">
        <v>2</v>
      </c>
      <c r="E3700" t="s">
        <v>62</v>
      </c>
      <c r="F3700" t="s">
        <v>63</v>
      </c>
      <c r="G3700">
        <v>0</v>
      </c>
    </row>
    <row r="3701" spans="1:7" ht="21.75" customHeight="1">
      <c r="A3701" t="s">
        <v>7962</v>
      </c>
      <c r="B3701" t="s">
        <v>7816</v>
      </c>
      <c r="C3701" t="s">
        <v>4778</v>
      </c>
      <c r="D3701" t="s">
        <v>2</v>
      </c>
      <c r="E3701" t="s">
        <v>62</v>
      </c>
      <c r="F3701" t="s">
        <v>63</v>
      </c>
      <c r="G3701">
        <v>0</v>
      </c>
    </row>
    <row r="3702" spans="1:7" ht="21.75" customHeight="1">
      <c r="A3702" t="s">
        <v>7963</v>
      </c>
      <c r="B3702" t="s">
        <v>7950</v>
      </c>
      <c r="C3702" t="s">
        <v>4780</v>
      </c>
      <c r="D3702" t="s">
        <v>2</v>
      </c>
      <c r="E3702" t="s">
        <v>62</v>
      </c>
      <c r="F3702" t="s">
        <v>63</v>
      </c>
      <c r="G3702">
        <v>0</v>
      </c>
    </row>
    <row r="3703" spans="1:7" ht="21.75" customHeight="1">
      <c r="A3703" t="s">
        <v>7964</v>
      </c>
      <c r="B3703" t="s">
        <v>7715</v>
      </c>
      <c r="C3703" t="s">
        <v>4782</v>
      </c>
      <c r="D3703" t="s">
        <v>2</v>
      </c>
      <c r="E3703" t="s">
        <v>62</v>
      </c>
      <c r="F3703" t="s">
        <v>63</v>
      </c>
      <c r="G3703">
        <v>0</v>
      </c>
    </row>
    <row r="3704" spans="1:7" ht="21.75" customHeight="1">
      <c r="A3704" t="s">
        <v>7965</v>
      </c>
      <c r="B3704" t="s">
        <v>7816</v>
      </c>
      <c r="C3704" t="s">
        <v>4784</v>
      </c>
      <c r="D3704" t="s">
        <v>2</v>
      </c>
      <c r="E3704" t="s">
        <v>62</v>
      </c>
      <c r="F3704" t="s">
        <v>63</v>
      </c>
      <c r="G3704">
        <v>0</v>
      </c>
    </row>
    <row r="3705" spans="1:7" ht="21.75" customHeight="1">
      <c r="A3705" t="s">
        <v>7966</v>
      </c>
      <c r="B3705" t="s">
        <v>7967</v>
      </c>
      <c r="C3705" t="s">
        <v>4786</v>
      </c>
      <c r="D3705" t="s">
        <v>2</v>
      </c>
      <c r="E3705" t="s">
        <v>62</v>
      </c>
      <c r="F3705" t="s">
        <v>63</v>
      </c>
      <c r="G3705">
        <v>0</v>
      </c>
    </row>
    <row r="3706" spans="1:7" ht="21.75" customHeight="1">
      <c r="A3706" t="s">
        <v>7968</v>
      </c>
      <c r="B3706" t="s">
        <v>7969</v>
      </c>
      <c r="C3706" t="s">
        <v>7970</v>
      </c>
      <c r="D3706" t="s">
        <v>2</v>
      </c>
      <c r="E3706" t="s">
        <v>62</v>
      </c>
      <c r="F3706" t="s">
        <v>63</v>
      </c>
      <c r="G3706">
        <v>0</v>
      </c>
    </row>
    <row r="3707" spans="1:7" ht="21.75" customHeight="1">
      <c r="A3707" t="s">
        <v>7971</v>
      </c>
      <c r="B3707" t="s">
        <v>7972</v>
      </c>
      <c r="C3707" t="s">
        <v>4768</v>
      </c>
      <c r="D3707" t="s">
        <v>2</v>
      </c>
      <c r="E3707" t="s">
        <v>62</v>
      </c>
      <c r="F3707" t="s">
        <v>63</v>
      </c>
      <c r="G3707">
        <v>0</v>
      </c>
    </row>
    <row r="3708" spans="1:7" ht="21.75" customHeight="1">
      <c r="A3708" t="s">
        <v>7973</v>
      </c>
      <c r="B3708" t="s">
        <v>7974</v>
      </c>
      <c r="C3708" t="s">
        <v>4770</v>
      </c>
      <c r="D3708" t="s">
        <v>2</v>
      </c>
      <c r="E3708" t="s">
        <v>62</v>
      </c>
      <c r="F3708" t="s">
        <v>63</v>
      </c>
      <c r="G3708">
        <v>0</v>
      </c>
    </row>
    <row r="3709" spans="1:7" ht="21.75" customHeight="1">
      <c r="A3709" t="s">
        <v>7975</v>
      </c>
      <c r="B3709" t="s">
        <v>7976</v>
      </c>
      <c r="C3709" t="s">
        <v>4776</v>
      </c>
      <c r="D3709" t="s">
        <v>2</v>
      </c>
      <c r="E3709" t="s">
        <v>62</v>
      </c>
      <c r="F3709" t="s">
        <v>63</v>
      </c>
      <c r="G3709">
        <v>0</v>
      </c>
    </row>
    <row r="3710" spans="1:7" ht="21.75" customHeight="1">
      <c r="A3710" t="s">
        <v>7977</v>
      </c>
      <c r="B3710" t="s">
        <v>7978</v>
      </c>
      <c r="C3710" t="s">
        <v>4760</v>
      </c>
      <c r="D3710" t="s">
        <v>2</v>
      </c>
      <c r="E3710" t="s">
        <v>62</v>
      </c>
      <c r="F3710" t="s">
        <v>63</v>
      </c>
      <c r="G3710">
        <v>0</v>
      </c>
    </row>
    <row r="3711" spans="1:7" ht="21.75" customHeight="1">
      <c r="A3711" t="s">
        <v>7979</v>
      </c>
      <c r="B3711" t="s">
        <v>7980</v>
      </c>
      <c r="C3711" t="s">
        <v>4762</v>
      </c>
      <c r="D3711" t="s">
        <v>2</v>
      </c>
      <c r="E3711" t="s">
        <v>62</v>
      </c>
      <c r="F3711" t="s">
        <v>63</v>
      </c>
      <c r="G3711">
        <v>46</v>
      </c>
    </row>
    <row r="3712" spans="1:7" ht="21.75" customHeight="1">
      <c r="A3712" t="s">
        <v>7981</v>
      </c>
      <c r="B3712" t="s">
        <v>7982</v>
      </c>
      <c r="C3712" t="s">
        <v>7983</v>
      </c>
      <c r="D3712" t="s">
        <v>2</v>
      </c>
      <c r="E3712" t="s">
        <v>62</v>
      </c>
      <c r="F3712" t="s">
        <v>63</v>
      </c>
      <c r="G3712">
        <v>0</v>
      </c>
    </row>
    <row r="3713" spans="1:7" ht="21.75" customHeight="1">
      <c r="A3713" t="s">
        <v>7984</v>
      </c>
      <c r="B3713" t="s">
        <v>7985</v>
      </c>
      <c r="C3713" t="s">
        <v>4792</v>
      </c>
      <c r="D3713" t="s">
        <v>2</v>
      </c>
      <c r="E3713" t="s">
        <v>62</v>
      </c>
      <c r="F3713" t="s">
        <v>63</v>
      </c>
      <c r="G3713">
        <v>0</v>
      </c>
    </row>
    <row r="3714" spans="1:7" ht="21.75" customHeight="1">
      <c r="A3714" t="s">
        <v>7986</v>
      </c>
      <c r="B3714" t="s">
        <v>7987</v>
      </c>
      <c r="C3714" t="s">
        <v>4796</v>
      </c>
      <c r="D3714" t="s">
        <v>2</v>
      </c>
      <c r="E3714" t="s">
        <v>62</v>
      </c>
      <c r="F3714" t="s">
        <v>63</v>
      </c>
      <c r="G3714">
        <v>0</v>
      </c>
    </row>
    <row r="3715" spans="1:7" ht="21.75" customHeight="1">
      <c r="A3715" t="s">
        <v>7988</v>
      </c>
      <c r="B3715" t="s">
        <v>7985</v>
      </c>
      <c r="C3715" t="s">
        <v>4798</v>
      </c>
      <c r="D3715" t="s">
        <v>2</v>
      </c>
      <c r="E3715" t="s">
        <v>62</v>
      </c>
      <c r="F3715" t="s">
        <v>63</v>
      </c>
      <c r="G3715">
        <v>0</v>
      </c>
    </row>
    <row r="3716" spans="1:7" ht="21.75" customHeight="1">
      <c r="A3716" t="s">
        <v>7989</v>
      </c>
      <c r="B3716" t="s">
        <v>7985</v>
      </c>
      <c r="C3716" t="s">
        <v>4802</v>
      </c>
      <c r="D3716" t="s">
        <v>2</v>
      </c>
      <c r="E3716" t="s">
        <v>62</v>
      </c>
      <c r="F3716" t="s">
        <v>63</v>
      </c>
      <c r="G3716">
        <v>0</v>
      </c>
    </row>
    <row r="3717" spans="1:7" ht="21.75" customHeight="1">
      <c r="A3717" t="s">
        <v>7990</v>
      </c>
      <c r="B3717" t="s">
        <v>7991</v>
      </c>
      <c r="C3717" t="s">
        <v>4806</v>
      </c>
      <c r="D3717" t="s">
        <v>2</v>
      </c>
      <c r="E3717" t="s">
        <v>62</v>
      </c>
      <c r="F3717" t="s">
        <v>63</v>
      </c>
      <c r="G3717">
        <v>0</v>
      </c>
    </row>
    <row r="3718" spans="1:7" ht="21.75" customHeight="1">
      <c r="A3718" t="s">
        <v>7992</v>
      </c>
      <c r="B3718" t="s">
        <v>7985</v>
      </c>
      <c r="C3718" t="s">
        <v>4810</v>
      </c>
      <c r="D3718" t="s">
        <v>2</v>
      </c>
      <c r="E3718" t="s">
        <v>62</v>
      </c>
      <c r="F3718" t="s">
        <v>63</v>
      </c>
      <c r="G3718">
        <v>0</v>
      </c>
    </row>
    <row r="3719" spans="1:7" ht="21.75" customHeight="1">
      <c r="A3719" t="s">
        <v>7993</v>
      </c>
      <c r="B3719" t="s">
        <v>7991</v>
      </c>
      <c r="C3719" t="s">
        <v>4812</v>
      </c>
      <c r="D3719" t="s">
        <v>2</v>
      </c>
      <c r="E3719" t="s">
        <v>62</v>
      </c>
      <c r="F3719" t="s">
        <v>63</v>
      </c>
      <c r="G3719">
        <v>0</v>
      </c>
    </row>
    <row r="3720" spans="1:7" ht="21.75" customHeight="1">
      <c r="A3720" t="s">
        <v>7994</v>
      </c>
      <c r="B3720" t="s">
        <v>7991</v>
      </c>
      <c r="C3720" t="s">
        <v>4814</v>
      </c>
      <c r="D3720" t="s">
        <v>2</v>
      </c>
      <c r="E3720" t="s">
        <v>62</v>
      </c>
      <c r="F3720" t="s">
        <v>63</v>
      </c>
      <c r="G3720">
        <v>0</v>
      </c>
    </row>
    <row r="3721" spans="1:7" ht="21.75" customHeight="1">
      <c r="A3721" t="s">
        <v>7995</v>
      </c>
      <c r="B3721" t="s">
        <v>7996</v>
      </c>
      <c r="C3721" t="s">
        <v>4816</v>
      </c>
      <c r="D3721" t="s">
        <v>2</v>
      </c>
      <c r="E3721" t="s">
        <v>62</v>
      </c>
      <c r="F3721" t="s">
        <v>63</v>
      </c>
      <c r="G3721">
        <v>0</v>
      </c>
    </row>
    <row r="3722" spans="1:7" ht="21.75" customHeight="1">
      <c r="A3722" t="s">
        <v>7997</v>
      </c>
      <c r="B3722" t="s">
        <v>7996</v>
      </c>
      <c r="C3722" t="s">
        <v>4818</v>
      </c>
      <c r="D3722" t="s">
        <v>2</v>
      </c>
      <c r="E3722" t="s">
        <v>62</v>
      </c>
      <c r="F3722" t="s">
        <v>63</v>
      </c>
      <c r="G3722">
        <v>0</v>
      </c>
    </row>
    <row r="3723" spans="1:7" ht="21.75" customHeight="1">
      <c r="A3723" t="s">
        <v>7998</v>
      </c>
      <c r="B3723" t="s">
        <v>7996</v>
      </c>
      <c r="C3723" t="s">
        <v>7999</v>
      </c>
      <c r="D3723" t="s">
        <v>2</v>
      </c>
      <c r="E3723" t="s">
        <v>62</v>
      </c>
      <c r="F3723" t="s">
        <v>63</v>
      </c>
      <c r="G3723">
        <v>0</v>
      </c>
    </row>
    <row r="3724" spans="1:7" ht="21.75" customHeight="1">
      <c r="A3724" t="s">
        <v>8000</v>
      </c>
      <c r="B3724" t="s">
        <v>8001</v>
      </c>
      <c r="C3724" t="s">
        <v>4820</v>
      </c>
      <c r="D3724" t="s">
        <v>2</v>
      </c>
      <c r="E3724" t="s">
        <v>62</v>
      </c>
      <c r="F3724" t="s">
        <v>63</v>
      </c>
      <c r="G3724">
        <v>0</v>
      </c>
    </row>
    <row r="3725" spans="1:7" ht="21.75" customHeight="1">
      <c r="A3725" t="s">
        <v>8002</v>
      </c>
      <c r="B3725" t="s">
        <v>7991</v>
      </c>
      <c r="C3725" t="s">
        <v>5018</v>
      </c>
      <c r="D3725" t="s">
        <v>2</v>
      </c>
      <c r="E3725" t="s">
        <v>62</v>
      </c>
      <c r="F3725" t="s">
        <v>63</v>
      </c>
      <c r="G3725">
        <v>6</v>
      </c>
    </row>
    <row r="3726" spans="1:7" ht="21.75" customHeight="1">
      <c r="A3726" t="s">
        <v>8003</v>
      </c>
      <c r="B3726" t="s">
        <v>7985</v>
      </c>
      <c r="C3726" t="s">
        <v>8004</v>
      </c>
      <c r="D3726" t="s">
        <v>2</v>
      </c>
      <c r="E3726" t="s">
        <v>62</v>
      </c>
      <c r="F3726" t="s">
        <v>63</v>
      </c>
      <c r="G3726">
        <v>0</v>
      </c>
    </row>
    <row r="3727" spans="1:7" ht="21.75" customHeight="1">
      <c r="A3727" t="s">
        <v>8005</v>
      </c>
      <c r="B3727" t="s">
        <v>7985</v>
      </c>
      <c r="C3727" t="s">
        <v>5020</v>
      </c>
      <c r="D3727" t="s">
        <v>2</v>
      </c>
      <c r="E3727" t="s">
        <v>62</v>
      </c>
      <c r="F3727" t="s">
        <v>63</v>
      </c>
      <c r="G3727">
        <v>10</v>
      </c>
    </row>
    <row r="3728" spans="1:7" ht="21.75" customHeight="1">
      <c r="A3728" t="s">
        <v>8006</v>
      </c>
      <c r="B3728" t="s">
        <v>7985</v>
      </c>
      <c r="C3728" t="s">
        <v>8007</v>
      </c>
      <c r="D3728" t="s">
        <v>2</v>
      </c>
      <c r="E3728" t="s">
        <v>62</v>
      </c>
      <c r="F3728" t="s">
        <v>63</v>
      </c>
      <c r="G3728">
        <v>0</v>
      </c>
    </row>
    <row r="3729" spans="1:7" ht="21.75" customHeight="1">
      <c r="A3729" t="s">
        <v>8008</v>
      </c>
      <c r="B3729" t="s">
        <v>7802</v>
      </c>
      <c r="C3729" t="s">
        <v>8009</v>
      </c>
      <c r="D3729" t="s">
        <v>2</v>
      </c>
      <c r="E3729" t="s">
        <v>62</v>
      </c>
      <c r="F3729" t="s">
        <v>63</v>
      </c>
      <c r="G3729">
        <v>0</v>
      </c>
    </row>
    <row r="3730" spans="1:7" ht="21.75" customHeight="1">
      <c r="A3730" t="s">
        <v>8010</v>
      </c>
      <c r="B3730" t="s">
        <v>7985</v>
      </c>
      <c r="C3730" t="s">
        <v>5022</v>
      </c>
      <c r="D3730" t="s">
        <v>2</v>
      </c>
      <c r="E3730" t="s">
        <v>62</v>
      </c>
      <c r="F3730" t="s">
        <v>63</v>
      </c>
      <c r="G3730">
        <v>0</v>
      </c>
    </row>
    <row r="3731" spans="1:7" ht="21.75" customHeight="1">
      <c r="A3731" t="s">
        <v>8011</v>
      </c>
      <c r="B3731" t="s">
        <v>8012</v>
      </c>
      <c r="C3731" t="s">
        <v>4796</v>
      </c>
      <c r="D3731" t="s">
        <v>2</v>
      </c>
      <c r="E3731" t="s">
        <v>62</v>
      </c>
      <c r="F3731" t="s">
        <v>63</v>
      </c>
      <c r="G3731">
        <v>2</v>
      </c>
    </row>
    <row r="3732" spans="1:7" ht="21.75" customHeight="1">
      <c r="A3732" t="s">
        <v>8013</v>
      </c>
      <c r="B3732" t="s">
        <v>8014</v>
      </c>
      <c r="C3732" t="s">
        <v>8015</v>
      </c>
      <c r="D3732" t="s">
        <v>2</v>
      </c>
      <c r="E3732" t="s">
        <v>62</v>
      </c>
      <c r="F3732" t="s">
        <v>63</v>
      </c>
      <c r="G3732">
        <v>0</v>
      </c>
    </row>
    <row r="3733" spans="1:7" ht="21.75" customHeight="1">
      <c r="A3733" t="s">
        <v>8016</v>
      </c>
      <c r="B3733" t="s">
        <v>8017</v>
      </c>
      <c r="C3733" t="s">
        <v>8018</v>
      </c>
      <c r="D3733" t="s">
        <v>2</v>
      </c>
      <c r="E3733" t="s">
        <v>62</v>
      </c>
      <c r="F3733" t="s">
        <v>63</v>
      </c>
      <c r="G3733">
        <v>0</v>
      </c>
    </row>
    <row r="3734" spans="1:7" ht="21.75" customHeight="1">
      <c r="A3734" t="s">
        <v>8019</v>
      </c>
      <c r="B3734" t="s">
        <v>8020</v>
      </c>
      <c r="C3734" t="s">
        <v>5186</v>
      </c>
      <c r="D3734" t="s">
        <v>2</v>
      </c>
      <c r="E3734" t="s">
        <v>62</v>
      </c>
      <c r="F3734" t="s">
        <v>63</v>
      </c>
      <c r="G3734">
        <v>0</v>
      </c>
    </row>
    <row r="3735" spans="1:7" ht="21.75" customHeight="1">
      <c r="A3735" t="s">
        <v>8021</v>
      </c>
      <c r="B3735" t="s">
        <v>8020</v>
      </c>
      <c r="C3735" t="s">
        <v>8022</v>
      </c>
      <c r="D3735" t="s">
        <v>2</v>
      </c>
      <c r="E3735" t="s">
        <v>62</v>
      </c>
      <c r="F3735" t="s">
        <v>63</v>
      </c>
      <c r="G3735">
        <v>0</v>
      </c>
    </row>
    <row r="3736" spans="1:7" ht="21.75" customHeight="1">
      <c r="A3736" t="s">
        <v>8023</v>
      </c>
      <c r="B3736" t="s">
        <v>8020</v>
      </c>
      <c r="C3736" t="s">
        <v>8024</v>
      </c>
      <c r="D3736" t="s">
        <v>2</v>
      </c>
      <c r="E3736" t="s">
        <v>62</v>
      </c>
      <c r="F3736" t="s">
        <v>63</v>
      </c>
      <c r="G3736">
        <v>0</v>
      </c>
    </row>
    <row r="3737" spans="1:7" ht="21.75" customHeight="1">
      <c r="A3737" t="s">
        <v>8025</v>
      </c>
      <c r="B3737" t="s">
        <v>8020</v>
      </c>
      <c r="C3737" t="s">
        <v>5190</v>
      </c>
      <c r="D3737" t="s">
        <v>2</v>
      </c>
      <c r="E3737" t="s">
        <v>62</v>
      </c>
      <c r="F3737" t="s">
        <v>63</v>
      </c>
      <c r="G3737">
        <v>0</v>
      </c>
    </row>
    <row r="3738" spans="1:7" ht="21.75" customHeight="1">
      <c r="A3738" t="s">
        <v>8026</v>
      </c>
      <c r="B3738" t="s">
        <v>8020</v>
      </c>
      <c r="C3738" t="s">
        <v>5192</v>
      </c>
      <c r="D3738" t="s">
        <v>2</v>
      </c>
      <c r="E3738" t="s">
        <v>62</v>
      </c>
      <c r="F3738" t="s">
        <v>63</v>
      </c>
      <c r="G3738">
        <v>0</v>
      </c>
    </row>
    <row r="3739" spans="1:7" ht="21.75" customHeight="1">
      <c r="A3739" t="s">
        <v>8027</v>
      </c>
      <c r="B3739" t="s">
        <v>8020</v>
      </c>
      <c r="C3739" t="s">
        <v>5192</v>
      </c>
      <c r="D3739" t="s">
        <v>2</v>
      </c>
      <c r="E3739" t="s">
        <v>62</v>
      </c>
      <c r="F3739" t="s">
        <v>63</v>
      </c>
      <c r="G3739">
        <v>0</v>
      </c>
    </row>
    <row r="3740" spans="1:7" ht="21.75" customHeight="1">
      <c r="A3740" t="s">
        <v>8028</v>
      </c>
      <c r="B3740" t="s">
        <v>8020</v>
      </c>
      <c r="C3740" t="s">
        <v>5194</v>
      </c>
      <c r="D3740" t="s">
        <v>2</v>
      </c>
      <c r="E3740" t="s">
        <v>62</v>
      </c>
      <c r="F3740" t="s">
        <v>63</v>
      </c>
      <c r="G3740">
        <v>0</v>
      </c>
    </row>
    <row r="3741" spans="1:7" ht="21.75" customHeight="1">
      <c r="A3741" t="s">
        <v>8029</v>
      </c>
      <c r="B3741" t="s">
        <v>8030</v>
      </c>
      <c r="C3741" t="s">
        <v>5188</v>
      </c>
      <c r="D3741" t="s">
        <v>2</v>
      </c>
      <c r="E3741" t="s">
        <v>62</v>
      </c>
      <c r="F3741" t="s">
        <v>63</v>
      </c>
      <c r="G3741">
        <v>0</v>
      </c>
    </row>
    <row r="3742" spans="1:7" ht="21.75" customHeight="1">
      <c r="A3742" t="s">
        <v>8031</v>
      </c>
      <c r="B3742" t="s">
        <v>8030</v>
      </c>
      <c r="C3742" t="s">
        <v>8024</v>
      </c>
      <c r="D3742" t="s">
        <v>2</v>
      </c>
      <c r="E3742" t="s">
        <v>62</v>
      </c>
      <c r="F3742" t="s">
        <v>63</v>
      </c>
      <c r="G3742">
        <v>0</v>
      </c>
    </row>
    <row r="3743" spans="1:7" ht="21.75" customHeight="1">
      <c r="A3743" t="s">
        <v>8032</v>
      </c>
      <c r="B3743" t="s">
        <v>8030</v>
      </c>
      <c r="C3743" t="s">
        <v>5190</v>
      </c>
      <c r="D3743" t="s">
        <v>2</v>
      </c>
      <c r="E3743" t="s">
        <v>62</v>
      </c>
      <c r="F3743" t="s">
        <v>63</v>
      </c>
      <c r="G3743">
        <v>0</v>
      </c>
    </row>
    <row r="3744" spans="1:7" ht="21.75" customHeight="1">
      <c r="A3744" t="s">
        <v>8033</v>
      </c>
      <c r="B3744" t="s">
        <v>8030</v>
      </c>
      <c r="C3744" t="s">
        <v>5192</v>
      </c>
      <c r="D3744" t="s">
        <v>2</v>
      </c>
      <c r="E3744" t="s">
        <v>62</v>
      </c>
      <c r="F3744" t="s">
        <v>63</v>
      </c>
      <c r="G3744">
        <v>0</v>
      </c>
    </row>
    <row r="3745" spans="1:7" ht="21.75" customHeight="1">
      <c r="A3745" t="s">
        <v>8034</v>
      </c>
      <c r="B3745" t="s">
        <v>8030</v>
      </c>
      <c r="C3745" t="s">
        <v>5192</v>
      </c>
      <c r="D3745" t="s">
        <v>2</v>
      </c>
      <c r="E3745" t="s">
        <v>62</v>
      </c>
      <c r="F3745" t="s">
        <v>63</v>
      </c>
      <c r="G3745">
        <v>89</v>
      </c>
    </row>
    <row r="3746" spans="1:7" ht="21.75" customHeight="1">
      <c r="A3746" t="s">
        <v>8035</v>
      </c>
      <c r="B3746" t="s">
        <v>8030</v>
      </c>
      <c r="C3746" t="s">
        <v>5194</v>
      </c>
      <c r="D3746" t="s">
        <v>2</v>
      </c>
      <c r="E3746" t="s">
        <v>62</v>
      </c>
      <c r="F3746" t="s">
        <v>63</v>
      </c>
      <c r="G3746">
        <v>155</v>
      </c>
    </row>
    <row r="3747" spans="1:7" ht="21.75" customHeight="1">
      <c r="A3747" t="s">
        <v>8036</v>
      </c>
      <c r="B3747" t="s">
        <v>8037</v>
      </c>
      <c r="C3747" t="s">
        <v>5196</v>
      </c>
      <c r="D3747" t="s">
        <v>2</v>
      </c>
      <c r="E3747" t="s">
        <v>62</v>
      </c>
      <c r="F3747" t="s">
        <v>63</v>
      </c>
      <c r="G3747">
        <v>0</v>
      </c>
    </row>
    <row r="3748" spans="1:7" ht="21.75" customHeight="1">
      <c r="A3748" t="s">
        <v>8038</v>
      </c>
      <c r="B3748" t="s">
        <v>8037</v>
      </c>
      <c r="C3748" t="s">
        <v>8039</v>
      </c>
      <c r="D3748" t="s">
        <v>2</v>
      </c>
      <c r="E3748" t="s">
        <v>62</v>
      </c>
      <c r="F3748" t="s">
        <v>63</v>
      </c>
      <c r="G3748">
        <v>6</v>
      </c>
    </row>
    <row r="3749" spans="1:7" ht="21.75" customHeight="1">
      <c r="A3749" t="s">
        <v>8040</v>
      </c>
      <c r="B3749" t="s">
        <v>8037</v>
      </c>
      <c r="C3749" t="s">
        <v>5200</v>
      </c>
      <c r="D3749" t="s">
        <v>2</v>
      </c>
      <c r="E3749" t="s">
        <v>62</v>
      </c>
      <c r="F3749" t="s">
        <v>63</v>
      </c>
      <c r="G3749">
        <v>109</v>
      </c>
    </row>
    <row r="3750" spans="1:7" ht="21.75" customHeight="1">
      <c r="A3750" t="s">
        <v>8041</v>
      </c>
      <c r="B3750" t="s">
        <v>8037</v>
      </c>
      <c r="C3750" t="s">
        <v>5202</v>
      </c>
      <c r="D3750" t="s">
        <v>2</v>
      </c>
      <c r="E3750" t="s">
        <v>62</v>
      </c>
      <c r="F3750" t="s">
        <v>63</v>
      </c>
      <c r="G3750">
        <v>0</v>
      </c>
    </row>
    <row r="3751" spans="1:7" ht="21.75" customHeight="1">
      <c r="A3751" t="s">
        <v>8042</v>
      </c>
      <c r="B3751" t="s">
        <v>8037</v>
      </c>
      <c r="C3751" t="s">
        <v>5202</v>
      </c>
      <c r="D3751" t="s">
        <v>2</v>
      </c>
      <c r="E3751" t="s">
        <v>62</v>
      </c>
      <c r="F3751" t="s">
        <v>63</v>
      </c>
      <c r="G3751">
        <v>0</v>
      </c>
    </row>
    <row r="3752" spans="1:7" ht="21.75" customHeight="1">
      <c r="A3752" t="s">
        <v>8043</v>
      </c>
      <c r="B3752" t="s">
        <v>8037</v>
      </c>
      <c r="C3752" t="s">
        <v>5204</v>
      </c>
      <c r="D3752" t="s">
        <v>2</v>
      </c>
      <c r="E3752" t="s">
        <v>62</v>
      </c>
      <c r="F3752" t="s">
        <v>63</v>
      </c>
      <c r="G3752">
        <v>0</v>
      </c>
    </row>
    <row r="3753" spans="1:7" ht="21.75" customHeight="1">
      <c r="A3753" t="s">
        <v>8044</v>
      </c>
      <c r="B3753" t="s">
        <v>8045</v>
      </c>
      <c r="C3753" t="s">
        <v>5198</v>
      </c>
      <c r="D3753" t="s">
        <v>2</v>
      </c>
      <c r="E3753" t="s">
        <v>62</v>
      </c>
      <c r="F3753" t="s">
        <v>63</v>
      </c>
      <c r="G3753">
        <v>0</v>
      </c>
    </row>
    <row r="3754" spans="1:7" ht="21.75" customHeight="1">
      <c r="A3754" t="s">
        <v>8046</v>
      </c>
      <c r="B3754" t="s">
        <v>8045</v>
      </c>
      <c r="C3754" t="s">
        <v>8039</v>
      </c>
      <c r="D3754" t="s">
        <v>2</v>
      </c>
      <c r="E3754" t="s">
        <v>62</v>
      </c>
      <c r="F3754" t="s">
        <v>63</v>
      </c>
      <c r="G3754">
        <v>0</v>
      </c>
    </row>
    <row r="3755" spans="1:7" ht="21.75" customHeight="1">
      <c r="A3755" t="s">
        <v>8047</v>
      </c>
      <c r="B3755" t="s">
        <v>8045</v>
      </c>
      <c r="C3755" t="s">
        <v>5202</v>
      </c>
      <c r="D3755" t="s">
        <v>2</v>
      </c>
      <c r="E3755" t="s">
        <v>62</v>
      </c>
      <c r="F3755" t="s">
        <v>63</v>
      </c>
      <c r="G3755">
        <v>0</v>
      </c>
    </row>
    <row r="3756" spans="1:7" ht="21.75" customHeight="1">
      <c r="A3756" t="s">
        <v>8048</v>
      </c>
      <c r="B3756" t="s">
        <v>8045</v>
      </c>
      <c r="C3756" t="s">
        <v>5202</v>
      </c>
      <c r="D3756" t="s">
        <v>2</v>
      </c>
      <c r="E3756" t="s">
        <v>62</v>
      </c>
      <c r="F3756" t="s">
        <v>63</v>
      </c>
      <c r="G3756">
        <v>0</v>
      </c>
    </row>
    <row r="3757" spans="1:7" ht="21.75" customHeight="1">
      <c r="A3757" t="s">
        <v>8049</v>
      </c>
      <c r="B3757" t="s">
        <v>8045</v>
      </c>
      <c r="C3757" t="s">
        <v>5204</v>
      </c>
      <c r="D3757" t="s">
        <v>2</v>
      </c>
      <c r="E3757" t="s">
        <v>62</v>
      </c>
      <c r="F3757" t="s">
        <v>63</v>
      </c>
      <c r="G3757">
        <v>19</v>
      </c>
    </row>
    <row r="3758" spans="1:7" ht="21.75" customHeight="1">
      <c r="A3758" t="s">
        <v>8050</v>
      </c>
      <c r="B3758" t="s">
        <v>8051</v>
      </c>
      <c r="C3758" t="s">
        <v>5228</v>
      </c>
      <c r="D3758" t="s">
        <v>2</v>
      </c>
      <c r="E3758" t="s">
        <v>62</v>
      </c>
      <c r="F3758" t="s">
        <v>63</v>
      </c>
      <c r="G3758">
        <v>0</v>
      </c>
    </row>
    <row r="3759" spans="1:7" ht="21.75" customHeight="1">
      <c r="A3759" t="s">
        <v>8052</v>
      </c>
      <c r="B3759" t="s">
        <v>8053</v>
      </c>
      <c r="C3759" t="s">
        <v>8054</v>
      </c>
      <c r="D3759" t="s">
        <v>2</v>
      </c>
      <c r="E3759" t="s">
        <v>62</v>
      </c>
      <c r="F3759" t="s">
        <v>63</v>
      </c>
      <c r="G3759">
        <v>15</v>
      </c>
    </row>
    <row r="3760" spans="1:7" ht="21.75" customHeight="1">
      <c r="A3760" t="s">
        <v>8055</v>
      </c>
      <c r="B3760" t="s">
        <v>8053</v>
      </c>
      <c r="C3760" t="s">
        <v>5232</v>
      </c>
      <c r="D3760" t="s">
        <v>2</v>
      </c>
      <c r="E3760" t="s">
        <v>62</v>
      </c>
      <c r="F3760" t="s">
        <v>63</v>
      </c>
      <c r="G3760">
        <v>8</v>
      </c>
    </row>
    <row r="3761" spans="1:7" ht="21.75" customHeight="1">
      <c r="A3761" t="s">
        <v>8056</v>
      </c>
      <c r="B3761" t="s">
        <v>8057</v>
      </c>
      <c r="C3761" t="s">
        <v>5226</v>
      </c>
      <c r="D3761" t="s">
        <v>2</v>
      </c>
      <c r="E3761" t="s">
        <v>62</v>
      </c>
      <c r="F3761" t="s">
        <v>63</v>
      </c>
      <c r="G3761">
        <v>44</v>
      </c>
    </row>
    <row r="3762" spans="1:7" ht="21.75" customHeight="1">
      <c r="A3762" t="s">
        <v>8058</v>
      </c>
      <c r="B3762" t="s">
        <v>8057</v>
      </c>
      <c r="C3762" t="s">
        <v>5228</v>
      </c>
      <c r="D3762" t="s">
        <v>2</v>
      </c>
      <c r="E3762" t="s">
        <v>62</v>
      </c>
      <c r="F3762" t="s">
        <v>63</v>
      </c>
      <c r="G3762">
        <v>5</v>
      </c>
    </row>
    <row r="3763" spans="1:7" ht="21.75" customHeight="1">
      <c r="A3763" t="s">
        <v>8059</v>
      </c>
      <c r="B3763" t="s">
        <v>8030</v>
      </c>
      <c r="C3763" t="s">
        <v>5378</v>
      </c>
      <c r="D3763" t="s">
        <v>2</v>
      </c>
      <c r="E3763" t="s">
        <v>62</v>
      </c>
      <c r="F3763" t="s">
        <v>63</v>
      </c>
      <c r="G3763">
        <v>0</v>
      </c>
    </row>
    <row r="3764" spans="1:7" ht="21.75" customHeight="1">
      <c r="A3764" t="s">
        <v>8060</v>
      </c>
      <c r="B3764" t="s">
        <v>8045</v>
      </c>
      <c r="C3764" t="s">
        <v>5382</v>
      </c>
      <c r="D3764" t="s">
        <v>2</v>
      </c>
      <c r="E3764" t="s">
        <v>62</v>
      </c>
      <c r="F3764" t="s">
        <v>63</v>
      </c>
      <c r="G3764">
        <v>0</v>
      </c>
    </row>
    <row r="3765" spans="1:7" ht="21.75" customHeight="1">
      <c r="A3765" t="s">
        <v>8061</v>
      </c>
      <c r="B3765" t="s">
        <v>8062</v>
      </c>
      <c r="C3765" t="s">
        <v>5396</v>
      </c>
      <c r="D3765" t="s">
        <v>2</v>
      </c>
      <c r="E3765" t="s">
        <v>62</v>
      </c>
      <c r="F3765" t="s">
        <v>63</v>
      </c>
      <c r="G3765">
        <v>0</v>
      </c>
    </row>
    <row r="3766" spans="1:7" ht="21.75" customHeight="1">
      <c r="A3766" t="s">
        <v>8063</v>
      </c>
      <c r="B3766" t="s">
        <v>8064</v>
      </c>
      <c r="C3766" t="s">
        <v>5400</v>
      </c>
      <c r="D3766" t="s">
        <v>2</v>
      </c>
      <c r="E3766" t="s">
        <v>62</v>
      </c>
      <c r="F3766" t="s">
        <v>63</v>
      </c>
      <c r="G3766">
        <v>0</v>
      </c>
    </row>
    <row r="3767" spans="1:7" ht="21.75" customHeight="1">
      <c r="A3767" t="s">
        <v>8065</v>
      </c>
      <c r="B3767" t="s">
        <v>8051</v>
      </c>
      <c r="C3767" t="s">
        <v>5416</v>
      </c>
      <c r="D3767" t="s">
        <v>2</v>
      </c>
      <c r="E3767" t="s">
        <v>62</v>
      </c>
      <c r="F3767" t="s">
        <v>63</v>
      </c>
      <c r="G3767">
        <v>0</v>
      </c>
    </row>
    <row r="3768" spans="1:7" ht="21.75" customHeight="1">
      <c r="A3768" t="s">
        <v>8066</v>
      </c>
      <c r="B3768" t="s">
        <v>8067</v>
      </c>
      <c r="C3768" t="s">
        <v>5442</v>
      </c>
      <c r="D3768" t="s">
        <v>2</v>
      </c>
      <c r="E3768" t="s">
        <v>62</v>
      </c>
      <c r="F3768" t="s">
        <v>63</v>
      </c>
      <c r="G3768">
        <v>4</v>
      </c>
    </row>
    <row r="3769" spans="1:7" ht="21.75" customHeight="1">
      <c r="A3769" t="s">
        <v>8068</v>
      </c>
      <c r="B3769" t="s">
        <v>8069</v>
      </c>
      <c r="C3769" t="s">
        <v>5444</v>
      </c>
      <c r="D3769" t="s">
        <v>2</v>
      </c>
      <c r="E3769" t="s">
        <v>62</v>
      </c>
      <c r="F3769" t="s">
        <v>63</v>
      </c>
      <c r="G3769">
        <v>1</v>
      </c>
    </row>
    <row r="3770" spans="1:7" ht="21.75" customHeight="1">
      <c r="A3770" t="s">
        <v>8070</v>
      </c>
      <c r="B3770" t="s">
        <v>8069</v>
      </c>
      <c r="C3770" t="s">
        <v>5446</v>
      </c>
      <c r="D3770" t="s">
        <v>2</v>
      </c>
      <c r="E3770" t="s">
        <v>62</v>
      </c>
      <c r="F3770" t="s">
        <v>63</v>
      </c>
      <c r="G3770">
        <v>29</v>
      </c>
    </row>
    <row r="3771" spans="1:7" ht="21.75" customHeight="1">
      <c r="A3771" t="s">
        <v>8071</v>
      </c>
      <c r="B3771" t="s">
        <v>8072</v>
      </c>
      <c r="C3771" t="s">
        <v>5448</v>
      </c>
      <c r="D3771" t="s">
        <v>2</v>
      </c>
      <c r="E3771" t="s">
        <v>62</v>
      </c>
      <c r="F3771" t="s">
        <v>63</v>
      </c>
      <c r="G3771">
        <v>0</v>
      </c>
    </row>
    <row r="3772" spans="1:7" ht="21.75" customHeight="1">
      <c r="A3772" t="s">
        <v>8073</v>
      </c>
      <c r="B3772" t="s">
        <v>8072</v>
      </c>
      <c r="C3772" t="s">
        <v>5450</v>
      </c>
      <c r="D3772" t="s">
        <v>2</v>
      </c>
      <c r="E3772" t="s">
        <v>62</v>
      </c>
      <c r="F3772" t="s">
        <v>63</v>
      </c>
      <c r="G3772">
        <v>39</v>
      </c>
    </row>
    <row r="3773" spans="1:7" ht="21.75" customHeight="1">
      <c r="A3773" t="s">
        <v>8074</v>
      </c>
      <c r="B3773" t="s">
        <v>8075</v>
      </c>
      <c r="C3773" t="s">
        <v>8076</v>
      </c>
      <c r="D3773" t="s">
        <v>2</v>
      </c>
      <c r="E3773" t="s">
        <v>62</v>
      </c>
      <c r="F3773" t="s">
        <v>63</v>
      </c>
      <c r="G3773">
        <v>139</v>
      </c>
    </row>
    <row r="3774" spans="1:7" ht="21.75" customHeight="1">
      <c r="A3774" t="s">
        <v>8077</v>
      </c>
      <c r="B3774" t="s">
        <v>8078</v>
      </c>
      <c r="C3774" t="s">
        <v>5454</v>
      </c>
      <c r="D3774" t="s">
        <v>2</v>
      </c>
      <c r="E3774" t="s">
        <v>62</v>
      </c>
      <c r="F3774" t="s">
        <v>63</v>
      </c>
      <c r="G3774">
        <v>122</v>
      </c>
    </row>
    <row r="3775" spans="1:7" ht="21.75" customHeight="1">
      <c r="A3775" t="s">
        <v>8079</v>
      </c>
      <c r="B3775" t="s">
        <v>8078</v>
      </c>
      <c r="C3775" t="s">
        <v>5456</v>
      </c>
      <c r="D3775" t="s">
        <v>2</v>
      </c>
      <c r="E3775" t="s">
        <v>62</v>
      </c>
      <c r="F3775" t="s">
        <v>63</v>
      </c>
      <c r="G3775">
        <v>42</v>
      </c>
    </row>
    <row r="3776" spans="1:7" ht="21.75" customHeight="1">
      <c r="A3776" t="s">
        <v>8080</v>
      </c>
      <c r="B3776" t="s">
        <v>8081</v>
      </c>
      <c r="C3776" t="s">
        <v>5458</v>
      </c>
      <c r="D3776" t="s">
        <v>2</v>
      </c>
      <c r="E3776" t="s">
        <v>62</v>
      </c>
      <c r="F3776" t="s">
        <v>63</v>
      </c>
      <c r="G3776">
        <v>54</v>
      </c>
    </row>
    <row r="3777" spans="1:7" ht="21.75" customHeight="1">
      <c r="A3777" t="s">
        <v>8082</v>
      </c>
      <c r="B3777" t="s">
        <v>8081</v>
      </c>
      <c r="C3777" t="s">
        <v>5460</v>
      </c>
      <c r="D3777" t="s">
        <v>2</v>
      </c>
      <c r="E3777" t="s">
        <v>62</v>
      </c>
      <c r="F3777" t="s">
        <v>63</v>
      </c>
      <c r="G3777">
        <v>29</v>
      </c>
    </row>
    <row r="3778" spans="1:7" ht="21.75" customHeight="1">
      <c r="A3778" t="s">
        <v>8083</v>
      </c>
      <c r="B3778" t="s">
        <v>8084</v>
      </c>
      <c r="C3778" t="s">
        <v>5462</v>
      </c>
      <c r="D3778" t="s">
        <v>2</v>
      </c>
      <c r="E3778" t="s">
        <v>87</v>
      </c>
      <c r="F3778" t="s">
        <v>88</v>
      </c>
      <c r="G3778">
        <v>0</v>
      </c>
    </row>
    <row r="3779" spans="1:7" ht="21.75" customHeight="1">
      <c r="A3779" t="s">
        <v>8085</v>
      </c>
      <c r="B3779" t="s">
        <v>8084</v>
      </c>
      <c r="C3779" t="s">
        <v>5464</v>
      </c>
      <c r="D3779" t="s">
        <v>2</v>
      </c>
      <c r="E3779" t="s">
        <v>62</v>
      </c>
      <c r="F3779" t="s">
        <v>63</v>
      </c>
      <c r="G3779">
        <v>1</v>
      </c>
    </row>
    <row r="3780" spans="1:7" ht="21.75" customHeight="1">
      <c r="A3780" t="s">
        <v>8086</v>
      </c>
      <c r="B3780" t="s">
        <v>8087</v>
      </c>
      <c r="C3780" t="s">
        <v>8088</v>
      </c>
      <c r="D3780" t="s">
        <v>2</v>
      </c>
      <c r="E3780" t="s">
        <v>62</v>
      </c>
      <c r="F3780" t="s">
        <v>63</v>
      </c>
      <c r="G3780">
        <v>2</v>
      </c>
    </row>
    <row r="3781" spans="1:7" ht="21.75" customHeight="1">
      <c r="A3781" t="s">
        <v>8089</v>
      </c>
      <c r="B3781" t="s">
        <v>8090</v>
      </c>
      <c r="C3781" t="s">
        <v>8091</v>
      </c>
      <c r="D3781" t="s">
        <v>2</v>
      </c>
      <c r="E3781" t="s">
        <v>62</v>
      </c>
      <c r="F3781" t="s">
        <v>63</v>
      </c>
      <c r="G3781">
        <v>1</v>
      </c>
    </row>
    <row r="3782" spans="1:7" ht="21.75" customHeight="1">
      <c r="A3782" t="s">
        <v>8092</v>
      </c>
      <c r="B3782" t="s">
        <v>8093</v>
      </c>
      <c r="C3782" t="s">
        <v>5442</v>
      </c>
      <c r="D3782" t="s">
        <v>2</v>
      </c>
      <c r="E3782" t="s">
        <v>62</v>
      </c>
      <c r="F3782" t="s">
        <v>63</v>
      </c>
      <c r="G3782">
        <v>40</v>
      </c>
    </row>
    <row r="3783" spans="1:7" ht="21.75" customHeight="1">
      <c r="A3783" t="s">
        <v>8094</v>
      </c>
      <c r="B3783" t="s">
        <v>8095</v>
      </c>
      <c r="C3783" t="s">
        <v>8096</v>
      </c>
      <c r="D3783" t="s">
        <v>2</v>
      </c>
      <c r="E3783" t="s">
        <v>62</v>
      </c>
      <c r="F3783" t="s">
        <v>63</v>
      </c>
      <c r="G3783">
        <v>160</v>
      </c>
    </row>
    <row r="3784" spans="1:7" ht="21.75" customHeight="1">
      <c r="A3784" t="s">
        <v>8097</v>
      </c>
      <c r="B3784" t="s">
        <v>8062</v>
      </c>
      <c r="C3784" t="s">
        <v>8098</v>
      </c>
      <c r="D3784" t="s">
        <v>2</v>
      </c>
      <c r="E3784" t="s">
        <v>62</v>
      </c>
      <c r="F3784" t="s">
        <v>63</v>
      </c>
      <c r="G3784">
        <v>67</v>
      </c>
    </row>
    <row r="3785" spans="1:7" ht="21.75" customHeight="1">
      <c r="A3785" t="s">
        <v>8099</v>
      </c>
      <c r="B3785" t="s">
        <v>8045</v>
      </c>
      <c r="C3785" t="s">
        <v>8100</v>
      </c>
      <c r="D3785" t="s">
        <v>2</v>
      </c>
      <c r="E3785" t="s">
        <v>62</v>
      </c>
      <c r="F3785" t="s">
        <v>63</v>
      </c>
      <c r="G3785">
        <v>4</v>
      </c>
    </row>
    <row r="3786" spans="1:7" ht="21.75" customHeight="1">
      <c r="A3786" t="s">
        <v>8101</v>
      </c>
      <c r="B3786" t="s">
        <v>8102</v>
      </c>
      <c r="C3786" t="s">
        <v>8103</v>
      </c>
      <c r="D3786" t="s">
        <v>2</v>
      </c>
      <c r="E3786" t="s">
        <v>62</v>
      </c>
      <c r="F3786" t="s">
        <v>63</v>
      </c>
      <c r="G3786">
        <v>0</v>
      </c>
    </row>
    <row r="3787" spans="1:7" ht="21.75" customHeight="1">
      <c r="A3787" t="s">
        <v>8104</v>
      </c>
      <c r="B3787" t="s">
        <v>8030</v>
      </c>
      <c r="C3787" t="s">
        <v>8105</v>
      </c>
      <c r="D3787" t="s">
        <v>2</v>
      </c>
      <c r="E3787" t="s">
        <v>62</v>
      </c>
      <c r="F3787" t="s">
        <v>63</v>
      </c>
      <c r="G3787">
        <v>3</v>
      </c>
    </row>
    <row r="3788" spans="1:7" ht="21.75" customHeight="1">
      <c r="A3788" t="s">
        <v>8106</v>
      </c>
      <c r="B3788" t="s">
        <v>8107</v>
      </c>
      <c r="C3788" t="s">
        <v>8108</v>
      </c>
      <c r="D3788" t="s">
        <v>2</v>
      </c>
      <c r="E3788" t="s">
        <v>62</v>
      </c>
      <c r="F3788" t="s">
        <v>63</v>
      </c>
      <c r="G3788">
        <v>0</v>
      </c>
    </row>
    <row r="3789" spans="1:7" ht="21.75" customHeight="1">
      <c r="A3789" t="s">
        <v>8109</v>
      </c>
      <c r="B3789" t="s">
        <v>8030</v>
      </c>
      <c r="C3789" t="s">
        <v>8110</v>
      </c>
      <c r="D3789" t="s">
        <v>2</v>
      </c>
      <c r="E3789" t="s">
        <v>62</v>
      </c>
      <c r="F3789" t="s">
        <v>63</v>
      </c>
      <c r="G3789">
        <v>0</v>
      </c>
    </row>
    <row r="3790" spans="1:7" ht="21.75" customHeight="1">
      <c r="A3790" t="s">
        <v>8111</v>
      </c>
      <c r="B3790" t="s">
        <v>8030</v>
      </c>
      <c r="C3790" t="s">
        <v>8112</v>
      </c>
      <c r="D3790" t="s">
        <v>2</v>
      </c>
      <c r="E3790" t="s">
        <v>62</v>
      </c>
      <c r="F3790" t="s">
        <v>63</v>
      </c>
      <c r="G3790">
        <v>314</v>
      </c>
    </row>
    <row r="3791" spans="1:7" ht="21.75" customHeight="1">
      <c r="A3791" t="s">
        <v>8113</v>
      </c>
      <c r="B3791" t="s">
        <v>8114</v>
      </c>
      <c r="C3791" t="s">
        <v>5482</v>
      </c>
      <c r="D3791" t="s">
        <v>2</v>
      </c>
      <c r="E3791" t="s">
        <v>62</v>
      </c>
      <c r="F3791" t="s">
        <v>63</v>
      </c>
      <c r="G3791">
        <v>7</v>
      </c>
    </row>
    <row r="3792" spans="1:7" ht="21.75" customHeight="1">
      <c r="A3792" t="s">
        <v>8115</v>
      </c>
      <c r="B3792" t="s">
        <v>8051</v>
      </c>
      <c r="C3792" t="s">
        <v>8116</v>
      </c>
      <c r="D3792" t="s">
        <v>2</v>
      </c>
      <c r="E3792" t="s">
        <v>62</v>
      </c>
      <c r="F3792" t="s">
        <v>63</v>
      </c>
      <c r="G3792">
        <v>66</v>
      </c>
    </row>
    <row r="3793" spans="1:7" ht="21.75" customHeight="1">
      <c r="A3793" t="s">
        <v>8117</v>
      </c>
      <c r="B3793" t="s">
        <v>8118</v>
      </c>
      <c r="C3793" t="s">
        <v>5446</v>
      </c>
      <c r="D3793" t="s">
        <v>2</v>
      </c>
      <c r="E3793" t="s">
        <v>62</v>
      </c>
      <c r="F3793" t="s">
        <v>63</v>
      </c>
      <c r="G3793">
        <v>1</v>
      </c>
    </row>
    <row r="3794" spans="1:7" ht="21.75" customHeight="1">
      <c r="A3794" t="s">
        <v>8119</v>
      </c>
      <c r="B3794" t="s">
        <v>8120</v>
      </c>
      <c r="C3794" t="s">
        <v>5460</v>
      </c>
      <c r="D3794" t="s">
        <v>2</v>
      </c>
      <c r="E3794" t="s">
        <v>62</v>
      </c>
      <c r="F3794" t="s">
        <v>63</v>
      </c>
      <c r="G3794">
        <v>0</v>
      </c>
    </row>
    <row r="3795" spans="1:7" ht="21.75" customHeight="1">
      <c r="A3795" t="s">
        <v>8121</v>
      </c>
      <c r="B3795" t="s">
        <v>8122</v>
      </c>
      <c r="C3795" t="s">
        <v>5442</v>
      </c>
      <c r="D3795" t="s">
        <v>2</v>
      </c>
      <c r="E3795" t="s">
        <v>62</v>
      </c>
      <c r="F3795" t="s">
        <v>63</v>
      </c>
      <c r="G3795">
        <v>1</v>
      </c>
    </row>
    <row r="3796" spans="1:7" ht="21.75" customHeight="1">
      <c r="A3796" t="s">
        <v>8123</v>
      </c>
      <c r="B3796" t="s">
        <v>8124</v>
      </c>
      <c r="C3796" t="s">
        <v>8125</v>
      </c>
      <c r="D3796" t="s">
        <v>2</v>
      </c>
      <c r="E3796" t="s">
        <v>62</v>
      </c>
      <c r="F3796" t="s">
        <v>63</v>
      </c>
      <c r="G3796">
        <v>4</v>
      </c>
    </row>
    <row r="3797" spans="1:7" ht="21.75" customHeight="1">
      <c r="A3797" t="s">
        <v>8126</v>
      </c>
      <c r="B3797" t="s">
        <v>8124</v>
      </c>
      <c r="C3797" t="s">
        <v>5546</v>
      </c>
      <c r="D3797" t="s">
        <v>2</v>
      </c>
      <c r="E3797" t="s">
        <v>62</v>
      </c>
      <c r="F3797" t="s">
        <v>63</v>
      </c>
      <c r="G3797">
        <v>18</v>
      </c>
    </row>
    <row r="3798" spans="1:7" ht="21.75" customHeight="1">
      <c r="A3798" t="s">
        <v>8127</v>
      </c>
      <c r="B3798" t="s">
        <v>8128</v>
      </c>
      <c r="C3798" t="s">
        <v>8129</v>
      </c>
      <c r="D3798" t="s">
        <v>2</v>
      </c>
      <c r="E3798" t="s">
        <v>62</v>
      </c>
      <c r="F3798" t="s">
        <v>63</v>
      </c>
      <c r="G3798">
        <v>1</v>
      </c>
    </row>
    <row r="3799" spans="1:7" ht="21.75" customHeight="1">
      <c r="A3799" t="s">
        <v>8130</v>
      </c>
      <c r="B3799" t="s">
        <v>8128</v>
      </c>
      <c r="C3799" t="s">
        <v>5550</v>
      </c>
      <c r="D3799" t="s">
        <v>2</v>
      </c>
      <c r="E3799" t="s">
        <v>62</v>
      </c>
      <c r="F3799" t="s">
        <v>63</v>
      </c>
      <c r="G3799">
        <v>43</v>
      </c>
    </row>
    <row r="3800" spans="1:7" ht="21.75" customHeight="1">
      <c r="A3800" t="s">
        <v>8131</v>
      </c>
      <c r="B3800" t="s">
        <v>8132</v>
      </c>
      <c r="C3800" t="s">
        <v>5582</v>
      </c>
      <c r="D3800" t="s">
        <v>2</v>
      </c>
      <c r="E3800" t="s">
        <v>62</v>
      </c>
      <c r="F3800" t="s">
        <v>63</v>
      </c>
      <c r="G3800">
        <v>0</v>
      </c>
    </row>
    <row r="3801" spans="1:7" ht="21.75" customHeight="1">
      <c r="A3801" t="s">
        <v>8133</v>
      </c>
      <c r="B3801" t="s">
        <v>8134</v>
      </c>
      <c r="C3801" t="s">
        <v>5584</v>
      </c>
      <c r="D3801" t="s">
        <v>2</v>
      </c>
      <c r="E3801" t="s">
        <v>62</v>
      </c>
      <c r="F3801" t="s">
        <v>63</v>
      </c>
      <c r="G3801">
        <v>0</v>
      </c>
    </row>
    <row r="3802" spans="1:7" ht="21.75" customHeight="1">
      <c r="A3802" t="s">
        <v>8135</v>
      </c>
      <c r="B3802" t="s">
        <v>8136</v>
      </c>
      <c r="C3802" t="s">
        <v>5586</v>
      </c>
      <c r="D3802" t="s">
        <v>2</v>
      </c>
      <c r="E3802" t="s">
        <v>62</v>
      </c>
      <c r="F3802" t="s">
        <v>63</v>
      </c>
      <c r="G3802">
        <v>3</v>
      </c>
    </row>
    <row r="3803" spans="1:7" ht="21.75" customHeight="1">
      <c r="A3803" t="s">
        <v>8137</v>
      </c>
      <c r="B3803" t="s">
        <v>8138</v>
      </c>
      <c r="C3803" t="s">
        <v>5588</v>
      </c>
      <c r="D3803" t="s">
        <v>2</v>
      </c>
      <c r="E3803" t="s">
        <v>62</v>
      </c>
      <c r="F3803" t="s">
        <v>63</v>
      </c>
      <c r="G3803">
        <v>6</v>
      </c>
    </row>
    <row r="3804" spans="1:7" ht="21.75" customHeight="1">
      <c r="A3804" t="s">
        <v>8139</v>
      </c>
      <c r="B3804" t="s">
        <v>8140</v>
      </c>
      <c r="C3804" t="s">
        <v>5634</v>
      </c>
      <c r="D3804" t="s">
        <v>2</v>
      </c>
      <c r="E3804" t="s">
        <v>62</v>
      </c>
      <c r="F3804" t="s">
        <v>63</v>
      </c>
      <c r="G3804">
        <v>5</v>
      </c>
    </row>
    <row r="3805" spans="1:7" ht="21.75" customHeight="1">
      <c r="A3805" t="s">
        <v>8141</v>
      </c>
      <c r="B3805" t="s">
        <v>8057</v>
      </c>
      <c r="C3805" t="s">
        <v>8142</v>
      </c>
      <c r="D3805" t="s">
        <v>2</v>
      </c>
      <c r="E3805" t="s">
        <v>62</v>
      </c>
      <c r="F3805" t="s">
        <v>63</v>
      </c>
      <c r="G3805">
        <v>0</v>
      </c>
    </row>
    <row r="3806" spans="1:7" ht="21.75" customHeight="1">
      <c r="A3806" t="s">
        <v>8143</v>
      </c>
      <c r="B3806" t="s">
        <v>8053</v>
      </c>
      <c r="C3806" t="s">
        <v>8144</v>
      </c>
      <c r="D3806" t="s">
        <v>2</v>
      </c>
      <c r="E3806" t="s">
        <v>62</v>
      </c>
      <c r="F3806" t="s">
        <v>63</v>
      </c>
      <c r="G3806">
        <v>2</v>
      </c>
    </row>
    <row r="3807" spans="1:7" ht="21.75" customHeight="1">
      <c r="A3807" t="s">
        <v>8145</v>
      </c>
      <c r="B3807" t="s">
        <v>8146</v>
      </c>
      <c r="C3807" t="s">
        <v>8076</v>
      </c>
      <c r="D3807" t="s">
        <v>2</v>
      </c>
      <c r="E3807" t="s">
        <v>62</v>
      </c>
      <c r="F3807" t="s">
        <v>63</v>
      </c>
      <c r="G3807">
        <v>47</v>
      </c>
    </row>
    <row r="3808" spans="1:7" ht="21.75" customHeight="1">
      <c r="A3808" t="s">
        <v>8147</v>
      </c>
      <c r="B3808" t="s">
        <v>8148</v>
      </c>
      <c r="C3808" t="s">
        <v>8149</v>
      </c>
      <c r="D3808" t="s">
        <v>2</v>
      </c>
      <c r="E3808" t="s">
        <v>62</v>
      </c>
      <c r="F3808" t="s">
        <v>63</v>
      </c>
      <c r="G3808">
        <v>0</v>
      </c>
    </row>
    <row r="3809" spans="1:7" ht="21.75" customHeight="1">
      <c r="A3809" t="s">
        <v>8150</v>
      </c>
      <c r="B3809" t="s">
        <v>8151</v>
      </c>
      <c r="C3809" t="s">
        <v>8152</v>
      </c>
      <c r="D3809" t="s">
        <v>2</v>
      </c>
      <c r="E3809" t="s">
        <v>62</v>
      </c>
      <c r="F3809" t="s">
        <v>63</v>
      </c>
      <c r="G3809">
        <v>0</v>
      </c>
    </row>
    <row r="3810" spans="1:7" ht="21.75" customHeight="1">
      <c r="A3810" t="s">
        <v>8153</v>
      </c>
      <c r="B3810" t="s">
        <v>8154</v>
      </c>
      <c r="C3810" t="s">
        <v>8155</v>
      </c>
      <c r="D3810" t="s">
        <v>2</v>
      </c>
      <c r="E3810" t="s">
        <v>62</v>
      </c>
      <c r="F3810" t="s">
        <v>63</v>
      </c>
      <c r="G3810">
        <v>0</v>
      </c>
    </row>
    <row r="3811" spans="1:7" ht="21.75" customHeight="1">
      <c r="A3811" t="s">
        <v>8156</v>
      </c>
      <c r="B3811" t="s">
        <v>8157</v>
      </c>
      <c r="C3811" t="s">
        <v>8158</v>
      </c>
      <c r="D3811" t="s">
        <v>2</v>
      </c>
      <c r="E3811" t="s">
        <v>62</v>
      </c>
      <c r="F3811" t="s">
        <v>63</v>
      </c>
      <c r="G3811">
        <v>0</v>
      </c>
    </row>
    <row r="3812" spans="1:7" ht="21.75" customHeight="1">
      <c r="A3812" t="s">
        <v>8159</v>
      </c>
      <c r="B3812" t="s">
        <v>8160</v>
      </c>
      <c r="C3812" t="s">
        <v>8161</v>
      </c>
      <c r="D3812" t="s">
        <v>2</v>
      </c>
      <c r="E3812" t="s">
        <v>62</v>
      </c>
      <c r="F3812" t="s">
        <v>63</v>
      </c>
      <c r="G3812">
        <v>3</v>
      </c>
    </row>
    <row r="3813" spans="1:7" ht="21.75" customHeight="1">
      <c r="A3813" t="s">
        <v>8162</v>
      </c>
      <c r="B3813" t="s">
        <v>8163</v>
      </c>
      <c r="C3813" t="s">
        <v>8164</v>
      </c>
      <c r="D3813" t="s">
        <v>2</v>
      </c>
      <c r="E3813" t="s">
        <v>62</v>
      </c>
      <c r="F3813" t="s">
        <v>63</v>
      </c>
      <c r="G3813">
        <v>0</v>
      </c>
    </row>
    <row r="3814" spans="1:7" ht="21.75" customHeight="1">
      <c r="A3814" t="s">
        <v>8165</v>
      </c>
      <c r="B3814" t="s">
        <v>8166</v>
      </c>
      <c r="C3814" t="s">
        <v>8167</v>
      </c>
      <c r="D3814" t="s">
        <v>2</v>
      </c>
      <c r="E3814" t="s">
        <v>62</v>
      </c>
      <c r="F3814" t="s">
        <v>63</v>
      </c>
      <c r="G3814">
        <v>1</v>
      </c>
    </row>
    <row r="3815" spans="1:7" ht="21.75" customHeight="1">
      <c r="A3815" t="s">
        <v>8168</v>
      </c>
      <c r="B3815" t="s">
        <v>8169</v>
      </c>
      <c r="C3815" t="s">
        <v>8170</v>
      </c>
      <c r="D3815" t="s">
        <v>2</v>
      </c>
      <c r="E3815" t="s">
        <v>62</v>
      </c>
      <c r="F3815" t="s">
        <v>63</v>
      </c>
      <c r="G3815">
        <v>2</v>
      </c>
    </row>
    <row r="3816" spans="1:7" ht="21.75" customHeight="1">
      <c r="A3816" t="s">
        <v>8171</v>
      </c>
      <c r="B3816" t="s">
        <v>8172</v>
      </c>
      <c r="C3816" t="s">
        <v>8173</v>
      </c>
      <c r="D3816" t="s">
        <v>2</v>
      </c>
      <c r="E3816" t="s">
        <v>62</v>
      </c>
      <c r="F3816" t="s">
        <v>63</v>
      </c>
      <c r="G3816">
        <v>13</v>
      </c>
    </row>
    <row r="3817" spans="1:7" ht="21.75" customHeight="1">
      <c r="A3817" t="s">
        <v>8174</v>
      </c>
      <c r="B3817" t="s">
        <v>8175</v>
      </c>
      <c r="C3817" t="s">
        <v>5456</v>
      </c>
      <c r="D3817" t="s">
        <v>2</v>
      </c>
      <c r="E3817" t="s">
        <v>62</v>
      </c>
      <c r="F3817" t="s">
        <v>63</v>
      </c>
      <c r="G3817">
        <v>31</v>
      </c>
    </row>
    <row r="3818" spans="1:7" ht="21.75" customHeight="1">
      <c r="A3818" t="s">
        <v>8176</v>
      </c>
      <c r="B3818" t="s">
        <v>8177</v>
      </c>
      <c r="C3818" t="s">
        <v>4822</v>
      </c>
      <c r="D3818" t="s">
        <v>2</v>
      </c>
      <c r="E3818" t="s">
        <v>62</v>
      </c>
      <c r="F3818" t="s">
        <v>63</v>
      </c>
      <c r="G3818">
        <v>0</v>
      </c>
    </row>
    <row r="3819" spans="1:7" ht="21.75" customHeight="1">
      <c r="A3819" t="s">
        <v>8178</v>
      </c>
      <c r="B3819" t="s">
        <v>7950</v>
      </c>
      <c r="C3819" t="s">
        <v>4824</v>
      </c>
      <c r="D3819" t="s">
        <v>2</v>
      </c>
      <c r="E3819" t="s">
        <v>62</v>
      </c>
      <c r="F3819" t="s">
        <v>63</v>
      </c>
      <c r="G3819">
        <v>0</v>
      </c>
    </row>
    <row r="3820" spans="1:7" ht="21.75" customHeight="1">
      <c r="A3820" t="s">
        <v>8179</v>
      </c>
      <c r="B3820" t="s">
        <v>8180</v>
      </c>
      <c r="C3820" t="s">
        <v>4826</v>
      </c>
      <c r="D3820" t="s">
        <v>2</v>
      </c>
      <c r="E3820" t="s">
        <v>62</v>
      </c>
      <c r="F3820" t="s">
        <v>63</v>
      </c>
      <c r="G3820">
        <v>0</v>
      </c>
    </row>
    <row r="3821" spans="1:7" ht="21.75" customHeight="1">
      <c r="A3821" t="s">
        <v>8181</v>
      </c>
      <c r="B3821" t="s">
        <v>8182</v>
      </c>
      <c r="C3821" t="s">
        <v>8183</v>
      </c>
      <c r="D3821" t="s">
        <v>2</v>
      </c>
      <c r="E3821" t="s">
        <v>62</v>
      </c>
      <c r="F3821" t="s">
        <v>63</v>
      </c>
      <c r="G3821">
        <v>0</v>
      </c>
    </row>
    <row r="3822" spans="1:7" ht="21.75" customHeight="1">
      <c r="A3822" t="s">
        <v>8184</v>
      </c>
      <c r="B3822" t="s">
        <v>8182</v>
      </c>
      <c r="C3822" t="s">
        <v>4828</v>
      </c>
      <c r="D3822" t="s">
        <v>2</v>
      </c>
      <c r="E3822" t="s">
        <v>62</v>
      </c>
      <c r="F3822" t="s">
        <v>63</v>
      </c>
      <c r="G3822">
        <v>0</v>
      </c>
    </row>
    <row r="3823" spans="1:7" ht="21.75" customHeight="1">
      <c r="A3823" t="s">
        <v>8185</v>
      </c>
      <c r="B3823" t="s">
        <v>8186</v>
      </c>
      <c r="C3823" t="s">
        <v>4830</v>
      </c>
      <c r="D3823" t="s">
        <v>2</v>
      </c>
      <c r="E3823" t="s">
        <v>62</v>
      </c>
      <c r="F3823" t="s">
        <v>63</v>
      </c>
      <c r="G3823">
        <v>0</v>
      </c>
    </row>
    <row r="3824" spans="1:7" ht="21.75" customHeight="1">
      <c r="A3824" t="s">
        <v>8187</v>
      </c>
      <c r="B3824" t="s">
        <v>7816</v>
      </c>
      <c r="C3824" t="s">
        <v>4832</v>
      </c>
      <c r="D3824" t="s">
        <v>2</v>
      </c>
      <c r="E3824" t="s">
        <v>62</v>
      </c>
      <c r="F3824" t="s">
        <v>63</v>
      </c>
      <c r="G3824">
        <v>0</v>
      </c>
    </row>
    <row r="3825" spans="1:7" ht="21.75" customHeight="1">
      <c r="A3825" t="s">
        <v>8188</v>
      </c>
      <c r="B3825" t="s">
        <v>7816</v>
      </c>
      <c r="C3825" t="s">
        <v>4834</v>
      </c>
      <c r="D3825" t="s">
        <v>2</v>
      </c>
      <c r="E3825" t="s">
        <v>62</v>
      </c>
      <c r="F3825" t="s">
        <v>63</v>
      </c>
      <c r="G3825">
        <v>0</v>
      </c>
    </row>
    <row r="3826" spans="1:7" ht="21.75" customHeight="1">
      <c r="A3826" t="s">
        <v>8189</v>
      </c>
      <c r="B3826" t="s">
        <v>8186</v>
      </c>
      <c r="C3826" t="s">
        <v>8190</v>
      </c>
      <c r="D3826" t="s">
        <v>2</v>
      </c>
      <c r="E3826" t="s">
        <v>62</v>
      </c>
      <c r="F3826" t="s">
        <v>63</v>
      </c>
      <c r="G3826">
        <v>0</v>
      </c>
    </row>
    <row r="3827" spans="1:7" ht="21.75" customHeight="1">
      <c r="A3827" t="s">
        <v>8191</v>
      </c>
      <c r="B3827" t="s">
        <v>8192</v>
      </c>
      <c r="C3827" t="s">
        <v>4838</v>
      </c>
      <c r="D3827" t="s">
        <v>2</v>
      </c>
      <c r="E3827" t="s">
        <v>62</v>
      </c>
      <c r="F3827" t="s">
        <v>63</v>
      </c>
      <c r="G3827">
        <v>0</v>
      </c>
    </row>
    <row r="3828" spans="1:7" ht="21.75" customHeight="1">
      <c r="A3828" t="s">
        <v>8193</v>
      </c>
      <c r="B3828" t="s">
        <v>8194</v>
      </c>
      <c r="C3828" t="s">
        <v>4840</v>
      </c>
      <c r="D3828" t="s">
        <v>2</v>
      </c>
      <c r="E3828" t="s">
        <v>62</v>
      </c>
      <c r="F3828" t="s">
        <v>63</v>
      </c>
      <c r="G3828">
        <v>0</v>
      </c>
    </row>
    <row r="3829" spans="1:7" ht="21.75" customHeight="1">
      <c r="A3829" t="s">
        <v>8195</v>
      </c>
      <c r="B3829" t="s">
        <v>8196</v>
      </c>
      <c r="C3829" t="s">
        <v>4842</v>
      </c>
      <c r="D3829" t="s">
        <v>2</v>
      </c>
      <c r="E3829" t="s">
        <v>62</v>
      </c>
      <c r="F3829" t="s">
        <v>63</v>
      </c>
      <c r="G3829">
        <v>0</v>
      </c>
    </row>
    <row r="3830" spans="1:7" ht="21.75" customHeight="1">
      <c r="A3830" t="s">
        <v>8197</v>
      </c>
      <c r="B3830" t="s">
        <v>8198</v>
      </c>
      <c r="C3830" t="s">
        <v>4844</v>
      </c>
      <c r="D3830" t="s">
        <v>2</v>
      </c>
      <c r="E3830" t="s">
        <v>62</v>
      </c>
      <c r="F3830" t="s">
        <v>63</v>
      </c>
      <c r="G3830">
        <v>0</v>
      </c>
    </row>
    <row r="3831" spans="1:7" ht="21.75" customHeight="1">
      <c r="A3831" t="s">
        <v>8199</v>
      </c>
      <c r="B3831" t="s">
        <v>8200</v>
      </c>
      <c r="C3831" t="s">
        <v>8201</v>
      </c>
      <c r="D3831" t="s">
        <v>2</v>
      </c>
      <c r="E3831" t="s">
        <v>62</v>
      </c>
      <c r="F3831" t="s">
        <v>63</v>
      </c>
      <c r="G3831">
        <v>1</v>
      </c>
    </row>
    <row r="3832" spans="1:7" ht="21.75" customHeight="1">
      <c r="A3832" t="s">
        <v>8202</v>
      </c>
      <c r="B3832" t="s">
        <v>8200</v>
      </c>
      <c r="C3832" t="s">
        <v>4846</v>
      </c>
      <c r="D3832" t="s">
        <v>2</v>
      </c>
      <c r="E3832" t="s">
        <v>62</v>
      </c>
      <c r="F3832" t="s">
        <v>63</v>
      </c>
      <c r="G3832">
        <v>3</v>
      </c>
    </row>
    <row r="3833" spans="1:7" ht="21.75" customHeight="1">
      <c r="A3833" t="s">
        <v>8203</v>
      </c>
      <c r="B3833" t="s">
        <v>8200</v>
      </c>
      <c r="C3833" t="s">
        <v>4848</v>
      </c>
      <c r="D3833" t="s">
        <v>2</v>
      </c>
      <c r="E3833" t="s">
        <v>62</v>
      </c>
      <c r="F3833" t="s">
        <v>63</v>
      </c>
      <c r="G3833">
        <v>0</v>
      </c>
    </row>
    <row r="3834" spans="1:7" ht="21.75" customHeight="1">
      <c r="A3834" t="s">
        <v>8204</v>
      </c>
      <c r="B3834" t="s">
        <v>8205</v>
      </c>
      <c r="C3834" t="s">
        <v>4850</v>
      </c>
      <c r="D3834" t="s">
        <v>2</v>
      </c>
      <c r="E3834" t="s">
        <v>62</v>
      </c>
      <c r="F3834" t="s">
        <v>63</v>
      </c>
      <c r="G3834">
        <v>0</v>
      </c>
    </row>
    <row r="3835" spans="1:7" ht="21.75" customHeight="1">
      <c r="A3835" t="s">
        <v>8206</v>
      </c>
      <c r="B3835" t="s">
        <v>8207</v>
      </c>
      <c r="C3835" t="s">
        <v>4854</v>
      </c>
      <c r="D3835" t="s">
        <v>2</v>
      </c>
      <c r="E3835" t="s">
        <v>62</v>
      </c>
      <c r="F3835" t="s">
        <v>63</v>
      </c>
      <c r="G3835">
        <v>5</v>
      </c>
    </row>
    <row r="3836" spans="1:7" ht="21.75" customHeight="1">
      <c r="A3836" t="s">
        <v>8208</v>
      </c>
      <c r="B3836" t="s">
        <v>8186</v>
      </c>
      <c r="C3836" t="s">
        <v>4856</v>
      </c>
      <c r="D3836" t="s">
        <v>2</v>
      </c>
      <c r="E3836" t="s">
        <v>62</v>
      </c>
      <c r="F3836" t="s">
        <v>63</v>
      </c>
      <c r="G3836">
        <v>0</v>
      </c>
    </row>
    <row r="3837" spans="1:7" ht="21.75" customHeight="1">
      <c r="A3837" t="s">
        <v>8209</v>
      </c>
      <c r="B3837" t="s">
        <v>8186</v>
      </c>
      <c r="C3837" t="s">
        <v>8210</v>
      </c>
      <c r="D3837" t="s">
        <v>2</v>
      </c>
      <c r="E3837" t="s">
        <v>62</v>
      </c>
      <c r="F3837" t="s">
        <v>63</v>
      </c>
      <c r="G3837">
        <v>0</v>
      </c>
    </row>
    <row r="3838" spans="1:7" ht="21.75" customHeight="1">
      <c r="A3838" t="s">
        <v>8211</v>
      </c>
      <c r="B3838" t="s">
        <v>8212</v>
      </c>
      <c r="C3838" t="s">
        <v>4858</v>
      </c>
      <c r="D3838" t="s">
        <v>2</v>
      </c>
      <c r="E3838" t="s">
        <v>62</v>
      </c>
      <c r="F3838" t="s">
        <v>63</v>
      </c>
      <c r="G3838">
        <v>1</v>
      </c>
    </row>
    <row r="3839" spans="1:7" ht="21.75" customHeight="1">
      <c r="A3839" t="s">
        <v>8213</v>
      </c>
      <c r="B3839" t="s">
        <v>7816</v>
      </c>
      <c r="C3839" t="s">
        <v>4860</v>
      </c>
      <c r="D3839" t="s">
        <v>2</v>
      </c>
      <c r="E3839" t="s">
        <v>62</v>
      </c>
      <c r="F3839" t="s">
        <v>63</v>
      </c>
      <c r="G3839">
        <v>0</v>
      </c>
    </row>
    <row r="3840" spans="1:7" ht="21.75" customHeight="1">
      <c r="A3840" t="s">
        <v>8214</v>
      </c>
      <c r="B3840" t="s">
        <v>7816</v>
      </c>
      <c r="C3840" t="s">
        <v>8215</v>
      </c>
      <c r="D3840" t="s">
        <v>2</v>
      </c>
      <c r="E3840" t="s">
        <v>62</v>
      </c>
      <c r="F3840" t="s">
        <v>63</v>
      </c>
      <c r="G3840">
        <v>0</v>
      </c>
    </row>
    <row r="3841" spans="1:7" ht="21.75" customHeight="1">
      <c r="A3841" t="s">
        <v>8216</v>
      </c>
      <c r="B3841" t="s">
        <v>8217</v>
      </c>
      <c r="C3841" t="s">
        <v>4862</v>
      </c>
      <c r="D3841" t="s">
        <v>2</v>
      </c>
      <c r="E3841" t="s">
        <v>62</v>
      </c>
      <c r="F3841" t="s">
        <v>63</v>
      </c>
      <c r="G3841">
        <v>3</v>
      </c>
    </row>
    <row r="3842" spans="1:7" ht="21.75" customHeight="1">
      <c r="A3842" t="s">
        <v>8218</v>
      </c>
      <c r="B3842" t="s">
        <v>8219</v>
      </c>
      <c r="C3842" t="s">
        <v>4864</v>
      </c>
      <c r="D3842" t="s">
        <v>2</v>
      </c>
      <c r="E3842" t="s">
        <v>62</v>
      </c>
      <c r="F3842" t="s">
        <v>63</v>
      </c>
      <c r="G3842">
        <v>0</v>
      </c>
    </row>
    <row r="3843" spans="1:7" ht="21.75" customHeight="1">
      <c r="A3843" t="s">
        <v>8220</v>
      </c>
      <c r="B3843" t="s">
        <v>8219</v>
      </c>
      <c r="C3843" t="s">
        <v>4868</v>
      </c>
      <c r="D3843" t="s">
        <v>2</v>
      </c>
      <c r="E3843" t="s">
        <v>62</v>
      </c>
      <c r="F3843" t="s">
        <v>63</v>
      </c>
      <c r="G3843">
        <v>40</v>
      </c>
    </row>
    <row r="3844" spans="1:7" ht="21.75" customHeight="1">
      <c r="A3844" t="s">
        <v>8221</v>
      </c>
      <c r="B3844" t="s">
        <v>7800</v>
      </c>
      <c r="C3844" t="s">
        <v>5066</v>
      </c>
      <c r="D3844" t="s">
        <v>2</v>
      </c>
      <c r="E3844" t="s">
        <v>62</v>
      </c>
      <c r="F3844" t="s">
        <v>63</v>
      </c>
      <c r="G3844">
        <v>0</v>
      </c>
    </row>
    <row r="3845" spans="1:7" ht="21.75" customHeight="1">
      <c r="A3845" t="s">
        <v>8222</v>
      </c>
      <c r="B3845" t="s">
        <v>7800</v>
      </c>
      <c r="C3845" t="s">
        <v>5068</v>
      </c>
      <c r="D3845" t="s">
        <v>2</v>
      </c>
      <c r="E3845" t="s">
        <v>62</v>
      </c>
      <c r="F3845" t="s">
        <v>63</v>
      </c>
      <c r="G3845">
        <v>14</v>
      </c>
    </row>
    <row r="3846" spans="1:7" ht="21.75" customHeight="1">
      <c r="A3846" t="s">
        <v>8223</v>
      </c>
      <c r="B3846" t="s">
        <v>8224</v>
      </c>
      <c r="C3846" t="s">
        <v>4844</v>
      </c>
      <c r="D3846" t="s">
        <v>2</v>
      </c>
      <c r="E3846" t="s">
        <v>62</v>
      </c>
      <c r="F3846" t="s">
        <v>63</v>
      </c>
      <c r="G3846">
        <v>4</v>
      </c>
    </row>
    <row r="3847" spans="1:7" ht="21.75" customHeight="1">
      <c r="A3847" t="s">
        <v>8225</v>
      </c>
      <c r="B3847" t="s">
        <v>8226</v>
      </c>
      <c r="C3847" t="s">
        <v>8201</v>
      </c>
      <c r="D3847" t="s">
        <v>2</v>
      </c>
      <c r="E3847" t="s">
        <v>62</v>
      </c>
      <c r="F3847" t="s">
        <v>63</v>
      </c>
      <c r="G3847">
        <v>2</v>
      </c>
    </row>
    <row r="3848" spans="1:7" ht="21.75" customHeight="1">
      <c r="A3848" t="s">
        <v>8227</v>
      </c>
      <c r="B3848" t="s">
        <v>8226</v>
      </c>
      <c r="C3848" t="s">
        <v>4846</v>
      </c>
      <c r="D3848" t="s">
        <v>2</v>
      </c>
      <c r="E3848" t="s">
        <v>62</v>
      </c>
      <c r="F3848" t="s">
        <v>63</v>
      </c>
      <c r="G3848">
        <v>5</v>
      </c>
    </row>
    <row r="3849" spans="1:7" ht="21.75" customHeight="1">
      <c r="A3849" t="s">
        <v>8228</v>
      </c>
      <c r="B3849" t="s">
        <v>8226</v>
      </c>
      <c r="C3849" t="s">
        <v>4848</v>
      </c>
      <c r="D3849" t="s">
        <v>2</v>
      </c>
      <c r="E3849" t="s">
        <v>62</v>
      </c>
      <c r="F3849" t="s">
        <v>63</v>
      </c>
      <c r="G3849">
        <v>4</v>
      </c>
    </row>
    <row r="3850" spans="1:7" ht="21.75" customHeight="1">
      <c r="A3850" t="s">
        <v>8229</v>
      </c>
      <c r="B3850" t="s">
        <v>8230</v>
      </c>
      <c r="C3850" t="s">
        <v>4850</v>
      </c>
      <c r="D3850" t="s">
        <v>2</v>
      </c>
      <c r="E3850" t="s">
        <v>62</v>
      </c>
      <c r="F3850" t="s">
        <v>63</v>
      </c>
      <c r="G3850">
        <v>0</v>
      </c>
    </row>
    <row r="3851" spans="1:7" ht="21.75" customHeight="1">
      <c r="A3851" t="s">
        <v>8231</v>
      </c>
      <c r="B3851" t="s">
        <v>8230</v>
      </c>
      <c r="C3851" t="s">
        <v>4852</v>
      </c>
      <c r="D3851" t="s">
        <v>2</v>
      </c>
      <c r="E3851" t="s">
        <v>62</v>
      </c>
      <c r="F3851" t="s">
        <v>63</v>
      </c>
      <c r="G3851">
        <v>1</v>
      </c>
    </row>
    <row r="3852" spans="1:7" ht="21.75" customHeight="1">
      <c r="A3852" t="s">
        <v>8232</v>
      </c>
      <c r="B3852" t="s">
        <v>7800</v>
      </c>
      <c r="C3852" t="s">
        <v>8233</v>
      </c>
      <c r="D3852" t="s">
        <v>2</v>
      </c>
      <c r="E3852" t="s">
        <v>62</v>
      </c>
      <c r="F3852" t="s">
        <v>63</v>
      </c>
      <c r="G3852">
        <v>0</v>
      </c>
    </row>
    <row r="3853" spans="1:7" ht="21.75" customHeight="1">
      <c r="A3853" t="s">
        <v>8234</v>
      </c>
      <c r="B3853" t="s">
        <v>7800</v>
      </c>
      <c r="C3853" t="s">
        <v>5070</v>
      </c>
      <c r="D3853" t="s">
        <v>2</v>
      </c>
      <c r="E3853" t="s">
        <v>62</v>
      </c>
      <c r="F3853" t="s">
        <v>63</v>
      </c>
      <c r="G3853">
        <v>0</v>
      </c>
    </row>
    <row r="3854" spans="1:7" ht="21.75" customHeight="1">
      <c r="A3854" t="s">
        <v>8235</v>
      </c>
      <c r="B3854" t="s">
        <v>8236</v>
      </c>
      <c r="C3854" t="s">
        <v>8237</v>
      </c>
      <c r="D3854" t="s">
        <v>2</v>
      </c>
      <c r="E3854" t="s">
        <v>62</v>
      </c>
      <c r="F3854" t="s">
        <v>63</v>
      </c>
      <c r="G3854">
        <v>6</v>
      </c>
    </row>
    <row r="3855" spans="1:7" ht="21.75" customHeight="1">
      <c r="A3855" t="s">
        <v>8238</v>
      </c>
      <c r="B3855" t="s">
        <v>8239</v>
      </c>
      <c r="C3855" t="s">
        <v>5212</v>
      </c>
      <c r="D3855" t="s">
        <v>2</v>
      </c>
      <c r="E3855" t="s">
        <v>62</v>
      </c>
      <c r="F3855" t="s">
        <v>63</v>
      </c>
      <c r="G3855">
        <v>9</v>
      </c>
    </row>
    <row r="3856" spans="1:7" ht="21.75" customHeight="1">
      <c r="A3856" t="s">
        <v>8240</v>
      </c>
      <c r="B3856" t="s">
        <v>8241</v>
      </c>
      <c r="C3856" t="s">
        <v>8242</v>
      </c>
      <c r="D3856" t="s">
        <v>2</v>
      </c>
      <c r="E3856" t="s">
        <v>62</v>
      </c>
      <c r="F3856" t="s">
        <v>63</v>
      </c>
      <c r="G3856">
        <v>9</v>
      </c>
    </row>
    <row r="3857" spans="1:7" ht="21.75" customHeight="1">
      <c r="A3857" t="s">
        <v>8243</v>
      </c>
      <c r="B3857" t="s">
        <v>8244</v>
      </c>
      <c r="C3857" t="s">
        <v>5214</v>
      </c>
      <c r="D3857" t="s">
        <v>2</v>
      </c>
      <c r="E3857" t="s">
        <v>62</v>
      </c>
      <c r="F3857" t="s">
        <v>63</v>
      </c>
      <c r="G3857">
        <v>0</v>
      </c>
    </row>
    <row r="3858" spans="1:7" ht="21.75" customHeight="1">
      <c r="A3858" t="s">
        <v>8245</v>
      </c>
      <c r="B3858" t="s">
        <v>8246</v>
      </c>
      <c r="C3858" t="s">
        <v>8237</v>
      </c>
      <c r="D3858" t="s">
        <v>2</v>
      </c>
      <c r="E3858" t="s">
        <v>62</v>
      </c>
      <c r="F3858" t="s">
        <v>63</v>
      </c>
      <c r="G3858">
        <v>1</v>
      </c>
    </row>
    <row r="3859" spans="1:7" ht="21.75" customHeight="1">
      <c r="A3859" t="s">
        <v>8247</v>
      </c>
      <c r="B3859" t="s">
        <v>8248</v>
      </c>
      <c r="C3859" t="s">
        <v>8249</v>
      </c>
      <c r="D3859" t="s">
        <v>2</v>
      </c>
      <c r="E3859" t="s">
        <v>62</v>
      </c>
      <c r="F3859" t="s">
        <v>63</v>
      </c>
      <c r="G3859">
        <v>0</v>
      </c>
    </row>
    <row r="3860" spans="1:7" ht="21.75" customHeight="1">
      <c r="A3860" t="s">
        <v>8250</v>
      </c>
      <c r="B3860" t="s">
        <v>8251</v>
      </c>
      <c r="C3860" t="s">
        <v>5288</v>
      </c>
      <c r="D3860" t="s">
        <v>2</v>
      </c>
      <c r="E3860" t="s">
        <v>62</v>
      </c>
      <c r="F3860" t="s">
        <v>63</v>
      </c>
      <c r="G3860">
        <v>51</v>
      </c>
    </row>
    <row r="3861" spans="1:7" ht="21.75" customHeight="1">
      <c r="A3861" t="s">
        <v>8252</v>
      </c>
      <c r="B3861" t="s">
        <v>8253</v>
      </c>
      <c r="C3861" t="s">
        <v>5292</v>
      </c>
      <c r="D3861" t="s">
        <v>2</v>
      </c>
      <c r="E3861" t="s">
        <v>62</v>
      </c>
      <c r="F3861" t="s">
        <v>63</v>
      </c>
      <c r="G3861">
        <v>6</v>
      </c>
    </row>
    <row r="3862" spans="1:7" ht="21.75" customHeight="1">
      <c r="A3862" t="s">
        <v>8254</v>
      </c>
      <c r="B3862" t="s">
        <v>8255</v>
      </c>
      <c r="C3862" t="s">
        <v>5298</v>
      </c>
      <c r="D3862" t="s">
        <v>2</v>
      </c>
      <c r="E3862" t="s">
        <v>62</v>
      </c>
      <c r="F3862" t="s">
        <v>63</v>
      </c>
      <c r="G3862">
        <v>30</v>
      </c>
    </row>
    <row r="3863" spans="1:7" ht="21.75" customHeight="1">
      <c r="A3863" t="s">
        <v>8256</v>
      </c>
      <c r="B3863" t="s">
        <v>8257</v>
      </c>
      <c r="C3863" t="s">
        <v>5300</v>
      </c>
      <c r="D3863" t="s">
        <v>2</v>
      </c>
      <c r="E3863" t="s">
        <v>62</v>
      </c>
      <c r="F3863" t="s">
        <v>63</v>
      </c>
      <c r="G3863">
        <v>0</v>
      </c>
    </row>
    <row r="3864" spans="1:7" ht="21.75" customHeight="1">
      <c r="A3864" t="s">
        <v>8258</v>
      </c>
      <c r="B3864" t="s">
        <v>8259</v>
      </c>
      <c r="C3864" t="s">
        <v>5304</v>
      </c>
      <c r="D3864" t="s">
        <v>2</v>
      </c>
      <c r="E3864" t="s">
        <v>62</v>
      </c>
      <c r="F3864" t="s">
        <v>63</v>
      </c>
      <c r="G3864">
        <v>76</v>
      </c>
    </row>
    <row r="3865" spans="1:7" ht="21.75" customHeight="1">
      <c r="A3865" t="s">
        <v>8260</v>
      </c>
      <c r="B3865" t="s">
        <v>8261</v>
      </c>
      <c r="C3865" t="s">
        <v>5308</v>
      </c>
      <c r="D3865" t="s">
        <v>2</v>
      </c>
      <c r="E3865" t="s">
        <v>62</v>
      </c>
      <c r="F3865" t="s">
        <v>63</v>
      </c>
      <c r="G3865">
        <v>448</v>
      </c>
    </row>
    <row r="3866" spans="1:7" ht="21.75" customHeight="1">
      <c r="A3866" t="s">
        <v>8262</v>
      </c>
      <c r="B3866" t="s">
        <v>8263</v>
      </c>
      <c r="C3866" t="s">
        <v>5312</v>
      </c>
      <c r="D3866" t="s">
        <v>2</v>
      </c>
      <c r="E3866" t="s">
        <v>62</v>
      </c>
      <c r="F3866" t="s">
        <v>63</v>
      </c>
      <c r="G3866">
        <v>2</v>
      </c>
    </row>
    <row r="3867" spans="1:7" ht="21.75" customHeight="1">
      <c r="A3867" t="s">
        <v>8264</v>
      </c>
      <c r="B3867" t="s">
        <v>8263</v>
      </c>
      <c r="C3867" t="s">
        <v>5314</v>
      </c>
      <c r="D3867" t="s">
        <v>2</v>
      </c>
      <c r="E3867" t="s">
        <v>62</v>
      </c>
      <c r="F3867" t="s">
        <v>63</v>
      </c>
      <c r="G3867">
        <v>10</v>
      </c>
    </row>
    <row r="3868" spans="1:7" ht="21.75" customHeight="1">
      <c r="A3868" t="s">
        <v>8265</v>
      </c>
      <c r="B3868" t="s">
        <v>8263</v>
      </c>
      <c r="C3868" t="s">
        <v>5316</v>
      </c>
      <c r="D3868" t="s">
        <v>2</v>
      </c>
      <c r="E3868" t="s">
        <v>62</v>
      </c>
      <c r="F3868" t="s">
        <v>63</v>
      </c>
      <c r="G3868">
        <v>20</v>
      </c>
    </row>
    <row r="3869" spans="1:7" ht="21.75" customHeight="1">
      <c r="A3869" t="s">
        <v>8266</v>
      </c>
      <c r="B3869" t="s">
        <v>8263</v>
      </c>
      <c r="C3869" t="s">
        <v>5318</v>
      </c>
      <c r="D3869" t="s">
        <v>2</v>
      </c>
      <c r="E3869" t="s">
        <v>62</v>
      </c>
      <c r="F3869" t="s">
        <v>63</v>
      </c>
      <c r="G3869">
        <v>49</v>
      </c>
    </row>
    <row r="3870" spans="1:7" ht="21.75" customHeight="1">
      <c r="A3870" t="s">
        <v>8267</v>
      </c>
      <c r="B3870" t="s">
        <v>8268</v>
      </c>
      <c r="C3870" t="s">
        <v>5344</v>
      </c>
      <c r="D3870" t="s">
        <v>2</v>
      </c>
      <c r="E3870" t="s">
        <v>62</v>
      </c>
      <c r="F3870" t="s">
        <v>63</v>
      </c>
      <c r="G3870">
        <v>17</v>
      </c>
    </row>
    <row r="3871" spans="1:7" ht="21.75" customHeight="1">
      <c r="A3871" t="s">
        <v>8269</v>
      </c>
      <c r="B3871" t="s">
        <v>8270</v>
      </c>
      <c r="C3871" t="s">
        <v>5346</v>
      </c>
      <c r="D3871" t="s">
        <v>2</v>
      </c>
      <c r="E3871" t="s">
        <v>62</v>
      </c>
      <c r="F3871" t="s">
        <v>63</v>
      </c>
      <c r="G3871">
        <v>33</v>
      </c>
    </row>
    <row r="3872" spans="1:7" ht="21.75" customHeight="1">
      <c r="A3872" t="s">
        <v>8271</v>
      </c>
      <c r="B3872" t="s">
        <v>8272</v>
      </c>
      <c r="C3872" t="s">
        <v>5348</v>
      </c>
      <c r="D3872" t="s">
        <v>2</v>
      </c>
      <c r="E3872" t="s">
        <v>62</v>
      </c>
      <c r="F3872" t="s">
        <v>63</v>
      </c>
      <c r="G3872">
        <v>15</v>
      </c>
    </row>
    <row r="3873" spans="1:7" ht="21.75" customHeight="1">
      <c r="A3873" t="s">
        <v>8273</v>
      </c>
      <c r="B3873" t="s">
        <v>8274</v>
      </c>
      <c r="C3873" t="s">
        <v>5350</v>
      </c>
      <c r="D3873" t="s">
        <v>2</v>
      </c>
      <c r="E3873" t="s">
        <v>62</v>
      </c>
      <c r="F3873" t="s">
        <v>63</v>
      </c>
      <c r="G3873">
        <v>9</v>
      </c>
    </row>
    <row r="3874" spans="1:7" ht="21.75" customHeight="1">
      <c r="A3874" t="s">
        <v>8275</v>
      </c>
      <c r="B3874" t="s">
        <v>8276</v>
      </c>
      <c r="C3874" t="s">
        <v>5352</v>
      </c>
      <c r="D3874" t="s">
        <v>2</v>
      </c>
      <c r="E3874" t="s">
        <v>62</v>
      </c>
      <c r="F3874" t="s">
        <v>63</v>
      </c>
      <c r="G3874">
        <v>13</v>
      </c>
    </row>
    <row r="3875" spans="1:7" ht="21.75" customHeight="1">
      <c r="A3875" t="s">
        <v>8277</v>
      </c>
      <c r="B3875" t="s">
        <v>8278</v>
      </c>
      <c r="C3875" t="s">
        <v>5354</v>
      </c>
      <c r="D3875" t="s">
        <v>2</v>
      </c>
      <c r="E3875" t="s">
        <v>62</v>
      </c>
      <c r="F3875" t="s">
        <v>63</v>
      </c>
      <c r="G3875">
        <v>8</v>
      </c>
    </row>
    <row r="3876" spans="1:7" ht="21.75" customHeight="1">
      <c r="A3876" t="s">
        <v>8279</v>
      </c>
      <c r="B3876" t="s">
        <v>8280</v>
      </c>
      <c r="C3876" t="s">
        <v>5288</v>
      </c>
      <c r="D3876" t="s">
        <v>2</v>
      </c>
      <c r="E3876" t="s">
        <v>62</v>
      </c>
      <c r="F3876" t="s">
        <v>63</v>
      </c>
      <c r="G3876">
        <v>12</v>
      </c>
    </row>
    <row r="3877" spans="1:7" ht="21.75" customHeight="1">
      <c r="A3877" t="s">
        <v>8281</v>
      </c>
      <c r="B3877" t="s">
        <v>8280</v>
      </c>
      <c r="C3877" t="s">
        <v>8282</v>
      </c>
      <c r="D3877" t="s">
        <v>2</v>
      </c>
      <c r="E3877" t="s">
        <v>62</v>
      </c>
      <c r="F3877" t="s">
        <v>63</v>
      </c>
      <c r="G3877">
        <v>27</v>
      </c>
    </row>
    <row r="3878" spans="1:7" ht="21.75" customHeight="1">
      <c r="A3878" t="s">
        <v>8283</v>
      </c>
      <c r="B3878" t="s">
        <v>8284</v>
      </c>
      <c r="C3878" t="s">
        <v>5298</v>
      </c>
      <c r="D3878" t="s">
        <v>2</v>
      </c>
      <c r="E3878" t="s">
        <v>62</v>
      </c>
      <c r="F3878" t="s">
        <v>63</v>
      </c>
      <c r="G3878">
        <v>17</v>
      </c>
    </row>
    <row r="3879" spans="1:7" ht="21.75" customHeight="1">
      <c r="A3879" t="s">
        <v>8285</v>
      </c>
      <c r="B3879" t="s">
        <v>8284</v>
      </c>
      <c r="C3879" t="s">
        <v>5300</v>
      </c>
      <c r="D3879" t="s">
        <v>2</v>
      </c>
      <c r="E3879" t="s">
        <v>62</v>
      </c>
      <c r="F3879" t="s">
        <v>63</v>
      </c>
      <c r="G3879">
        <v>28</v>
      </c>
    </row>
    <row r="3880" spans="1:7" ht="21.75" customHeight="1">
      <c r="A3880" t="s">
        <v>8286</v>
      </c>
      <c r="B3880" t="s">
        <v>8287</v>
      </c>
      <c r="C3880" t="s">
        <v>4848</v>
      </c>
      <c r="D3880" t="s">
        <v>2</v>
      </c>
      <c r="E3880" t="s">
        <v>62</v>
      </c>
      <c r="F3880" t="s">
        <v>63</v>
      </c>
      <c r="G3880">
        <v>0</v>
      </c>
    </row>
    <row r="3881" spans="1:7" ht="21.75" customHeight="1">
      <c r="A3881" t="s">
        <v>8288</v>
      </c>
      <c r="B3881" t="s">
        <v>8289</v>
      </c>
      <c r="C3881" t="s">
        <v>8290</v>
      </c>
      <c r="D3881" t="s">
        <v>2</v>
      </c>
      <c r="E3881" t="s">
        <v>62</v>
      </c>
      <c r="F3881" t="s">
        <v>63</v>
      </c>
      <c r="G3881">
        <v>1</v>
      </c>
    </row>
    <row r="3882" spans="1:7" ht="21.75" customHeight="1">
      <c r="A3882" t="s">
        <v>8291</v>
      </c>
      <c r="B3882" t="s">
        <v>8289</v>
      </c>
      <c r="C3882" t="s">
        <v>4854</v>
      </c>
      <c r="D3882" t="s">
        <v>2</v>
      </c>
      <c r="E3882" t="s">
        <v>62</v>
      </c>
      <c r="F3882" t="s">
        <v>63</v>
      </c>
      <c r="G3882">
        <v>0</v>
      </c>
    </row>
    <row r="3883" spans="1:7" ht="21.75" customHeight="1">
      <c r="A3883" t="s">
        <v>8292</v>
      </c>
      <c r="B3883" t="s">
        <v>8230</v>
      </c>
      <c r="C3883" t="s">
        <v>8293</v>
      </c>
      <c r="D3883" t="s">
        <v>2</v>
      </c>
      <c r="E3883" t="s">
        <v>62</v>
      </c>
      <c r="F3883" t="s">
        <v>63</v>
      </c>
      <c r="G3883">
        <v>7</v>
      </c>
    </row>
    <row r="3884" spans="1:7" ht="21.75" customHeight="1">
      <c r="A3884" t="s">
        <v>8294</v>
      </c>
      <c r="B3884" t="s">
        <v>8253</v>
      </c>
      <c r="C3884" t="s">
        <v>8282</v>
      </c>
      <c r="D3884" t="s">
        <v>2</v>
      </c>
      <c r="E3884" t="s">
        <v>62</v>
      </c>
      <c r="F3884" t="s">
        <v>63</v>
      </c>
      <c r="G3884">
        <v>0</v>
      </c>
    </row>
    <row r="3885" spans="1:7" ht="21.75" customHeight="1">
      <c r="A3885" t="s">
        <v>8295</v>
      </c>
      <c r="B3885" t="s">
        <v>8296</v>
      </c>
      <c r="C3885" t="s">
        <v>5622</v>
      </c>
      <c r="D3885" t="s">
        <v>2</v>
      </c>
      <c r="E3885" t="s">
        <v>62</v>
      </c>
      <c r="F3885" t="s">
        <v>63</v>
      </c>
      <c r="G3885">
        <v>2</v>
      </c>
    </row>
    <row r="3886" spans="1:7" ht="21.75" customHeight="1">
      <c r="A3886" t="s">
        <v>8297</v>
      </c>
      <c r="B3886" t="s">
        <v>8296</v>
      </c>
      <c r="C3886" t="s">
        <v>5624</v>
      </c>
      <c r="D3886" t="s">
        <v>2</v>
      </c>
      <c r="E3886" t="s">
        <v>62</v>
      </c>
      <c r="F3886" t="s">
        <v>63</v>
      </c>
      <c r="G3886">
        <v>3</v>
      </c>
    </row>
    <row r="3887" spans="1:7" ht="21.75" customHeight="1">
      <c r="A3887" t="s">
        <v>8298</v>
      </c>
      <c r="B3887" t="s">
        <v>8299</v>
      </c>
      <c r="C3887" t="s">
        <v>5676</v>
      </c>
      <c r="D3887" t="s">
        <v>2</v>
      </c>
      <c r="E3887" t="s">
        <v>62</v>
      </c>
      <c r="F3887" t="s">
        <v>63</v>
      </c>
      <c r="G3887">
        <v>2</v>
      </c>
    </row>
    <row r="3888" spans="1:7" ht="21.75" customHeight="1">
      <c r="A3888" t="s">
        <v>8300</v>
      </c>
      <c r="B3888" t="s">
        <v>8299</v>
      </c>
      <c r="C3888" t="s">
        <v>5678</v>
      </c>
      <c r="D3888" t="s">
        <v>2</v>
      </c>
      <c r="E3888" t="s">
        <v>62</v>
      </c>
      <c r="F3888" t="s">
        <v>63</v>
      </c>
      <c r="G3888">
        <v>9</v>
      </c>
    </row>
    <row r="3889" spans="1:7" ht="21.75" customHeight="1">
      <c r="A3889" t="s">
        <v>8301</v>
      </c>
      <c r="B3889" t="s">
        <v>8302</v>
      </c>
      <c r="C3889" t="s">
        <v>5294</v>
      </c>
      <c r="D3889" t="s">
        <v>2</v>
      </c>
      <c r="E3889" t="s">
        <v>62</v>
      </c>
      <c r="F3889" t="s">
        <v>63</v>
      </c>
      <c r="G3889">
        <v>82</v>
      </c>
    </row>
    <row r="3890" spans="1:7" ht="21.75" customHeight="1">
      <c r="A3890" t="s">
        <v>8303</v>
      </c>
      <c r="B3890" t="s">
        <v>8304</v>
      </c>
      <c r="C3890" t="s">
        <v>4876</v>
      </c>
      <c r="D3890" t="s">
        <v>2</v>
      </c>
      <c r="E3890" t="s">
        <v>62</v>
      </c>
      <c r="F3890" t="s">
        <v>63</v>
      </c>
      <c r="G3890">
        <v>26</v>
      </c>
    </row>
    <row r="3891" spans="1:7" ht="21.75" customHeight="1">
      <c r="A3891" t="s">
        <v>8305</v>
      </c>
      <c r="B3891" t="s">
        <v>7721</v>
      </c>
      <c r="C3891" t="s">
        <v>4880</v>
      </c>
      <c r="D3891" t="s">
        <v>2</v>
      </c>
      <c r="E3891" t="s">
        <v>62</v>
      </c>
      <c r="F3891" t="s">
        <v>63</v>
      </c>
      <c r="G3891">
        <v>139</v>
      </c>
    </row>
    <row r="3892" spans="1:7" ht="21.75" customHeight="1">
      <c r="A3892" t="s">
        <v>8306</v>
      </c>
      <c r="B3892" t="s">
        <v>7721</v>
      </c>
      <c r="C3892" t="s">
        <v>4882</v>
      </c>
      <c r="D3892" t="s">
        <v>2</v>
      </c>
      <c r="E3892" t="s">
        <v>62</v>
      </c>
      <c r="F3892" t="s">
        <v>63</v>
      </c>
      <c r="G3892">
        <v>0</v>
      </c>
    </row>
    <row r="3893" spans="1:7" ht="21.75" customHeight="1">
      <c r="A3893" t="s">
        <v>8307</v>
      </c>
      <c r="B3893" t="s">
        <v>8308</v>
      </c>
      <c r="C3893" t="s">
        <v>4884</v>
      </c>
      <c r="D3893" t="s">
        <v>2</v>
      </c>
      <c r="E3893" t="s">
        <v>62</v>
      </c>
      <c r="F3893" t="s">
        <v>63</v>
      </c>
      <c r="G3893">
        <v>75</v>
      </c>
    </row>
    <row r="3894" spans="1:7" ht="21.75" customHeight="1">
      <c r="A3894" t="s">
        <v>8309</v>
      </c>
      <c r="B3894" t="s">
        <v>7802</v>
      </c>
      <c r="C3894" t="s">
        <v>4886</v>
      </c>
      <c r="D3894" t="s">
        <v>2</v>
      </c>
      <c r="E3894" t="s">
        <v>62</v>
      </c>
      <c r="F3894" t="s">
        <v>63</v>
      </c>
      <c r="G3894">
        <v>0</v>
      </c>
    </row>
    <row r="3895" spans="1:7" ht="21.75" customHeight="1">
      <c r="A3895" t="s">
        <v>8310</v>
      </c>
      <c r="B3895" t="s">
        <v>7802</v>
      </c>
      <c r="C3895" t="s">
        <v>4888</v>
      </c>
      <c r="D3895" t="s">
        <v>2</v>
      </c>
      <c r="E3895" t="s">
        <v>62</v>
      </c>
      <c r="F3895" t="s">
        <v>63</v>
      </c>
      <c r="G3895">
        <v>413</v>
      </c>
    </row>
    <row r="3896" spans="1:7" ht="21.75" customHeight="1">
      <c r="A3896" t="s">
        <v>8311</v>
      </c>
      <c r="B3896" t="s">
        <v>7800</v>
      </c>
      <c r="C3896" t="s">
        <v>4890</v>
      </c>
      <c r="D3896" t="s">
        <v>2</v>
      </c>
      <c r="E3896" t="s">
        <v>62</v>
      </c>
      <c r="F3896" t="s">
        <v>63</v>
      </c>
      <c r="G3896">
        <v>0</v>
      </c>
    </row>
    <row r="3897" spans="1:7" ht="21.75" customHeight="1">
      <c r="A3897" t="s">
        <v>8312</v>
      </c>
      <c r="B3897" t="s">
        <v>7802</v>
      </c>
      <c r="C3897" t="s">
        <v>4892</v>
      </c>
      <c r="D3897" t="s">
        <v>2</v>
      </c>
      <c r="E3897" t="s">
        <v>62</v>
      </c>
      <c r="F3897" t="s">
        <v>63</v>
      </c>
      <c r="G3897">
        <v>0</v>
      </c>
    </row>
    <row r="3898" spans="1:7" ht="21.75" customHeight="1">
      <c r="A3898" t="s">
        <v>8313</v>
      </c>
      <c r="B3898" t="s">
        <v>7800</v>
      </c>
      <c r="C3898" t="s">
        <v>4896</v>
      </c>
      <c r="D3898" t="s">
        <v>2</v>
      </c>
      <c r="E3898" t="s">
        <v>62</v>
      </c>
      <c r="F3898" t="s">
        <v>63</v>
      </c>
      <c r="G3898">
        <v>0</v>
      </c>
    </row>
    <row r="3899" spans="1:7" ht="21.75" customHeight="1">
      <c r="A3899" t="s">
        <v>8314</v>
      </c>
      <c r="B3899" t="s">
        <v>8177</v>
      </c>
      <c r="C3899" t="s">
        <v>4898</v>
      </c>
      <c r="D3899" t="s">
        <v>2</v>
      </c>
      <c r="E3899" t="s">
        <v>62</v>
      </c>
      <c r="F3899" t="s">
        <v>63</v>
      </c>
      <c r="G3899">
        <v>0</v>
      </c>
    </row>
    <row r="3900" spans="1:7" ht="21.75" customHeight="1">
      <c r="A3900" t="s">
        <v>8315</v>
      </c>
      <c r="B3900" t="s">
        <v>8316</v>
      </c>
      <c r="C3900" t="s">
        <v>4904</v>
      </c>
      <c r="D3900" t="s">
        <v>2</v>
      </c>
      <c r="E3900" t="s">
        <v>87</v>
      </c>
      <c r="F3900" t="s">
        <v>88</v>
      </c>
      <c r="G3900">
        <v>275</v>
      </c>
    </row>
    <row r="3901" spans="1:7" ht="21.75" customHeight="1">
      <c r="A3901" t="s">
        <v>8317</v>
      </c>
      <c r="B3901" t="s">
        <v>8318</v>
      </c>
      <c r="C3901" t="s">
        <v>4904</v>
      </c>
      <c r="D3901" t="s">
        <v>2</v>
      </c>
      <c r="E3901" t="s">
        <v>87</v>
      </c>
      <c r="F3901" t="s">
        <v>88</v>
      </c>
      <c r="G3901">
        <v>196</v>
      </c>
    </row>
    <row r="3902" spans="1:7" ht="21.75" customHeight="1">
      <c r="A3902" t="s">
        <v>8319</v>
      </c>
      <c r="B3902" t="s">
        <v>8320</v>
      </c>
      <c r="C3902" t="s">
        <v>4906</v>
      </c>
      <c r="D3902" t="s">
        <v>2</v>
      </c>
      <c r="E3902" t="s">
        <v>62</v>
      </c>
      <c r="F3902" t="s">
        <v>63</v>
      </c>
      <c r="G3902">
        <v>61</v>
      </c>
    </row>
    <row r="3903" spans="1:7" ht="21.75" customHeight="1">
      <c r="A3903" t="s">
        <v>8321</v>
      </c>
      <c r="B3903" t="s">
        <v>7721</v>
      </c>
      <c r="C3903" t="s">
        <v>5080</v>
      </c>
      <c r="D3903" t="s">
        <v>2</v>
      </c>
      <c r="E3903" t="s">
        <v>62</v>
      </c>
      <c r="F3903" t="s">
        <v>63</v>
      </c>
      <c r="G3903">
        <v>108</v>
      </c>
    </row>
    <row r="3904" spans="1:7" ht="21.75" customHeight="1">
      <c r="A3904" t="s">
        <v>8322</v>
      </c>
      <c r="B3904" t="s">
        <v>7800</v>
      </c>
      <c r="C3904" t="s">
        <v>5086</v>
      </c>
      <c r="D3904" t="s">
        <v>2</v>
      </c>
      <c r="E3904" t="s">
        <v>62</v>
      </c>
      <c r="F3904" t="s">
        <v>63</v>
      </c>
      <c r="G3904">
        <v>146</v>
      </c>
    </row>
    <row r="3905" spans="1:7" ht="21.75" customHeight="1">
      <c r="A3905" t="s">
        <v>8323</v>
      </c>
      <c r="B3905" t="s">
        <v>8304</v>
      </c>
      <c r="C3905" t="s">
        <v>5092</v>
      </c>
      <c r="D3905" t="s">
        <v>2</v>
      </c>
      <c r="E3905" t="s">
        <v>62</v>
      </c>
      <c r="F3905" t="s">
        <v>63</v>
      </c>
      <c r="G3905">
        <v>173</v>
      </c>
    </row>
    <row r="3906" spans="1:7" ht="21.75" customHeight="1">
      <c r="A3906" t="s">
        <v>8324</v>
      </c>
      <c r="B3906" t="s">
        <v>8325</v>
      </c>
      <c r="C3906" t="s">
        <v>8326</v>
      </c>
      <c r="D3906" t="s">
        <v>2</v>
      </c>
      <c r="E3906" t="s">
        <v>62</v>
      </c>
      <c r="F3906" t="s">
        <v>63</v>
      </c>
      <c r="G3906">
        <v>0</v>
      </c>
    </row>
    <row r="3907" spans="1:7" ht="21.75" customHeight="1">
      <c r="A3907" t="s">
        <v>8327</v>
      </c>
      <c r="B3907" t="s">
        <v>8328</v>
      </c>
      <c r="C3907" t="s">
        <v>4888</v>
      </c>
      <c r="D3907" t="s">
        <v>2</v>
      </c>
      <c r="E3907" t="s">
        <v>62</v>
      </c>
      <c r="F3907" t="s">
        <v>63</v>
      </c>
      <c r="G3907">
        <v>13</v>
      </c>
    </row>
    <row r="3908" spans="1:7" ht="21.75" customHeight="1">
      <c r="A3908" t="s">
        <v>8329</v>
      </c>
      <c r="B3908" t="s">
        <v>8330</v>
      </c>
      <c r="C3908" t="s">
        <v>5384</v>
      </c>
      <c r="D3908" t="s">
        <v>2</v>
      </c>
      <c r="E3908" t="s">
        <v>87</v>
      </c>
      <c r="F3908" t="s">
        <v>88</v>
      </c>
      <c r="G3908">
        <v>0</v>
      </c>
    </row>
    <row r="3909" spans="1:7" ht="21.75" customHeight="1">
      <c r="A3909" t="s">
        <v>8331</v>
      </c>
      <c r="B3909" t="s">
        <v>8330</v>
      </c>
      <c r="C3909" t="s">
        <v>5386</v>
      </c>
      <c r="D3909" t="s">
        <v>2</v>
      </c>
      <c r="E3909" t="s">
        <v>87</v>
      </c>
      <c r="F3909" t="s">
        <v>88</v>
      </c>
      <c r="G3909">
        <v>550</v>
      </c>
    </row>
    <row r="3910" spans="1:7" ht="21.75" customHeight="1">
      <c r="A3910" t="s">
        <v>8332</v>
      </c>
      <c r="B3910" t="s">
        <v>8333</v>
      </c>
      <c r="C3910" t="s">
        <v>5726</v>
      </c>
      <c r="D3910" t="s">
        <v>2</v>
      </c>
      <c r="E3910" t="s">
        <v>62</v>
      </c>
      <c r="F3910" t="s">
        <v>63</v>
      </c>
      <c r="G3910">
        <v>0</v>
      </c>
    </row>
    <row r="3911" spans="1:7" ht="21.75" customHeight="1">
      <c r="A3911" t="s">
        <v>8334</v>
      </c>
      <c r="B3911" t="s">
        <v>8333</v>
      </c>
      <c r="C3911" t="s">
        <v>8335</v>
      </c>
      <c r="D3911" t="s">
        <v>2</v>
      </c>
      <c r="E3911" t="s">
        <v>62</v>
      </c>
      <c r="F3911" t="s">
        <v>63</v>
      </c>
      <c r="G3911">
        <v>3</v>
      </c>
    </row>
    <row r="3912" spans="1:7" ht="21.75" customHeight="1">
      <c r="A3912" t="s">
        <v>8336</v>
      </c>
      <c r="B3912" t="s">
        <v>8337</v>
      </c>
      <c r="C3912" t="s">
        <v>5730</v>
      </c>
      <c r="D3912" t="s">
        <v>2</v>
      </c>
      <c r="E3912" t="s">
        <v>62</v>
      </c>
      <c r="F3912" t="s">
        <v>63</v>
      </c>
      <c r="G3912">
        <v>10</v>
      </c>
    </row>
    <row r="3913" spans="1:7" ht="21.75" customHeight="1">
      <c r="A3913" t="s">
        <v>8338</v>
      </c>
      <c r="B3913" t="s">
        <v>8339</v>
      </c>
      <c r="C3913" t="s">
        <v>5732</v>
      </c>
      <c r="D3913" t="s">
        <v>2</v>
      </c>
      <c r="E3913" t="s">
        <v>62</v>
      </c>
      <c r="F3913" t="s">
        <v>63</v>
      </c>
      <c r="G3913">
        <v>29</v>
      </c>
    </row>
    <row r="3914" spans="1:7" ht="21.75" customHeight="1">
      <c r="A3914" t="s">
        <v>8340</v>
      </c>
      <c r="B3914" t="s">
        <v>8341</v>
      </c>
      <c r="C3914" t="s">
        <v>8342</v>
      </c>
      <c r="D3914" t="s">
        <v>2</v>
      </c>
      <c r="E3914" t="s">
        <v>62</v>
      </c>
      <c r="F3914" t="s">
        <v>63</v>
      </c>
      <c r="G3914">
        <v>2</v>
      </c>
    </row>
    <row r="3915" spans="1:7" ht="21.75" customHeight="1">
      <c r="A3915" t="s">
        <v>8343</v>
      </c>
      <c r="B3915" t="s">
        <v>8344</v>
      </c>
      <c r="C3915" t="s">
        <v>5030</v>
      </c>
      <c r="D3915" t="s">
        <v>2</v>
      </c>
      <c r="E3915" t="s">
        <v>62</v>
      </c>
      <c r="F3915" t="s">
        <v>63</v>
      </c>
      <c r="G3915">
        <v>8</v>
      </c>
    </row>
    <row r="3916" spans="1:7" ht="21.75" customHeight="1">
      <c r="A3916" t="s">
        <v>8345</v>
      </c>
      <c r="B3916" t="s">
        <v>8346</v>
      </c>
      <c r="C3916" t="s">
        <v>4908</v>
      </c>
      <c r="D3916" t="s">
        <v>2</v>
      </c>
      <c r="E3916" t="s">
        <v>62</v>
      </c>
      <c r="F3916" t="s">
        <v>63</v>
      </c>
      <c r="G3916">
        <v>0</v>
      </c>
    </row>
    <row r="3917" spans="1:7" ht="21.75" customHeight="1">
      <c r="A3917" t="s">
        <v>8347</v>
      </c>
      <c r="B3917" t="s">
        <v>8346</v>
      </c>
      <c r="C3917" t="s">
        <v>4910</v>
      </c>
      <c r="D3917" t="s">
        <v>2</v>
      </c>
      <c r="E3917" t="s">
        <v>62</v>
      </c>
      <c r="F3917" t="s">
        <v>63</v>
      </c>
      <c r="G3917">
        <v>0</v>
      </c>
    </row>
    <row r="3918" spans="1:7" ht="21.75" customHeight="1">
      <c r="A3918" t="s">
        <v>8348</v>
      </c>
      <c r="B3918" t="s">
        <v>8346</v>
      </c>
      <c r="C3918" t="s">
        <v>8349</v>
      </c>
      <c r="D3918" t="s">
        <v>2</v>
      </c>
      <c r="E3918" t="s">
        <v>62</v>
      </c>
      <c r="F3918" t="s">
        <v>63</v>
      </c>
      <c r="G3918">
        <v>0</v>
      </c>
    </row>
    <row r="3919" spans="1:7" ht="21.75" customHeight="1">
      <c r="A3919" t="s">
        <v>8350</v>
      </c>
      <c r="B3919" t="s">
        <v>8351</v>
      </c>
      <c r="C3919" t="s">
        <v>8352</v>
      </c>
      <c r="D3919" t="s">
        <v>2</v>
      </c>
      <c r="E3919" t="s">
        <v>62</v>
      </c>
      <c r="F3919" t="s">
        <v>63</v>
      </c>
      <c r="G3919">
        <v>0</v>
      </c>
    </row>
    <row r="3920" spans="1:7" ht="21.75" customHeight="1">
      <c r="A3920" t="s">
        <v>8353</v>
      </c>
      <c r="B3920" t="s">
        <v>8354</v>
      </c>
      <c r="C3920" t="s">
        <v>8355</v>
      </c>
      <c r="D3920" t="s">
        <v>2</v>
      </c>
      <c r="E3920" t="s">
        <v>62</v>
      </c>
      <c r="F3920" t="s">
        <v>63</v>
      </c>
      <c r="G3920">
        <v>0</v>
      </c>
    </row>
    <row r="3921" spans="1:7" ht="21.75" customHeight="1">
      <c r="A3921" t="s">
        <v>8356</v>
      </c>
      <c r="B3921" t="s">
        <v>8354</v>
      </c>
      <c r="C3921" t="s">
        <v>4912</v>
      </c>
      <c r="D3921" t="s">
        <v>2</v>
      </c>
      <c r="E3921" t="s">
        <v>62</v>
      </c>
      <c r="F3921" t="s">
        <v>63</v>
      </c>
      <c r="G3921">
        <v>0</v>
      </c>
    </row>
    <row r="3922" spans="1:7" ht="21.75" customHeight="1">
      <c r="A3922" t="s">
        <v>8357</v>
      </c>
      <c r="B3922" t="s">
        <v>8358</v>
      </c>
      <c r="C3922" t="s">
        <v>4916</v>
      </c>
      <c r="D3922" t="s">
        <v>2</v>
      </c>
      <c r="E3922" t="s">
        <v>62</v>
      </c>
      <c r="F3922" t="s">
        <v>63</v>
      </c>
      <c r="G3922">
        <v>0</v>
      </c>
    </row>
    <row r="3923" spans="1:7" ht="21.75" customHeight="1">
      <c r="A3923" t="s">
        <v>8359</v>
      </c>
      <c r="B3923" t="s">
        <v>8358</v>
      </c>
      <c r="C3923" t="s">
        <v>4918</v>
      </c>
      <c r="D3923" t="s">
        <v>2</v>
      </c>
      <c r="E3923" t="s">
        <v>62</v>
      </c>
      <c r="F3923" t="s">
        <v>63</v>
      </c>
      <c r="G3923">
        <v>0</v>
      </c>
    </row>
    <row r="3924" spans="1:7" ht="21.75" customHeight="1">
      <c r="A3924" t="s">
        <v>8360</v>
      </c>
      <c r="B3924" t="s">
        <v>8361</v>
      </c>
      <c r="C3924" t="s">
        <v>4918</v>
      </c>
      <c r="D3924" t="s">
        <v>2</v>
      </c>
      <c r="E3924" t="s">
        <v>62</v>
      </c>
      <c r="F3924" t="s">
        <v>63</v>
      </c>
      <c r="G3924">
        <v>0</v>
      </c>
    </row>
    <row r="3925" spans="1:7" ht="21.75" customHeight="1">
      <c r="A3925" t="s">
        <v>8362</v>
      </c>
      <c r="B3925" t="s">
        <v>8361</v>
      </c>
      <c r="C3925" t="s">
        <v>4916</v>
      </c>
      <c r="D3925" t="s">
        <v>2</v>
      </c>
      <c r="E3925" t="s">
        <v>62</v>
      </c>
      <c r="F3925" t="s">
        <v>63</v>
      </c>
      <c r="G3925">
        <v>0</v>
      </c>
    </row>
    <row r="3926" spans="1:7" ht="21.75" customHeight="1">
      <c r="A3926" t="s">
        <v>8363</v>
      </c>
      <c r="B3926" t="s">
        <v>8364</v>
      </c>
      <c r="C3926" t="s">
        <v>5356</v>
      </c>
      <c r="D3926" t="s">
        <v>2</v>
      </c>
      <c r="E3926" t="s">
        <v>62</v>
      </c>
      <c r="F3926" t="s">
        <v>63</v>
      </c>
      <c r="G3926">
        <v>44</v>
      </c>
    </row>
    <row r="3927" spans="1:7" ht="21.75" customHeight="1">
      <c r="A3927" t="s">
        <v>8365</v>
      </c>
      <c r="B3927" t="s">
        <v>8366</v>
      </c>
      <c r="C3927" t="s">
        <v>8367</v>
      </c>
      <c r="D3927" t="s">
        <v>2</v>
      </c>
      <c r="E3927" t="s">
        <v>62</v>
      </c>
      <c r="F3927" t="s">
        <v>63</v>
      </c>
      <c r="G3927">
        <v>0</v>
      </c>
    </row>
    <row r="3928" spans="1:7" ht="21.75" customHeight="1">
      <c r="A3928" t="s">
        <v>8368</v>
      </c>
      <c r="B3928" t="s">
        <v>8369</v>
      </c>
      <c r="C3928" t="s">
        <v>4920</v>
      </c>
      <c r="D3928" t="s">
        <v>2</v>
      </c>
      <c r="E3928" t="s">
        <v>62</v>
      </c>
      <c r="F3928" t="s">
        <v>63</v>
      </c>
      <c r="G3928">
        <v>0</v>
      </c>
    </row>
    <row r="3929" spans="1:7" ht="21.75" customHeight="1">
      <c r="A3929" t="s">
        <v>8370</v>
      </c>
      <c r="B3929" t="s">
        <v>8369</v>
      </c>
      <c r="C3929" t="s">
        <v>4922</v>
      </c>
      <c r="D3929" t="s">
        <v>2</v>
      </c>
      <c r="E3929" t="s">
        <v>62</v>
      </c>
      <c r="F3929" t="s">
        <v>63</v>
      </c>
      <c r="G3929">
        <v>15</v>
      </c>
    </row>
    <row r="3930" spans="1:7" ht="21.75" customHeight="1">
      <c r="A3930" t="s">
        <v>8371</v>
      </c>
      <c r="B3930" t="s">
        <v>8366</v>
      </c>
      <c r="C3930" t="s">
        <v>4924</v>
      </c>
      <c r="D3930" t="s">
        <v>2</v>
      </c>
      <c r="E3930" t="s">
        <v>62</v>
      </c>
      <c r="F3930" t="s">
        <v>63</v>
      </c>
      <c r="G3930">
        <v>1</v>
      </c>
    </row>
    <row r="3931" spans="1:7" ht="21.75" customHeight="1">
      <c r="A3931" t="s">
        <v>8372</v>
      </c>
      <c r="B3931" t="s">
        <v>8366</v>
      </c>
      <c r="C3931" t="s">
        <v>4926</v>
      </c>
      <c r="D3931" t="s">
        <v>2</v>
      </c>
      <c r="E3931" t="s">
        <v>62</v>
      </c>
      <c r="F3931" t="s">
        <v>63</v>
      </c>
      <c r="G3931">
        <v>16</v>
      </c>
    </row>
    <row r="3932" spans="1:7" ht="21.75" customHeight="1">
      <c r="A3932" t="s">
        <v>8373</v>
      </c>
      <c r="B3932" t="s">
        <v>8366</v>
      </c>
      <c r="C3932" t="s">
        <v>4928</v>
      </c>
      <c r="D3932" t="s">
        <v>2</v>
      </c>
      <c r="E3932" t="s">
        <v>62</v>
      </c>
      <c r="F3932" t="s">
        <v>63</v>
      </c>
      <c r="G3932">
        <v>1</v>
      </c>
    </row>
    <row r="3933" spans="1:7" ht="21.75" customHeight="1">
      <c r="A3933" t="s">
        <v>8374</v>
      </c>
      <c r="B3933" t="s">
        <v>8366</v>
      </c>
      <c r="C3933" t="s">
        <v>4930</v>
      </c>
      <c r="D3933" t="s">
        <v>2</v>
      </c>
      <c r="E3933" t="s">
        <v>62</v>
      </c>
      <c r="F3933" t="s">
        <v>63</v>
      </c>
      <c r="G3933">
        <v>0</v>
      </c>
    </row>
    <row r="3934" spans="1:7" ht="21.75" customHeight="1">
      <c r="A3934" t="s">
        <v>8375</v>
      </c>
      <c r="B3934" t="s">
        <v>8366</v>
      </c>
      <c r="C3934" t="s">
        <v>8376</v>
      </c>
      <c r="D3934" t="s">
        <v>2</v>
      </c>
      <c r="E3934" t="s">
        <v>62</v>
      </c>
      <c r="F3934" t="s">
        <v>63</v>
      </c>
      <c r="G3934">
        <v>0</v>
      </c>
    </row>
    <row r="3935" spans="1:7" ht="21.75" customHeight="1">
      <c r="A3935" t="s">
        <v>8377</v>
      </c>
      <c r="B3935" t="s">
        <v>8369</v>
      </c>
      <c r="C3935" t="s">
        <v>4934</v>
      </c>
      <c r="D3935" t="s">
        <v>2</v>
      </c>
      <c r="E3935" t="s">
        <v>62</v>
      </c>
      <c r="F3935" t="s">
        <v>63</v>
      </c>
      <c r="G3935">
        <v>12</v>
      </c>
    </row>
    <row r="3936" spans="1:7" ht="21.75" customHeight="1">
      <c r="A3936" t="s">
        <v>8378</v>
      </c>
      <c r="B3936" t="s">
        <v>8369</v>
      </c>
      <c r="C3936" t="s">
        <v>4938</v>
      </c>
      <c r="D3936" t="s">
        <v>2</v>
      </c>
      <c r="E3936" t="s">
        <v>62</v>
      </c>
      <c r="F3936" t="s">
        <v>63</v>
      </c>
      <c r="G3936">
        <v>0</v>
      </c>
    </row>
    <row r="3937" spans="1:7" ht="21.75" customHeight="1">
      <c r="A3937" t="s">
        <v>8379</v>
      </c>
      <c r="B3937" t="s">
        <v>8369</v>
      </c>
      <c r="C3937" t="s">
        <v>4940</v>
      </c>
      <c r="D3937" t="s">
        <v>2</v>
      </c>
      <c r="E3937" t="s">
        <v>62</v>
      </c>
      <c r="F3937" t="s">
        <v>63</v>
      </c>
      <c r="G3937">
        <v>4</v>
      </c>
    </row>
    <row r="3938" spans="1:7" ht="21.75" customHeight="1">
      <c r="A3938" t="s">
        <v>8380</v>
      </c>
      <c r="B3938" t="s">
        <v>8369</v>
      </c>
      <c r="C3938" t="s">
        <v>4942</v>
      </c>
      <c r="D3938" t="s">
        <v>2</v>
      </c>
      <c r="E3938" t="s">
        <v>62</v>
      </c>
      <c r="F3938" t="s">
        <v>63</v>
      </c>
      <c r="G3938">
        <v>0</v>
      </c>
    </row>
    <row r="3939" spans="1:7" ht="21.75" customHeight="1">
      <c r="A3939" t="s">
        <v>8381</v>
      </c>
      <c r="B3939" t="s">
        <v>8382</v>
      </c>
      <c r="C3939" t="s">
        <v>4944</v>
      </c>
      <c r="D3939" t="s">
        <v>2</v>
      </c>
      <c r="E3939" t="s">
        <v>62</v>
      </c>
      <c r="F3939" t="s">
        <v>63</v>
      </c>
      <c r="G3939">
        <v>1</v>
      </c>
    </row>
    <row r="3940" spans="1:7" ht="21.75" customHeight="1">
      <c r="A3940" t="s">
        <v>8383</v>
      </c>
      <c r="B3940" t="s">
        <v>8382</v>
      </c>
      <c r="C3940" t="s">
        <v>4946</v>
      </c>
      <c r="D3940" t="s">
        <v>2</v>
      </c>
      <c r="E3940" t="s">
        <v>62</v>
      </c>
      <c r="F3940" t="s">
        <v>63</v>
      </c>
      <c r="G3940">
        <v>4</v>
      </c>
    </row>
    <row r="3941" spans="1:7" ht="21.75" customHeight="1">
      <c r="A3941" t="s">
        <v>8384</v>
      </c>
      <c r="B3941" t="s">
        <v>8382</v>
      </c>
      <c r="C3941" t="s">
        <v>4948</v>
      </c>
      <c r="D3941" t="s">
        <v>2</v>
      </c>
      <c r="E3941" t="s">
        <v>62</v>
      </c>
      <c r="F3941" t="s">
        <v>63</v>
      </c>
      <c r="G3941">
        <v>0</v>
      </c>
    </row>
    <row r="3942" spans="1:7" ht="21.75" customHeight="1">
      <c r="A3942" t="s">
        <v>8385</v>
      </c>
      <c r="B3942" t="s">
        <v>8382</v>
      </c>
      <c r="C3942" t="s">
        <v>4950</v>
      </c>
      <c r="D3942" t="s">
        <v>2</v>
      </c>
      <c r="E3942" t="s">
        <v>62</v>
      </c>
      <c r="F3942" t="s">
        <v>63</v>
      </c>
      <c r="G3942">
        <v>10</v>
      </c>
    </row>
    <row r="3943" spans="1:7" ht="21.75" customHeight="1">
      <c r="A3943" t="s">
        <v>8386</v>
      </c>
      <c r="B3943" t="s">
        <v>8387</v>
      </c>
      <c r="C3943" t="s">
        <v>8388</v>
      </c>
      <c r="D3943" t="s">
        <v>2</v>
      </c>
      <c r="E3943" t="s">
        <v>62</v>
      </c>
      <c r="F3943" t="s">
        <v>63</v>
      </c>
      <c r="G3943">
        <v>4</v>
      </c>
    </row>
    <row r="3944" spans="1:7" ht="21.75" customHeight="1">
      <c r="A3944" t="s">
        <v>8389</v>
      </c>
      <c r="B3944" t="s">
        <v>8390</v>
      </c>
      <c r="C3944" t="s">
        <v>5014</v>
      </c>
      <c r="D3944" t="s">
        <v>2</v>
      </c>
      <c r="E3944" t="s">
        <v>62</v>
      </c>
      <c r="F3944" t="s">
        <v>63</v>
      </c>
      <c r="G3944">
        <v>1</v>
      </c>
    </row>
    <row r="3945" spans="1:7" ht="21.75" customHeight="1">
      <c r="A3945" t="s">
        <v>8391</v>
      </c>
      <c r="B3945" t="s">
        <v>8390</v>
      </c>
      <c r="C3945" t="s">
        <v>5016</v>
      </c>
      <c r="D3945" t="s">
        <v>2</v>
      </c>
      <c r="E3945" t="s">
        <v>62</v>
      </c>
      <c r="F3945" t="s">
        <v>63</v>
      </c>
      <c r="G3945">
        <v>4</v>
      </c>
    </row>
    <row r="3946" spans="1:7" ht="21.75" customHeight="1">
      <c r="A3946" t="s">
        <v>8392</v>
      </c>
      <c r="B3946" t="s">
        <v>8393</v>
      </c>
      <c r="C3946" t="s">
        <v>5024</v>
      </c>
      <c r="D3946" t="s">
        <v>2</v>
      </c>
      <c r="E3946" t="s">
        <v>62</v>
      </c>
      <c r="F3946" t="s">
        <v>63</v>
      </c>
      <c r="G3946">
        <v>0</v>
      </c>
    </row>
    <row r="3947" spans="1:7" ht="21.75" customHeight="1">
      <c r="A3947" t="s">
        <v>8394</v>
      </c>
      <c r="B3947" t="s">
        <v>8393</v>
      </c>
      <c r="C3947" t="s">
        <v>5026</v>
      </c>
      <c r="D3947" t="s">
        <v>2</v>
      </c>
      <c r="E3947" t="s">
        <v>62</v>
      </c>
      <c r="F3947" t="s">
        <v>63</v>
      </c>
      <c r="G3947">
        <v>3</v>
      </c>
    </row>
    <row r="3948" spans="1:7" ht="21.75" customHeight="1">
      <c r="A3948" t="s">
        <v>8395</v>
      </c>
      <c r="B3948" t="s">
        <v>8396</v>
      </c>
      <c r="C3948" t="s">
        <v>5028</v>
      </c>
      <c r="D3948" t="s">
        <v>2</v>
      </c>
      <c r="E3948" t="s">
        <v>62</v>
      </c>
      <c r="F3948" t="s">
        <v>63</v>
      </c>
      <c r="G3948">
        <v>0</v>
      </c>
    </row>
    <row r="3949" spans="1:7" ht="21.75" customHeight="1">
      <c r="A3949" t="s">
        <v>8397</v>
      </c>
      <c r="B3949" t="s">
        <v>8396</v>
      </c>
      <c r="C3949" t="s">
        <v>5030</v>
      </c>
      <c r="D3949" t="s">
        <v>2</v>
      </c>
      <c r="E3949" t="s">
        <v>62</v>
      </c>
      <c r="F3949" t="s">
        <v>63</v>
      </c>
      <c r="G3949">
        <v>44</v>
      </c>
    </row>
    <row r="3950" spans="1:7" ht="21.75" customHeight="1">
      <c r="A3950" t="s">
        <v>8398</v>
      </c>
      <c r="B3950" t="s">
        <v>8399</v>
      </c>
      <c r="C3950" t="s">
        <v>8400</v>
      </c>
      <c r="D3950" t="s">
        <v>2</v>
      </c>
      <c r="E3950" t="s">
        <v>62</v>
      </c>
      <c r="F3950" t="s">
        <v>63</v>
      </c>
      <c r="G3950">
        <v>0</v>
      </c>
    </row>
    <row r="3951" spans="1:7" ht="21.75" customHeight="1">
      <c r="A3951" t="s">
        <v>8401</v>
      </c>
      <c r="B3951" t="s">
        <v>8399</v>
      </c>
      <c r="C3951" t="s">
        <v>4952</v>
      </c>
      <c r="D3951" t="s">
        <v>2</v>
      </c>
      <c r="E3951" t="s">
        <v>62</v>
      </c>
      <c r="F3951" t="s">
        <v>63</v>
      </c>
      <c r="G3951">
        <v>0</v>
      </c>
    </row>
    <row r="3952" spans="1:7" ht="21.75" customHeight="1">
      <c r="A3952" t="s">
        <v>8402</v>
      </c>
      <c r="B3952" t="s">
        <v>8399</v>
      </c>
      <c r="C3952" t="s">
        <v>4954</v>
      </c>
      <c r="D3952" t="s">
        <v>2</v>
      </c>
      <c r="E3952" t="s">
        <v>62</v>
      </c>
      <c r="F3952" t="s">
        <v>63</v>
      </c>
      <c r="G3952">
        <v>8</v>
      </c>
    </row>
    <row r="3953" spans="1:7" ht="21.75" customHeight="1">
      <c r="A3953" t="s">
        <v>8403</v>
      </c>
      <c r="B3953" t="s">
        <v>8404</v>
      </c>
      <c r="C3953" t="s">
        <v>8400</v>
      </c>
      <c r="D3953" t="s">
        <v>2</v>
      </c>
      <c r="E3953" t="s">
        <v>62</v>
      </c>
      <c r="F3953" t="s">
        <v>63</v>
      </c>
      <c r="G3953">
        <v>0</v>
      </c>
    </row>
    <row r="3954" spans="1:7" ht="21.75" customHeight="1">
      <c r="A3954" t="s">
        <v>8405</v>
      </c>
      <c r="B3954" t="s">
        <v>8404</v>
      </c>
      <c r="C3954" t="s">
        <v>8388</v>
      </c>
      <c r="D3954" t="s">
        <v>2</v>
      </c>
      <c r="E3954" t="s">
        <v>62</v>
      </c>
      <c r="F3954" t="s">
        <v>63</v>
      </c>
      <c r="G3954">
        <v>0</v>
      </c>
    </row>
    <row r="3955" spans="1:7" ht="21.75" customHeight="1">
      <c r="A3955" t="s">
        <v>8406</v>
      </c>
      <c r="B3955" t="s">
        <v>8404</v>
      </c>
      <c r="C3955" t="s">
        <v>4954</v>
      </c>
      <c r="D3955" t="s">
        <v>2</v>
      </c>
      <c r="E3955" t="s">
        <v>62</v>
      </c>
      <c r="F3955" t="s">
        <v>63</v>
      </c>
      <c r="G3955">
        <v>6</v>
      </c>
    </row>
    <row r="3956" spans="1:7" ht="21.75" customHeight="1">
      <c r="A3956" t="s">
        <v>8407</v>
      </c>
      <c r="B3956" t="s">
        <v>8366</v>
      </c>
      <c r="C3956" t="s">
        <v>8408</v>
      </c>
      <c r="D3956" t="s">
        <v>2</v>
      </c>
      <c r="E3956" t="s">
        <v>62</v>
      </c>
      <c r="F3956" t="s">
        <v>63</v>
      </c>
      <c r="G3956">
        <v>8</v>
      </c>
    </row>
    <row r="3957" spans="1:7" ht="21.75" customHeight="1">
      <c r="A3957" t="s">
        <v>8409</v>
      </c>
      <c r="B3957" t="s">
        <v>8366</v>
      </c>
      <c r="C3957" t="s">
        <v>5074</v>
      </c>
      <c r="D3957" t="s">
        <v>2</v>
      </c>
      <c r="E3957" t="s">
        <v>62</v>
      </c>
      <c r="F3957" t="s">
        <v>63</v>
      </c>
      <c r="G3957">
        <v>8</v>
      </c>
    </row>
    <row r="3958" spans="1:7" ht="21.75" customHeight="1">
      <c r="A3958" t="s">
        <v>8410</v>
      </c>
      <c r="B3958" t="s">
        <v>8411</v>
      </c>
      <c r="C3958" t="s">
        <v>8412</v>
      </c>
      <c r="D3958" t="s">
        <v>2</v>
      </c>
      <c r="E3958" t="s">
        <v>62</v>
      </c>
      <c r="F3958" t="s">
        <v>63</v>
      </c>
      <c r="G3958">
        <v>1</v>
      </c>
    </row>
    <row r="3959" spans="1:7" ht="21.75" customHeight="1">
      <c r="A3959" t="s">
        <v>8413</v>
      </c>
      <c r="B3959" t="s">
        <v>8411</v>
      </c>
      <c r="C3959" t="s">
        <v>5096</v>
      </c>
      <c r="D3959" t="s">
        <v>2</v>
      </c>
      <c r="E3959" t="s">
        <v>62</v>
      </c>
      <c r="F3959" t="s">
        <v>63</v>
      </c>
      <c r="G3959">
        <v>1</v>
      </c>
    </row>
    <row r="3960" spans="1:7" ht="21.75" customHeight="1">
      <c r="A3960" t="s">
        <v>8414</v>
      </c>
      <c r="B3960" t="s">
        <v>8415</v>
      </c>
      <c r="C3960" t="s">
        <v>8388</v>
      </c>
      <c r="D3960" t="s">
        <v>2</v>
      </c>
      <c r="E3960" t="s">
        <v>62</v>
      </c>
      <c r="F3960" t="s">
        <v>63</v>
      </c>
      <c r="G3960">
        <v>0</v>
      </c>
    </row>
    <row r="3961" spans="1:7" ht="21.75" customHeight="1">
      <c r="A3961" t="s">
        <v>8416</v>
      </c>
      <c r="B3961" t="s">
        <v>8415</v>
      </c>
      <c r="C3961" t="s">
        <v>4954</v>
      </c>
      <c r="D3961" t="s">
        <v>2</v>
      </c>
      <c r="E3961" t="s">
        <v>62</v>
      </c>
      <c r="F3961" t="s">
        <v>63</v>
      </c>
      <c r="G3961">
        <v>0</v>
      </c>
    </row>
    <row r="3962" spans="1:7" ht="21.75" customHeight="1">
      <c r="A3962" t="s">
        <v>8417</v>
      </c>
      <c r="B3962" t="s">
        <v>8418</v>
      </c>
      <c r="C3962" t="s">
        <v>8400</v>
      </c>
      <c r="D3962" t="s">
        <v>2</v>
      </c>
      <c r="E3962" t="s">
        <v>62</v>
      </c>
      <c r="F3962" t="s">
        <v>63</v>
      </c>
      <c r="G3962">
        <v>0</v>
      </c>
    </row>
    <row r="3963" spans="1:7" ht="21.75" customHeight="1">
      <c r="A3963" t="s">
        <v>8419</v>
      </c>
      <c r="B3963" t="s">
        <v>8420</v>
      </c>
      <c r="C3963" t="s">
        <v>8388</v>
      </c>
      <c r="D3963" t="s">
        <v>2</v>
      </c>
      <c r="E3963" t="s">
        <v>62</v>
      </c>
      <c r="F3963" t="s">
        <v>63</v>
      </c>
      <c r="G3963">
        <v>0</v>
      </c>
    </row>
    <row r="3964" spans="1:7" ht="21.75" customHeight="1">
      <c r="A3964" t="s">
        <v>8421</v>
      </c>
      <c r="B3964" t="s">
        <v>8420</v>
      </c>
      <c r="C3964" t="s">
        <v>4954</v>
      </c>
      <c r="D3964" t="s">
        <v>2</v>
      </c>
      <c r="E3964" t="s">
        <v>62</v>
      </c>
      <c r="F3964" t="s">
        <v>63</v>
      </c>
      <c r="G3964">
        <v>0</v>
      </c>
    </row>
    <row r="3965" spans="1:7" ht="21.75" customHeight="1">
      <c r="A3965" t="s">
        <v>8422</v>
      </c>
      <c r="B3965" t="s">
        <v>8423</v>
      </c>
      <c r="C3965" t="s">
        <v>8388</v>
      </c>
      <c r="D3965" t="s">
        <v>2</v>
      </c>
      <c r="E3965" t="s">
        <v>62</v>
      </c>
      <c r="F3965" t="s">
        <v>63</v>
      </c>
      <c r="G3965">
        <v>0</v>
      </c>
    </row>
    <row r="3966" spans="1:7" ht="21.75" customHeight="1">
      <c r="A3966" t="s">
        <v>8424</v>
      </c>
      <c r="B3966" t="s">
        <v>8423</v>
      </c>
      <c r="C3966" t="s">
        <v>4954</v>
      </c>
      <c r="D3966" t="s">
        <v>2</v>
      </c>
      <c r="E3966" t="s">
        <v>62</v>
      </c>
      <c r="F3966" t="s">
        <v>63</v>
      </c>
      <c r="G3966">
        <v>0</v>
      </c>
    </row>
    <row r="3967" spans="1:7" ht="21.75" customHeight="1">
      <c r="A3967" t="s">
        <v>8425</v>
      </c>
      <c r="B3967" t="s">
        <v>8369</v>
      </c>
      <c r="C3967" t="s">
        <v>8426</v>
      </c>
      <c r="D3967" t="s">
        <v>2</v>
      </c>
      <c r="E3967" t="s">
        <v>62</v>
      </c>
      <c r="F3967" t="s">
        <v>63</v>
      </c>
      <c r="G3967">
        <v>2</v>
      </c>
    </row>
    <row r="3968" spans="1:7" ht="21.75" customHeight="1">
      <c r="A3968" t="s">
        <v>8427</v>
      </c>
      <c r="B3968" t="s">
        <v>8369</v>
      </c>
      <c r="C3968" t="s">
        <v>5098</v>
      </c>
      <c r="D3968" t="s">
        <v>2</v>
      </c>
      <c r="E3968" t="s">
        <v>62</v>
      </c>
      <c r="F3968" t="s">
        <v>63</v>
      </c>
      <c r="G3968">
        <v>9</v>
      </c>
    </row>
    <row r="3969" spans="1:7" ht="21.75" customHeight="1">
      <c r="A3969" t="s">
        <v>8428</v>
      </c>
      <c r="B3969" t="s">
        <v>8429</v>
      </c>
      <c r="C3969" t="s">
        <v>8388</v>
      </c>
      <c r="D3969" t="s">
        <v>2</v>
      </c>
      <c r="E3969" t="s">
        <v>62</v>
      </c>
      <c r="F3969" t="s">
        <v>63</v>
      </c>
      <c r="G3969">
        <v>0</v>
      </c>
    </row>
    <row r="3970" spans="1:7" ht="21.75" customHeight="1">
      <c r="A3970" t="s">
        <v>8430</v>
      </c>
      <c r="B3970" t="s">
        <v>8429</v>
      </c>
      <c r="C3970" t="s">
        <v>4954</v>
      </c>
      <c r="D3970" t="s">
        <v>2</v>
      </c>
      <c r="E3970" t="s">
        <v>62</v>
      </c>
      <c r="F3970" t="s">
        <v>63</v>
      </c>
      <c r="G3970">
        <v>0</v>
      </c>
    </row>
    <row r="3971" spans="1:7" ht="21.75" customHeight="1">
      <c r="A3971" t="s">
        <v>8431</v>
      </c>
      <c r="B3971" t="s">
        <v>8369</v>
      </c>
      <c r="C3971" t="s">
        <v>5116</v>
      </c>
      <c r="D3971" t="s">
        <v>2</v>
      </c>
      <c r="E3971" t="s">
        <v>62</v>
      </c>
      <c r="F3971" t="s">
        <v>63</v>
      </c>
      <c r="G3971">
        <v>0</v>
      </c>
    </row>
    <row r="3972" spans="1:7" ht="21.75" customHeight="1">
      <c r="A3972" t="s">
        <v>8432</v>
      </c>
      <c r="B3972" t="s">
        <v>8369</v>
      </c>
      <c r="C3972" t="s">
        <v>5118</v>
      </c>
      <c r="D3972" t="s">
        <v>2</v>
      </c>
      <c r="E3972" t="s">
        <v>62</v>
      </c>
      <c r="F3972" t="s">
        <v>63</v>
      </c>
      <c r="G3972">
        <v>13</v>
      </c>
    </row>
    <row r="3973" spans="1:7" ht="21.75" customHeight="1">
      <c r="A3973" t="s">
        <v>8433</v>
      </c>
      <c r="B3973" t="s">
        <v>8434</v>
      </c>
      <c r="C3973" t="s">
        <v>5320</v>
      </c>
      <c r="D3973" t="s">
        <v>2</v>
      </c>
      <c r="E3973" t="s">
        <v>62</v>
      </c>
      <c r="F3973" t="s">
        <v>63</v>
      </c>
      <c r="G3973">
        <v>2</v>
      </c>
    </row>
    <row r="3974" spans="1:7" ht="21.75" customHeight="1">
      <c r="A3974" t="s">
        <v>8435</v>
      </c>
      <c r="B3974" t="s">
        <v>8434</v>
      </c>
      <c r="C3974" t="s">
        <v>5334</v>
      </c>
      <c r="D3974" t="s">
        <v>2</v>
      </c>
      <c r="E3974" t="s">
        <v>62</v>
      </c>
      <c r="F3974" t="s">
        <v>63</v>
      </c>
      <c r="G3974">
        <v>2</v>
      </c>
    </row>
    <row r="3975" spans="1:7" ht="21.75" customHeight="1">
      <c r="A3975" t="s">
        <v>8436</v>
      </c>
      <c r="B3975" t="s">
        <v>8437</v>
      </c>
      <c r="C3975" t="s">
        <v>5336</v>
      </c>
      <c r="D3975" t="s">
        <v>2</v>
      </c>
      <c r="E3975" t="s">
        <v>62</v>
      </c>
      <c r="F3975" t="s">
        <v>63</v>
      </c>
      <c r="G3975">
        <v>2</v>
      </c>
    </row>
    <row r="3976" spans="1:7" ht="21.75" customHeight="1">
      <c r="A3976" t="s">
        <v>8438</v>
      </c>
      <c r="B3976" t="s">
        <v>8437</v>
      </c>
      <c r="C3976" t="s">
        <v>5434</v>
      </c>
      <c r="D3976" t="s">
        <v>2</v>
      </c>
      <c r="E3976" t="s">
        <v>62</v>
      </c>
      <c r="F3976" t="s">
        <v>63</v>
      </c>
      <c r="G3976">
        <v>2</v>
      </c>
    </row>
    <row r="3977" spans="1:7" ht="21.75" customHeight="1">
      <c r="A3977" t="s">
        <v>8439</v>
      </c>
      <c r="B3977" t="s">
        <v>8440</v>
      </c>
      <c r="C3977" t="s">
        <v>5438</v>
      </c>
      <c r="D3977" t="s">
        <v>2</v>
      </c>
      <c r="E3977" t="s">
        <v>62</v>
      </c>
      <c r="F3977" t="s">
        <v>63</v>
      </c>
      <c r="G3977">
        <v>0</v>
      </c>
    </row>
    <row r="3978" spans="1:7" ht="21.75" customHeight="1">
      <c r="A3978" t="s">
        <v>8441</v>
      </c>
      <c r="B3978" t="s">
        <v>8440</v>
      </c>
      <c r="C3978" t="s">
        <v>5440</v>
      </c>
      <c r="D3978" t="s">
        <v>2</v>
      </c>
      <c r="E3978" t="s">
        <v>62</v>
      </c>
      <c r="F3978" t="s">
        <v>63</v>
      </c>
      <c r="G3978">
        <v>11</v>
      </c>
    </row>
    <row r="3979" spans="1:7" ht="21.75" customHeight="1">
      <c r="A3979" t="s">
        <v>8442</v>
      </c>
      <c r="B3979" t="s">
        <v>8369</v>
      </c>
      <c r="C3979" t="s">
        <v>8443</v>
      </c>
      <c r="D3979" t="s">
        <v>2</v>
      </c>
      <c r="E3979" t="s">
        <v>62</v>
      </c>
      <c r="F3979" t="s">
        <v>63</v>
      </c>
      <c r="G3979">
        <v>0</v>
      </c>
    </row>
    <row r="3980" spans="1:7" ht="21.75" customHeight="1">
      <c r="A3980" t="s">
        <v>8444</v>
      </c>
      <c r="B3980" t="s">
        <v>8445</v>
      </c>
      <c r="C3980" t="s">
        <v>5526</v>
      </c>
      <c r="D3980" t="s">
        <v>2</v>
      </c>
      <c r="E3980" t="s">
        <v>62</v>
      </c>
      <c r="F3980" t="s">
        <v>63</v>
      </c>
      <c r="G3980">
        <v>49</v>
      </c>
    </row>
    <row r="3981" spans="1:7" ht="21.75" customHeight="1">
      <c r="A3981" t="s">
        <v>8446</v>
      </c>
      <c r="B3981" t="s">
        <v>8447</v>
      </c>
      <c r="C3981" t="s">
        <v>5570</v>
      </c>
      <c r="D3981" t="s">
        <v>2</v>
      </c>
      <c r="E3981" t="s">
        <v>62</v>
      </c>
      <c r="F3981" t="s">
        <v>63</v>
      </c>
      <c r="G3981">
        <v>0</v>
      </c>
    </row>
    <row r="3982" spans="1:7" ht="21.75" customHeight="1">
      <c r="A3982" t="s">
        <v>8448</v>
      </c>
      <c r="B3982" t="s">
        <v>8449</v>
      </c>
      <c r="C3982" t="s">
        <v>5572</v>
      </c>
      <c r="D3982" t="s">
        <v>2</v>
      </c>
      <c r="E3982" t="s">
        <v>62</v>
      </c>
      <c r="F3982" t="s">
        <v>63</v>
      </c>
      <c r="G3982">
        <v>0</v>
      </c>
    </row>
    <row r="3983" spans="1:7" ht="21.75" customHeight="1">
      <c r="A3983" t="s">
        <v>8450</v>
      </c>
      <c r="B3983" t="s">
        <v>8451</v>
      </c>
      <c r="C3983" t="s">
        <v>5574</v>
      </c>
      <c r="D3983" t="s">
        <v>2</v>
      </c>
      <c r="E3983" t="s">
        <v>62</v>
      </c>
      <c r="F3983" t="s">
        <v>63</v>
      </c>
      <c r="G3983">
        <v>0</v>
      </c>
    </row>
    <row r="3984" spans="1:7" ht="21.75" customHeight="1">
      <c r="A3984" t="s">
        <v>8452</v>
      </c>
      <c r="B3984" t="s">
        <v>8453</v>
      </c>
      <c r="C3984" t="s">
        <v>5576</v>
      </c>
      <c r="D3984" t="s">
        <v>2</v>
      </c>
      <c r="E3984" t="s">
        <v>62</v>
      </c>
      <c r="F3984" t="s">
        <v>63</v>
      </c>
      <c r="G3984">
        <v>3</v>
      </c>
    </row>
    <row r="3985" spans="1:7" ht="21.75" customHeight="1">
      <c r="A3985" t="s">
        <v>8454</v>
      </c>
      <c r="B3985" t="s">
        <v>8455</v>
      </c>
      <c r="C3985" t="s">
        <v>5574</v>
      </c>
      <c r="D3985" t="s">
        <v>2</v>
      </c>
      <c r="E3985" t="s">
        <v>62</v>
      </c>
      <c r="F3985" t="s">
        <v>63</v>
      </c>
      <c r="G3985">
        <v>0</v>
      </c>
    </row>
    <row r="3986" spans="1:7" ht="21.75" customHeight="1">
      <c r="A3986" t="s">
        <v>8456</v>
      </c>
      <c r="B3986" t="s">
        <v>8457</v>
      </c>
      <c r="C3986" t="s">
        <v>5576</v>
      </c>
      <c r="D3986" t="s">
        <v>2</v>
      </c>
      <c r="E3986" t="s">
        <v>62</v>
      </c>
      <c r="F3986" t="s">
        <v>63</v>
      </c>
      <c r="G3986">
        <v>6</v>
      </c>
    </row>
    <row r="3987" spans="1:7" ht="21.75" customHeight="1">
      <c r="A3987" t="s">
        <v>8458</v>
      </c>
      <c r="B3987" t="s">
        <v>8459</v>
      </c>
      <c r="C3987" t="s">
        <v>5652</v>
      </c>
      <c r="D3987" t="s">
        <v>2</v>
      </c>
      <c r="E3987" t="s">
        <v>62</v>
      </c>
      <c r="F3987" t="s">
        <v>63</v>
      </c>
      <c r="G3987">
        <v>0</v>
      </c>
    </row>
    <row r="3988" spans="1:7" ht="21.75" customHeight="1">
      <c r="A3988" t="s">
        <v>8460</v>
      </c>
      <c r="B3988" t="s">
        <v>8461</v>
      </c>
      <c r="C3988" t="s">
        <v>5654</v>
      </c>
      <c r="D3988" t="s">
        <v>2</v>
      </c>
      <c r="E3988" t="s">
        <v>62</v>
      </c>
      <c r="F3988" t="s">
        <v>63</v>
      </c>
      <c r="G3988">
        <v>9</v>
      </c>
    </row>
    <row r="3989" spans="1:7" ht="21.75" customHeight="1">
      <c r="A3989" t="s">
        <v>8462</v>
      </c>
      <c r="B3989" t="s">
        <v>8463</v>
      </c>
      <c r="C3989" t="s">
        <v>5656</v>
      </c>
      <c r="D3989" t="s">
        <v>2</v>
      </c>
      <c r="E3989" t="s">
        <v>62</v>
      </c>
      <c r="F3989" t="s">
        <v>63</v>
      </c>
      <c r="G3989">
        <v>8</v>
      </c>
    </row>
    <row r="3990" spans="1:7" ht="21.75" customHeight="1">
      <c r="A3990" t="s">
        <v>8464</v>
      </c>
      <c r="B3990" t="s">
        <v>8465</v>
      </c>
      <c r="C3990" t="s">
        <v>5658</v>
      </c>
      <c r="D3990" t="s">
        <v>2</v>
      </c>
      <c r="E3990" t="s">
        <v>62</v>
      </c>
      <c r="F3990" t="s">
        <v>63</v>
      </c>
      <c r="G3990">
        <v>2</v>
      </c>
    </row>
    <row r="3991" spans="1:7" ht="21.75" customHeight="1">
      <c r="A3991" t="s">
        <v>8466</v>
      </c>
      <c r="B3991" t="s">
        <v>8467</v>
      </c>
      <c r="C3991" t="s">
        <v>5658</v>
      </c>
      <c r="D3991" t="s">
        <v>2</v>
      </c>
      <c r="E3991" t="s">
        <v>62</v>
      </c>
      <c r="F3991" t="s">
        <v>63</v>
      </c>
      <c r="G3991">
        <v>1</v>
      </c>
    </row>
    <row r="3992" spans="1:7" ht="21.75" customHeight="1">
      <c r="A3992" t="s">
        <v>8468</v>
      </c>
      <c r="B3992" t="s">
        <v>8469</v>
      </c>
      <c r="C3992" t="s">
        <v>5662</v>
      </c>
      <c r="D3992" t="s">
        <v>2</v>
      </c>
      <c r="E3992" t="s">
        <v>62</v>
      </c>
      <c r="F3992" t="s">
        <v>63</v>
      </c>
      <c r="G3992">
        <v>2</v>
      </c>
    </row>
    <row r="3993" spans="1:7" ht="21.75" customHeight="1">
      <c r="A3993" t="s">
        <v>8470</v>
      </c>
      <c r="B3993" t="s">
        <v>8471</v>
      </c>
      <c r="C3993" t="s">
        <v>5662</v>
      </c>
      <c r="D3993" t="s">
        <v>2</v>
      </c>
      <c r="E3993" t="s">
        <v>62</v>
      </c>
      <c r="F3993" t="s">
        <v>63</v>
      </c>
      <c r="G3993">
        <v>0</v>
      </c>
    </row>
    <row r="3994" spans="1:7" ht="21.75" customHeight="1">
      <c r="A3994" t="s">
        <v>8472</v>
      </c>
      <c r="B3994" t="s">
        <v>8473</v>
      </c>
      <c r="C3994" t="s">
        <v>5668</v>
      </c>
      <c r="D3994" t="s">
        <v>2</v>
      </c>
      <c r="E3994" t="s">
        <v>62</v>
      </c>
      <c r="F3994" t="s">
        <v>63</v>
      </c>
      <c r="G3994">
        <v>15</v>
      </c>
    </row>
    <row r="3995" spans="1:7" ht="21.75" customHeight="1">
      <c r="A3995" t="s">
        <v>8474</v>
      </c>
      <c r="B3995" t="s">
        <v>8475</v>
      </c>
      <c r="C3995" t="s">
        <v>5672</v>
      </c>
      <c r="D3995" t="s">
        <v>2</v>
      </c>
      <c r="E3995" t="s">
        <v>62</v>
      </c>
      <c r="F3995" t="s">
        <v>63</v>
      </c>
      <c r="G3995">
        <v>3</v>
      </c>
    </row>
    <row r="3996" spans="1:7" ht="21.75" customHeight="1">
      <c r="A3996" t="s">
        <v>8476</v>
      </c>
      <c r="B3996" t="s">
        <v>8366</v>
      </c>
      <c r="C3996" t="s">
        <v>5684</v>
      </c>
      <c r="D3996" t="s">
        <v>2</v>
      </c>
      <c r="E3996" t="s">
        <v>62</v>
      </c>
      <c r="F3996" t="s">
        <v>63</v>
      </c>
      <c r="G3996">
        <v>5</v>
      </c>
    </row>
    <row r="3997" spans="1:7" ht="21.75" customHeight="1">
      <c r="A3997" t="s">
        <v>8477</v>
      </c>
      <c r="B3997" t="s">
        <v>8369</v>
      </c>
      <c r="C3997" t="s">
        <v>5682</v>
      </c>
      <c r="D3997" t="s">
        <v>2</v>
      </c>
      <c r="E3997" t="s">
        <v>62</v>
      </c>
      <c r="F3997" t="s">
        <v>63</v>
      </c>
      <c r="G3997">
        <v>40</v>
      </c>
    </row>
    <row r="3998" spans="1:7" ht="21.75" customHeight="1">
      <c r="A3998" t="s">
        <v>8478</v>
      </c>
      <c r="B3998" t="s">
        <v>8479</v>
      </c>
      <c r="C3998" t="s">
        <v>5690</v>
      </c>
      <c r="D3998" t="s">
        <v>2</v>
      </c>
      <c r="E3998" t="s">
        <v>62</v>
      </c>
      <c r="F3998" t="s">
        <v>63</v>
      </c>
      <c r="G3998">
        <v>10</v>
      </c>
    </row>
    <row r="3999" spans="1:7" ht="21.75" customHeight="1">
      <c r="A3999" t="s">
        <v>8480</v>
      </c>
      <c r="B3999" t="s">
        <v>8481</v>
      </c>
      <c r="C3999" t="s">
        <v>5692</v>
      </c>
      <c r="D3999" t="s">
        <v>2</v>
      </c>
      <c r="E3999" t="s">
        <v>62</v>
      </c>
      <c r="F3999" t="s">
        <v>63</v>
      </c>
      <c r="G3999">
        <v>11</v>
      </c>
    </row>
    <row r="4000" spans="1:7" ht="21.75" customHeight="1">
      <c r="A4000" t="s">
        <v>8482</v>
      </c>
      <c r="B4000" t="s">
        <v>8366</v>
      </c>
      <c r="C4000" t="s">
        <v>5694</v>
      </c>
      <c r="D4000" t="s">
        <v>2</v>
      </c>
      <c r="E4000" t="s">
        <v>62</v>
      </c>
      <c r="F4000" t="s">
        <v>63</v>
      </c>
      <c r="G4000">
        <v>0</v>
      </c>
    </row>
    <row r="4001" spans="1:7" ht="21.75" customHeight="1">
      <c r="A4001" t="s">
        <v>8483</v>
      </c>
      <c r="B4001" t="s">
        <v>8366</v>
      </c>
      <c r="C4001" t="s">
        <v>5696</v>
      </c>
      <c r="D4001" t="s">
        <v>2</v>
      </c>
      <c r="E4001" t="s">
        <v>62</v>
      </c>
      <c r="F4001" t="s">
        <v>63</v>
      </c>
      <c r="G4001">
        <v>36</v>
      </c>
    </row>
    <row r="4002" spans="1:7" ht="21.75" customHeight="1">
      <c r="A4002" t="s">
        <v>8484</v>
      </c>
      <c r="B4002" t="s">
        <v>8485</v>
      </c>
      <c r="C4002" t="s">
        <v>5660</v>
      </c>
      <c r="D4002" t="s">
        <v>2</v>
      </c>
      <c r="E4002" t="s">
        <v>62</v>
      </c>
      <c r="F4002" t="s">
        <v>63</v>
      </c>
      <c r="G4002">
        <v>31</v>
      </c>
    </row>
    <row r="4003" spans="1:7" ht="21.75" customHeight="1">
      <c r="A4003" t="s">
        <v>8486</v>
      </c>
      <c r="B4003" t="s">
        <v>8487</v>
      </c>
      <c r="C4003" t="s">
        <v>5660</v>
      </c>
      <c r="D4003" t="s">
        <v>2</v>
      </c>
      <c r="E4003" t="s">
        <v>62</v>
      </c>
      <c r="F4003" t="s">
        <v>63</v>
      </c>
      <c r="G4003">
        <v>13</v>
      </c>
    </row>
    <row r="4004" spans="1:7" ht="21.75" customHeight="1">
      <c r="A4004" t="s">
        <v>8488</v>
      </c>
      <c r="B4004" t="s">
        <v>8489</v>
      </c>
      <c r="C4004" t="s">
        <v>5664</v>
      </c>
      <c r="D4004" t="s">
        <v>2</v>
      </c>
      <c r="E4004" t="s">
        <v>62</v>
      </c>
      <c r="F4004" t="s">
        <v>63</v>
      </c>
      <c r="G4004">
        <v>0</v>
      </c>
    </row>
    <row r="4005" spans="1:7" ht="21.75" customHeight="1">
      <c r="A4005" t="s">
        <v>8490</v>
      </c>
      <c r="B4005" t="s">
        <v>8489</v>
      </c>
      <c r="C4005" t="s">
        <v>8491</v>
      </c>
      <c r="D4005" t="s">
        <v>2</v>
      </c>
      <c r="E4005" t="s">
        <v>62</v>
      </c>
      <c r="F4005" t="s">
        <v>63</v>
      </c>
      <c r="G4005">
        <v>0</v>
      </c>
    </row>
    <row r="4006" spans="1:7" ht="21.75" customHeight="1">
      <c r="A4006" t="s">
        <v>8492</v>
      </c>
      <c r="B4006" t="s">
        <v>8493</v>
      </c>
      <c r="C4006" t="s">
        <v>5664</v>
      </c>
      <c r="D4006" t="s">
        <v>2</v>
      </c>
      <c r="E4006" t="s">
        <v>62</v>
      </c>
      <c r="F4006" t="s">
        <v>63</v>
      </c>
      <c r="G4006">
        <v>0</v>
      </c>
    </row>
    <row r="4007" spans="1:7" ht="21.75" customHeight="1">
      <c r="A4007" t="s">
        <v>8494</v>
      </c>
      <c r="B4007" t="s">
        <v>8493</v>
      </c>
      <c r="C4007" t="s">
        <v>8491</v>
      </c>
      <c r="D4007" t="s">
        <v>2</v>
      </c>
      <c r="E4007" t="s">
        <v>62</v>
      </c>
      <c r="F4007" t="s">
        <v>63</v>
      </c>
      <c r="G4007">
        <v>8</v>
      </c>
    </row>
    <row r="4008" spans="1:7" ht="21.75" customHeight="1">
      <c r="A4008" t="s">
        <v>8495</v>
      </c>
      <c r="B4008" t="s">
        <v>8496</v>
      </c>
      <c r="C4008" t="s">
        <v>5674</v>
      </c>
      <c r="D4008" t="s">
        <v>2</v>
      </c>
      <c r="E4008" t="s">
        <v>62</v>
      </c>
      <c r="F4008" t="s">
        <v>63</v>
      </c>
      <c r="G4008">
        <v>21</v>
      </c>
    </row>
    <row r="4009" spans="1:7" ht="21.75" customHeight="1">
      <c r="A4009" t="s">
        <v>8497</v>
      </c>
      <c r="B4009" t="s">
        <v>8498</v>
      </c>
      <c r="C4009" t="s">
        <v>5670</v>
      </c>
      <c r="D4009" t="s">
        <v>2</v>
      </c>
      <c r="E4009" t="s">
        <v>62</v>
      </c>
      <c r="F4009" t="s">
        <v>63</v>
      </c>
      <c r="G4009">
        <v>22</v>
      </c>
    </row>
    <row r="4010" spans="1:7" ht="21.75" customHeight="1">
      <c r="A4010" t="s">
        <v>8499</v>
      </c>
      <c r="B4010" t="s">
        <v>8500</v>
      </c>
      <c r="C4010" t="s">
        <v>8501</v>
      </c>
      <c r="D4010" t="s">
        <v>2</v>
      </c>
      <c r="E4010" t="s">
        <v>62</v>
      </c>
      <c r="F4010" t="s">
        <v>63</v>
      </c>
      <c r="G4010">
        <v>20</v>
      </c>
    </row>
    <row r="4011" spans="1:7" ht="21.75" customHeight="1">
      <c r="A4011" t="s">
        <v>8502</v>
      </c>
      <c r="B4011" t="s">
        <v>8503</v>
      </c>
      <c r="C4011" t="s">
        <v>8504</v>
      </c>
      <c r="D4011" t="s">
        <v>2</v>
      </c>
      <c r="E4011" t="s">
        <v>62</v>
      </c>
      <c r="F4011" t="s">
        <v>63</v>
      </c>
      <c r="G4011">
        <v>14</v>
      </c>
    </row>
    <row r="4012" spans="1:7" ht="21.75" customHeight="1">
      <c r="A4012" t="s">
        <v>8505</v>
      </c>
      <c r="B4012" t="s">
        <v>8506</v>
      </c>
      <c r="C4012" t="s">
        <v>8507</v>
      </c>
      <c r="D4012" t="s">
        <v>2</v>
      </c>
      <c r="E4012" t="s">
        <v>62</v>
      </c>
      <c r="F4012" t="s">
        <v>63</v>
      </c>
      <c r="G4012">
        <v>6</v>
      </c>
    </row>
    <row r="4013" spans="1:7" ht="21.75" customHeight="1">
      <c r="A4013" t="s">
        <v>8508</v>
      </c>
      <c r="B4013" t="s">
        <v>8509</v>
      </c>
      <c r="C4013" t="s">
        <v>8510</v>
      </c>
      <c r="D4013" t="s">
        <v>2</v>
      </c>
      <c r="E4013" t="s">
        <v>62</v>
      </c>
      <c r="F4013" t="s">
        <v>63</v>
      </c>
      <c r="G4013">
        <v>11</v>
      </c>
    </row>
    <row r="4014" spans="1:7" ht="21.75" customHeight="1">
      <c r="A4014" t="s">
        <v>8511</v>
      </c>
      <c r="B4014" t="s">
        <v>8512</v>
      </c>
      <c r="C4014" t="s">
        <v>8513</v>
      </c>
      <c r="D4014" t="s">
        <v>2</v>
      </c>
      <c r="E4014" t="s">
        <v>62</v>
      </c>
      <c r="F4014" t="s">
        <v>63</v>
      </c>
      <c r="G4014">
        <v>0</v>
      </c>
    </row>
    <row r="4015" spans="1:7" ht="21.75" customHeight="1">
      <c r="A4015" t="s">
        <v>8514</v>
      </c>
      <c r="B4015" t="s">
        <v>8515</v>
      </c>
      <c r="C4015" t="s">
        <v>4964</v>
      </c>
      <c r="D4015" t="s">
        <v>2</v>
      </c>
      <c r="E4015" t="s">
        <v>62</v>
      </c>
      <c r="F4015" t="s">
        <v>63</v>
      </c>
      <c r="G4015">
        <v>0</v>
      </c>
    </row>
    <row r="4016" spans="1:7" ht="21.75" customHeight="1">
      <c r="A4016" t="s">
        <v>8516</v>
      </c>
      <c r="B4016" t="s">
        <v>8517</v>
      </c>
      <c r="C4016" t="s">
        <v>4966</v>
      </c>
      <c r="D4016" t="s">
        <v>2</v>
      </c>
      <c r="E4016" t="s">
        <v>62</v>
      </c>
      <c r="F4016" t="s">
        <v>63</v>
      </c>
      <c r="G4016">
        <v>0</v>
      </c>
    </row>
    <row r="4017" spans="1:7" ht="21.75" customHeight="1">
      <c r="A4017" t="s">
        <v>8518</v>
      </c>
      <c r="B4017" t="s">
        <v>8519</v>
      </c>
      <c r="C4017" t="s">
        <v>4968</v>
      </c>
      <c r="D4017" t="s">
        <v>2</v>
      </c>
      <c r="E4017" t="s">
        <v>62</v>
      </c>
      <c r="F4017" t="s">
        <v>63</v>
      </c>
      <c r="G4017">
        <v>0</v>
      </c>
    </row>
    <row r="4018" spans="1:7" ht="21.75" customHeight="1">
      <c r="A4018" t="s">
        <v>8520</v>
      </c>
      <c r="B4018" t="s">
        <v>8521</v>
      </c>
      <c r="C4018" t="s">
        <v>4970</v>
      </c>
      <c r="D4018" t="s">
        <v>2</v>
      </c>
      <c r="E4018" t="s">
        <v>62</v>
      </c>
      <c r="F4018" t="s">
        <v>63</v>
      </c>
      <c r="G4018">
        <v>0</v>
      </c>
    </row>
    <row r="4019" spans="1:7" ht="21.75" customHeight="1">
      <c r="A4019" t="s">
        <v>8522</v>
      </c>
      <c r="B4019" t="s">
        <v>8523</v>
      </c>
      <c r="C4019" t="s">
        <v>8524</v>
      </c>
      <c r="D4019" t="s">
        <v>2</v>
      </c>
      <c r="E4019" t="s">
        <v>62</v>
      </c>
      <c r="F4019" t="s">
        <v>63</v>
      </c>
      <c r="G4019">
        <v>0</v>
      </c>
    </row>
    <row r="4020" spans="1:7" ht="21.75" customHeight="1">
      <c r="A4020" t="s">
        <v>8525</v>
      </c>
      <c r="B4020" t="s">
        <v>8526</v>
      </c>
      <c r="C4020" t="s">
        <v>8527</v>
      </c>
      <c r="D4020" t="s">
        <v>2</v>
      </c>
      <c r="E4020" t="s">
        <v>62</v>
      </c>
      <c r="F4020" t="s">
        <v>63</v>
      </c>
      <c r="G4020">
        <v>0</v>
      </c>
    </row>
    <row r="4021" spans="1:7" ht="21.75" customHeight="1">
      <c r="A4021" t="s">
        <v>8528</v>
      </c>
      <c r="B4021" t="s">
        <v>8523</v>
      </c>
      <c r="C4021" t="s">
        <v>8529</v>
      </c>
      <c r="D4021" t="s">
        <v>2</v>
      </c>
      <c r="E4021" t="s">
        <v>62</v>
      </c>
      <c r="F4021" t="s">
        <v>63</v>
      </c>
      <c r="G4021">
        <v>0</v>
      </c>
    </row>
    <row r="4022" spans="1:7" ht="21.75" customHeight="1">
      <c r="A4022" t="s">
        <v>8530</v>
      </c>
      <c r="B4022" t="s">
        <v>8526</v>
      </c>
      <c r="C4022" t="s">
        <v>4972</v>
      </c>
      <c r="D4022" t="s">
        <v>2</v>
      </c>
      <c r="E4022" t="s">
        <v>62</v>
      </c>
      <c r="F4022" t="s">
        <v>63</v>
      </c>
      <c r="G4022">
        <v>0</v>
      </c>
    </row>
    <row r="4023" spans="1:7" ht="21.75" customHeight="1">
      <c r="A4023" t="s">
        <v>8531</v>
      </c>
      <c r="B4023" t="s">
        <v>8532</v>
      </c>
      <c r="C4023" t="s">
        <v>4974</v>
      </c>
      <c r="D4023" t="s">
        <v>2</v>
      </c>
      <c r="E4023" t="s">
        <v>62</v>
      </c>
      <c r="F4023" t="s">
        <v>63</v>
      </c>
      <c r="G4023">
        <v>0</v>
      </c>
    </row>
    <row r="4024" spans="1:7" ht="21.75" customHeight="1">
      <c r="A4024" t="s">
        <v>8533</v>
      </c>
      <c r="B4024" t="s">
        <v>8534</v>
      </c>
      <c r="C4024" t="s">
        <v>4976</v>
      </c>
      <c r="D4024" t="s">
        <v>2</v>
      </c>
      <c r="E4024" t="s">
        <v>62</v>
      </c>
      <c r="F4024" t="s">
        <v>63</v>
      </c>
      <c r="G4024">
        <v>0</v>
      </c>
    </row>
    <row r="4025" spans="1:7" ht="21.75" customHeight="1">
      <c r="A4025" t="s">
        <v>8535</v>
      </c>
      <c r="B4025" t="s">
        <v>8536</v>
      </c>
      <c r="C4025" t="s">
        <v>4978</v>
      </c>
      <c r="D4025" t="s">
        <v>2</v>
      </c>
      <c r="E4025" t="s">
        <v>62</v>
      </c>
      <c r="F4025" t="s">
        <v>63</v>
      </c>
      <c r="G4025">
        <v>0</v>
      </c>
    </row>
    <row r="4026" spans="1:7" ht="21.75" customHeight="1">
      <c r="A4026" t="s">
        <v>8537</v>
      </c>
      <c r="B4026" t="s">
        <v>8538</v>
      </c>
      <c r="C4026" t="s">
        <v>4980</v>
      </c>
      <c r="D4026" t="s">
        <v>2</v>
      </c>
      <c r="E4026" t="s">
        <v>87</v>
      </c>
      <c r="F4026" t="s">
        <v>88</v>
      </c>
      <c r="G4026">
        <v>0</v>
      </c>
    </row>
    <row r="4027" spans="1:7" ht="21.75" customHeight="1">
      <c r="A4027" t="s">
        <v>8539</v>
      </c>
      <c r="B4027" t="s">
        <v>8219</v>
      </c>
      <c r="C4027" t="s">
        <v>4982</v>
      </c>
      <c r="D4027" t="s">
        <v>2</v>
      </c>
      <c r="E4027" t="s">
        <v>62</v>
      </c>
      <c r="F4027" t="s">
        <v>63</v>
      </c>
      <c r="G4027">
        <v>0</v>
      </c>
    </row>
    <row r="4028" spans="1:7" ht="21.75" customHeight="1">
      <c r="A4028" t="s">
        <v>8540</v>
      </c>
      <c r="B4028" t="s">
        <v>8541</v>
      </c>
      <c r="C4028" t="s">
        <v>4984</v>
      </c>
      <c r="D4028" t="s">
        <v>2</v>
      </c>
      <c r="E4028" t="s">
        <v>62</v>
      </c>
      <c r="F4028" t="s">
        <v>63</v>
      </c>
      <c r="G4028">
        <v>0</v>
      </c>
    </row>
    <row r="4029" spans="1:7" ht="21.75" customHeight="1">
      <c r="A4029" t="s">
        <v>8542</v>
      </c>
      <c r="B4029" t="s">
        <v>8541</v>
      </c>
      <c r="C4029" t="s">
        <v>4986</v>
      </c>
      <c r="D4029" t="s">
        <v>2</v>
      </c>
      <c r="E4029" t="s">
        <v>62</v>
      </c>
      <c r="F4029" t="s">
        <v>63</v>
      </c>
      <c r="G4029">
        <v>0</v>
      </c>
    </row>
    <row r="4030" spans="1:7" ht="21.75" customHeight="1">
      <c r="A4030" t="s">
        <v>8543</v>
      </c>
      <c r="B4030" t="s">
        <v>8544</v>
      </c>
      <c r="C4030" t="s">
        <v>4988</v>
      </c>
      <c r="D4030" t="s">
        <v>2</v>
      </c>
      <c r="E4030" t="s">
        <v>62</v>
      </c>
      <c r="F4030" t="s">
        <v>63</v>
      </c>
      <c r="G4030">
        <v>0</v>
      </c>
    </row>
    <row r="4031" spans="1:7" ht="21.75" customHeight="1">
      <c r="A4031" t="s">
        <v>8545</v>
      </c>
      <c r="B4031" t="s">
        <v>8546</v>
      </c>
      <c r="C4031" t="s">
        <v>4992</v>
      </c>
      <c r="D4031" t="s">
        <v>2</v>
      </c>
      <c r="E4031" t="s">
        <v>62</v>
      </c>
      <c r="F4031" t="s">
        <v>63</v>
      </c>
      <c r="G4031">
        <v>0</v>
      </c>
    </row>
    <row r="4032" spans="1:7" ht="21.75" customHeight="1">
      <c r="A4032" t="s">
        <v>8547</v>
      </c>
      <c r="B4032" t="s">
        <v>8546</v>
      </c>
      <c r="C4032" t="s">
        <v>4994</v>
      </c>
      <c r="D4032" t="s">
        <v>2</v>
      </c>
      <c r="E4032" t="s">
        <v>62</v>
      </c>
      <c r="F4032" t="s">
        <v>63</v>
      </c>
      <c r="G4032">
        <v>0</v>
      </c>
    </row>
    <row r="4033" spans="1:7" ht="21.75" customHeight="1">
      <c r="A4033" t="s">
        <v>8548</v>
      </c>
      <c r="B4033" t="s">
        <v>8549</v>
      </c>
      <c r="C4033" t="s">
        <v>8550</v>
      </c>
      <c r="D4033" t="s">
        <v>2</v>
      </c>
      <c r="E4033" t="s">
        <v>62</v>
      </c>
      <c r="F4033" t="s">
        <v>63</v>
      </c>
      <c r="G4033">
        <v>0</v>
      </c>
    </row>
    <row r="4034" spans="1:7" ht="21.75" customHeight="1">
      <c r="A4034" t="s">
        <v>8551</v>
      </c>
      <c r="B4034" t="s">
        <v>8549</v>
      </c>
      <c r="C4034" t="s">
        <v>5010</v>
      </c>
      <c r="D4034" t="s">
        <v>2</v>
      </c>
      <c r="E4034" t="s">
        <v>62</v>
      </c>
      <c r="F4034" t="s">
        <v>63</v>
      </c>
      <c r="G4034">
        <v>0</v>
      </c>
    </row>
    <row r="4035" spans="1:7" ht="21.75" customHeight="1">
      <c r="A4035" t="s">
        <v>8552</v>
      </c>
      <c r="B4035" t="s">
        <v>8320</v>
      </c>
      <c r="C4035" t="s">
        <v>5012</v>
      </c>
      <c r="D4035" t="s">
        <v>2</v>
      </c>
      <c r="E4035" t="s">
        <v>62</v>
      </c>
      <c r="F4035" t="s">
        <v>63</v>
      </c>
      <c r="G4035">
        <v>84</v>
      </c>
    </row>
    <row r="4036" spans="1:7" ht="21.75" customHeight="1">
      <c r="A4036" t="s">
        <v>8553</v>
      </c>
      <c r="B4036" t="s">
        <v>8554</v>
      </c>
      <c r="C4036" t="s">
        <v>5140</v>
      </c>
      <c r="D4036" t="s">
        <v>2</v>
      </c>
      <c r="E4036" t="s">
        <v>62</v>
      </c>
      <c r="F4036" t="s">
        <v>63</v>
      </c>
      <c r="G4036">
        <v>0</v>
      </c>
    </row>
    <row r="4037" spans="1:7" ht="21.75" customHeight="1">
      <c r="A4037" t="s">
        <v>8555</v>
      </c>
      <c r="B4037" t="s">
        <v>8554</v>
      </c>
      <c r="C4037" t="s">
        <v>5142</v>
      </c>
      <c r="D4037" t="s">
        <v>2</v>
      </c>
      <c r="E4037" t="s">
        <v>62</v>
      </c>
      <c r="F4037" t="s">
        <v>63</v>
      </c>
      <c r="G4037">
        <v>5</v>
      </c>
    </row>
    <row r="4038" spans="1:7" ht="21.75" customHeight="1">
      <c r="A4038" t="s">
        <v>8556</v>
      </c>
      <c r="B4038" t="s">
        <v>8554</v>
      </c>
      <c r="C4038" t="s">
        <v>5144</v>
      </c>
      <c r="D4038" t="s">
        <v>2</v>
      </c>
      <c r="E4038" t="s">
        <v>62</v>
      </c>
      <c r="F4038" t="s">
        <v>63</v>
      </c>
      <c r="G4038">
        <v>0</v>
      </c>
    </row>
    <row r="4039" spans="1:7" ht="21.75" customHeight="1">
      <c r="A4039" t="s">
        <v>8557</v>
      </c>
      <c r="B4039" t="s">
        <v>8558</v>
      </c>
      <c r="C4039" t="s">
        <v>5148</v>
      </c>
      <c r="D4039" t="s">
        <v>2</v>
      </c>
      <c r="E4039" t="s">
        <v>62</v>
      </c>
      <c r="F4039" t="s">
        <v>63</v>
      </c>
      <c r="G4039">
        <v>8</v>
      </c>
    </row>
    <row r="4040" spans="1:7" ht="21.75" customHeight="1">
      <c r="A4040" t="s">
        <v>8559</v>
      </c>
      <c r="B4040" t="s">
        <v>8558</v>
      </c>
      <c r="C4040" t="s">
        <v>5150</v>
      </c>
      <c r="D4040" t="s">
        <v>2</v>
      </c>
      <c r="E4040" t="s">
        <v>62</v>
      </c>
      <c r="F4040" t="s">
        <v>63</v>
      </c>
      <c r="G4040">
        <v>1</v>
      </c>
    </row>
    <row r="4041" spans="1:7" ht="21.75" customHeight="1">
      <c r="A4041" t="s">
        <v>8560</v>
      </c>
      <c r="B4041" t="s">
        <v>8558</v>
      </c>
      <c r="C4041" t="s">
        <v>5152</v>
      </c>
      <c r="D4041" t="s">
        <v>2</v>
      </c>
      <c r="E4041" t="s">
        <v>62</v>
      </c>
      <c r="F4041" t="s">
        <v>63</v>
      </c>
      <c r="G4041">
        <v>11</v>
      </c>
    </row>
    <row r="4042" spans="1:7" ht="21.75" customHeight="1">
      <c r="A4042" t="s">
        <v>8561</v>
      </c>
      <c r="B4042" t="s">
        <v>8558</v>
      </c>
      <c r="C4042" t="s">
        <v>5154</v>
      </c>
      <c r="D4042" t="s">
        <v>2</v>
      </c>
      <c r="E4042" t="s">
        <v>62</v>
      </c>
      <c r="F4042" t="s">
        <v>63</v>
      </c>
      <c r="G4042">
        <v>0</v>
      </c>
    </row>
    <row r="4043" spans="1:7" ht="21.75" customHeight="1">
      <c r="A4043" t="s">
        <v>8562</v>
      </c>
      <c r="B4043" t="s">
        <v>8563</v>
      </c>
      <c r="C4043" t="s">
        <v>5160</v>
      </c>
      <c r="D4043" t="s">
        <v>2</v>
      </c>
      <c r="E4043" t="s">
        <v>62</v>
      </c>
      <c r="F4043" t="s">
        <v>63</v>
      </c>
      <c r="G4043">
        <v>18</v>
      </c>
    </row>
    <row r="4044" spans="1:7" ht="21.75" customHeight="1">
      <c r="A4044" t="s">
        <v>8564</v>
      </c>
      <c r="B4044" t="s">
        <v>8565</v>
      </c>
      <c r="C4044" t="s">
        <v>5162</v>
      </c>
      <c r="D4044" t="s">
        <v>2</v>
      </c>
      <c r="E4044" t="s">
        <v>87</v>
      </c>
      <c r="F4044" t="s">
        <v>88</v>
      </c>
      <c r="G4044">
        <v>4</v>
      </c>
    </row>
    <row r="4045" spans="1:7" ht="21.75" customHeight="1">
      <c r="A4045" t="s">
        <v>8566</v>
      </c>
      <c r="B4045" t="s">
        <v>8567</v>
      </c>
      <c r="C4045" t="s">
        <v>5164</v>
      </c>
      <c r="D4045" t="s">
        <v>2</v>
      </c>
      <c r="E4045" t="s">
        <v>62</v>
      </c>
      <c r="F4045" t="s">
        <v>63</v>
      </c>
      <c r="G4045">
        <v>7</v>
      </c>
    </row>
    <row r="4046" spans="1:7" ht="21.75" customHeight="1">
      <c r="A4046" t="s">
        <v>8568</v>
      </c>
      <c r="B4046" t="s">
        <v>8569</v>
      </c>
      <c r="C4046" t="s">
        <v>5206</v>
      </c>
      <c r="D4046" t="s">
        <v>2</v>
      </c>
      <c r="E4046" t="s">
        <v>62</v>
      </c>
      <c r="F4046" t="s">
        <v>63</v>
      </c>
      <c r="G4046">
        <v>0</v>
      </c>
    </row>
    <row r="4047" spans="1:7" ht="21.75" customHeight="1">
      <c r="A4047" t="s">
        <v>8570</v>
      </c>
      <c r="B4047" t="s">
        <v>8569</v>
      </c>
      <c r="C4047" t="s">
        <v>5208</v>
      </c>
      <c r="D4047" t="s">
        <v>2</v>
      </c>
      <c r="E4047" t="s">
        <v>62</v>
      </c>
      <c r="F4047" t="s">
        <v>63</v>
      </c>
      <c r="G4047">
        <v>0</v>
      </c>
    </row>
    <row r="4048" spans="1:7" ht="21.75" customHeight="1">
      <c r="A4048" t="s">
        <v>8571</v>
      </c>
      <c r="B4048" t="s">
        <v>8572</v>
      </c>
      <c r="C4048" t="s">
        <v>5216</v>
      </c>
      <c r="D4048" t="s">
        <v>2</v>
      </c>
      <c r="E4048" t="s">
        <v>62</v>
      </c>
      <c r="F4048" t="s">
        <v>63</v>
      </c>
      <c r="G4048">
        <v>5</v>
      </c>
    </row>
    <row r="4049" spans="1:7" ht="21.75" customHeight="1">
      <c r="A4049" t="s">
        <v>8573</v>
      </c>
      <c r="B4049" t="s">
        <v>8574</v>
      </c>
      <c r="C4049" t="s">
        <v>5216</v>
      </c>
      <c r="D4049" t="s">
        <v>2</v>
      </c>
      <c r="E4049" t="s">
        <v>62</v>
      </c>
      <c r="F4049" t="s">
        <v>63</v>
      </c>
      <c r="G4049">
        <v>14</v>
      </c>
    </row>
    <row r="4050" spans="1:7" ht="21.75" customHeight="1">
      <c r="A4050" t="s">
        <v>8575</v>
      </c>
      <c r="B4050" t="s">
        <v>8576</v>
      </c>
      <c r="C4050" t="s">
        <v>28</v>
      </c>
      <c r="D4050" t="s">
        <v>2</v>
      </c>
      <c r="E4050" t="s">
        <v>62</v>
      </c>
      <c r="F4050" t="s">
        <v>63</v>
      </c>
      <c r="G4050">
        <v>32</v>
      </c>
    </row>
    <row r="4051" spans="1:7" ht="21.75" customHeight="1">
      <c r="A4051" t="s">
        <v>8577</v>
      </c>
      <c r="B4051" t="s">
        <v>8578</v>
      </c>
      <c r="C4051" t="s">
        <v>30</v>
      </c>
      <c r="D4051" t="s">
        <v>2</v>
      </c>
      <c r="E4051" t="s">
        <v>62</v>
      </c>
      <c r="F4051" t="s">
        <v>63</v>
      </c>
      <c r="G4051">
        <v>25</v>
      </c>
    </row>
    <row r="4052" spans="1:7" ht="21.75" customHeight="1">
      <c r="A4052" t="s">
        <v>8579</v>
      </c>
      <c r="B4052" t="s">
        <v>8219</v>
      </c>
      <c r="C4052" t="s">
        <v>5218</v>
      </c>
      <c r="D4052" t="s">
        <v>2</v>
      </c>
      <c r="E4052" t="s">
        <v>62</v>
      </c>
      <c r="F4052" t="s">
        <v>63</v>
      </c>
      <c r="G4052">
        <v>1</v>
      </c>
    </row>
    <row r="4053" spans="1:7" ht="21.75" customHeight="1">
      <c r="A4053" t="s">
        <v>8580</v>
      </c>
      <c r="B4053" t="s">
        <v>7800</v>
      </c>
      <c r="C4053" t="s">
        <v>5282</v>
      </c>
      <c r="D4053" t="s">
        <v>2</v>
      </c>
      <c r="E4053" t="s">
        <v>62</v>
      </c>
      <c r="F4053" t="s">
        <v>63</v>
      </c>
      <c r="G4053">
        <v>0</v>
      </c>
    </row>
    <row r="4054" spans="1:7" ht="21.75" customHeight="1">
      <c r="A4054" t="s">
        <v>8581</v>
      </c>
      <c r="B4054" t="s">
        <v>7811</v>
      </c>
      <c r="C4054" t="s">
        <v>5286</v>
      </c>
      <c r="D4054" t="s">
        <v>2</v>
      </c>
      <c r="E4054" t="s">
        <v>62</v>
      </c>
      <c r="F4054" t="s">
        <v>63</v>
      </c>
      <c r="G4054">
        <v>2</v>
      </c>
    </row>
    <row r="4055" spans="1:7" ht="21.75" customHeight="1">
      <c r="A4055" t="s">
        <v>8582</v>
      </c>
      <c r="B4055" t="s">
        <v>8583</v>
      </c>
      <c r="C4055" t="s">
        <v>5612</v>
      </c>
      <c r="D4055" t="s">
        <v>2</v>
      </c>
      <c r="E4055" t="s">
        <v>62</v>
      </c>
      <c r="F4055" t="s">
        <v>63</v>
      </c>
      <c r="G4055">
        <v>8</v>
      </c>
    </row>
    <row r="4056" spans="1:7" ht="21.75" customHeight="1">
      <c r="A4056" t="s">
        <v>8584</v>
      </c>
      <c r="B4056" t="s">
        <v>8585</v>
      </c>
      <c r="C4056" t="s">
        <v>5220</v>
      </c>
      <c r="D4056" t="s">
        <v>2</v>
      </c>
      <c r="E4056" t="s">
        <v>87</v>
      </c>
      <c r="F4056" t="s">
        <v>88</v>
      </c>
      <c r="G4056">
        <v>0</v>
      </c>
    </row>
    <row r="4057" spans="1:7" ht="21.75" customHeight="1">
      <c r="A4057" t="s">
        <v>8586</v>
      </c>
      <c r="B4057" t="s">
        <v>8585</v>
      </c>
      <c r="C4057" t="s">
        <v>5222</v>
      </c>
      <c r="D4057" t="s">
        <v>2</v>
      </c>
      <c r="E4057" t="s">
        <v>62</v>
      </c>
      <c r="F4057" t="s">
        <v>63</v>
      </c>
      <c r="G4057">
        <v>0</v>
      </c>
    </row>
    <row r="4058" spans="1:7" ht="21.75" customHeight="1">
      <c r="A4058" t="s">
        <v>8587</v>
      </c>
      <c r="B4058" t="s">
        <v>8585</v>
      </c>
      <c r="C4058" t="s">
        <v>5224</v>
      </c>
      <c r="D4058" t="s">
        <v>2</v>
      </c>
      <c r="E4058" t="s">
        <v>62</v>
      </c>
      <c r="F4058" t="s">
        <v>63</v>
      </c>
      <c r="G4058">
        <v>18</v>
      </c>
    </row>
    <row r="4059" spans="1:7" ht="21.75" customHeight="1">
      <c r="A4059" t="s">
        <v>8588</v>
      </c>
      <c r="B4059" t="s">
        <v>8589</v>
      </c>
      <c r="C4059" t="s">
        <v>5322</v>
      </c>
      <c r="D4059" t="s">
        <v>2</v>
      </c>
      <c r="E4059" t="s">
        <v>62</v>
      </c>
      <c r="F4059" t="s">
        <v>63</v>
      </c>
      <c r="G4059">
        <v>11</v>
      </c>
    </row>
    <row r="4060" spans="1:7" ht="21.75" customHeight="1">
      <c r="A4060" t="s">
        <v>8590</v>
      </c>
      <c r="B4060" t="s">
        <v>8591</v>
      </c>
      <c r="C4060" t="s">
        <v>5324</v>
      </c>
      <c r="D4060" t="s">
        <v>2</v>
      </c>
      <c r="E4060" t="s">
        <v>62</v>
      </c>
      <c r="F4060" t="s">
        <v>63</v>
      </c>
      <c r="G4060">
        <v>13</v>
      </c>
    </row>
    <row r="4061" spans="1:7" ht="21.75" customHeight="1">
      <c r="A4061" t="s">
        <v>8592</v>
      </c>
      <c r="B4061" t="s">
        <v>8593</v>
      </c>
      <c r="C4061" t="s">
        <v>5340</v>
      </c>
      <c r="D4061" t="s">
        <v>2</v>
      </c>
      <c r="E4061" t="s">
        <v>62</v>
      </c>
      <c r="F4061" t="s">
        <v>63</v>
      </c>
      <c r="G4061">
        <v>0</v>
      </c>
    </row>
    <row r="4062" spans="1:7" ht="21.75" customHeight="1">
      <c r="A4062" t="s">
        <v>8594</v>
      </c>
      <c r="B4062" t="s">
        <v>8593</v>
      </c>
      <c r="C4062" t="s">
        <v>5342</v>
      </c>
      <c r="D4062" t="s">
        <v>2</v>
      </c>
      <c r="E4062" t="s">
        <v>62</v>
      </c>
      <c r="F4062" t="s">
        <v>63</v>
      </c>
      <c r="G4062">
        <v>7</v>
      </c>
    </row>
    <row r="4063" spans="1:7" ht="21.75" customHeight="1">
      <c r="A4063" t="s">
        <v>8595</v>
      </c>
      <c r="B4063" t="s">
        <v>8596</v>
      </c>
      <c r="C4063" t="s">
        <v>5408</v>
      </c>
      <c r="D4063" t="s">
        <v>2</v>
      </c>
      <c r="E4063" t="s">
        <v>62</v>
      </c>
      <c r="F4063" t="s">
        <v>63</v>
      </c>
      <c r="G4063">
        <v>96</v>
      </c>
    </row>
    <row r="4064" spans="1:7" ht="21.75" customHeight="1">
      <c r="A4064" t="s">
        <v>8597</v>
      </c>
      <c r="B4064" t="s">
        <v>8598</v>
      </c>
      <c r="C4064" t="s">
        <v>5412</v>
      </c>
      <c r="D4064" t="s">
        <v>2</v>
      </c>
      <c r="E4064" t="s">
        <v>62</v>
      </c>
      <c r="F4064" t="s">
        <v>63</v>
      </c>
      <c r="G4064">
        <v>5</v>
      </c>
    </row>
    <row r="4065" spans="1:7" ht="21.75" customHeight="1">
      <c r="A4065" t="s">
        <v>8599</v>
      </c>
      <c r="B4065" t="s">
        <v>8598</v>
      </c>
      <c r="C4065" t="s">
        <v>5414</v>
      </c>
      <c r="D4065" t="s">
        <v>2</v>
      </c>
      <c r="E4065" t="s">
        <v>62</v>
      </c>
      <c r="F4065" t="s">
        <v>63</v>
      </c>
      <c r="G4065">
        <v>0</v>
      </c>
    </row>
    <row r="4066" spans="1:7" ht="21.75" customHeight="1">
      <c r="A4066" t="s">
        <v>8600</v>
      </c>
      <c r="B4066" t="s">
        <v>8601</v>
      </c>
      <c r="C4066" t="s">
        <v>5418</v>
      </c>
      <c r="D4066" t="s">
        <v>2</v>
      </c>
      <c r="E4066" t="s">
        <v>62</v>
      </c>
      <c r="F4066" t="s">
        <v>63</v>
      </c>
      <c r="G4066">
        <v>28</v>
      </c>
    </row>
    <row r="4067" spans="1:7" ht="21.75" customHeight="1">
      <c r="A4067" t="s">
        <v>8602</v>
      </c>
      <c r="B4067" t="s">
        <v>8603</v>
      </c>
      <c r="C4067" t="s">
        <v>5422</v>
      </c>
      <c r="D4067" t="s">
        <v>2</v>
      </c>
      <c r="E4067" t="s">
        <v>62</v>
      </c>
      <c r="F4067" t="s">
        <v>63</v>
      </c>
      <c r="G4067">
        <v>0</v>
      </c>
    </row>
    <row r="4068" spans="1:7" ht="21.75" customHeight="1">
      <c r="A4068" t="s">
        <v>8604</v>
      </c>
      <c r="B4068" t="s">
        <v>8605</v>
      </c>
      <c r="C4068" t="s">
        <v>5424</v>
      </c>
      <c r="D4068" t="s">
        <v>2</v>
      </c>
      <c r="E4068" t="s">
        <v>62</v>
      </c>
      <c r="F4068" t="s">
        <v>63</v>
      </c>
      <c r="G4068">
        <v>0</v>
      </c>
    </row>
    <row r="4069" spans="1:7" ht="21.75" customHeight="1">
      <c r="A4069" t="s">
        <v>8606</v>
      </c>
      <c r="B4069" t="s">
        <v>8607</v>
      </c>
      <c r="C4069" t="s">
        <v>5154</v>
      </c>
      <c r="D4069" t="s">
        <v>2</v>
      </c>
      <c r="E4069" t="s">
        <v>62</v>
      </c>
      <c r="F4069" t="s">
        <v>63</v>
      </c>
      <c r="G4069">
        <v>10</v>
      </c>
    </row>
    <row r="4070" spans="1:7" ht="21.75" customHeight="1">
      <c r="A4070" t="s">
        <v>8608</v>
      </c>
      <c r="B4070" t="s">
        <v>8609</v>
      </c>
      <c r="C4070" t="s">
        <v>5144</v>
      </c>
      <c r="D4070" t="s">
        <v>2</v>
      </c>
      <c r="E4070" t="s">
        <v>62</v>
      </c>
      <c r="F4070" t="s">
        <v>63</v>
      </c>
      <c r="G4070">
        <v>9</v>
      </c>
    </row>
    <row r="4071" spans="1:7" ht="21.75" customHeight="1">
      <c r="A4071" t="s">
        <v>8610</v>
      </c>
      <c r="B4071" t="s">
        <v>8611</v>
      </c>
      <c r="C4071" t="s">
        <v>5222</v>
      </c>
      <c r="D4071" t="s">
        <v>2</v>
      </c>
      <c r="E4071" t="s">
        <v>87</v>
      </c>
      <c r="F4071" t="s">
        <v>88</v>
      </c>
      <c r="G4071">
        <v>8</v>
      </c>
    </row>
    <row r="4072" spans="1:7" ht="21.75" customHeight="1">
      <c r="A4072" t="s">
        <v>8612</v>
      </c>
      <c r="B4072" t="s">
        <v>8611</v>
      </c>
      <c r="C4072" t="s">
        <v>5224</v>
      </c>
      <c r="D4072" t="s">
        <v>2</v>
      </c>
      <c r="E4072" t="s">
        <v>62</v>
      </c>
      <c r="F4072" t="s">
        <v>63</v>
      </c>
      <c r="G4072">
        <v>35</v>
      </c>
    </row>
    <row r="4073" spans="1:7" ht="21.75" customHeight="1">
      <c r="A4073" t="s">
        <v>8613</v>
      </c>
      <c r="B4073" t="s">
        <v>8614</v>
      </c>
      <c r="C4073" t="s">
        <v>5400</v>
      </c>
      <c r="D4073" t="s">
        <v>2</v>
      </c>
      <c r="E4073" t="s">
        <v>62</v>
      </c>
      <c r="F4073" t="s">
        <v>63</v>
      </c>
      <c r="G4073">
        <v>11</v>
      </c>
    </row>
    <row r="4074" spans="1:7" ht="21.75" customHeight="1">
      <c r="A4074" t="s">
        <v>8615</v>
      </c>
      <c r="B4074" t="s">
        <v>8616</v>
      </c>
      <c r="C4074" t="s">
        <v>5396</v>
      </c>
      <c r="D4074" t="s">
        <v>2</v>
      </c>
      <c r="E4074" t="s">
        <v>62</v>
      </c>
      <c r="F4074" t="s">
        <v>63</v>
      </c>
      <c r="G4074">
        <v>3</v>
      </c>
    </row>
    <row r="4075" spans="1:7" ht="21.75" customHeight="1">
      <c r="A4075" t="s">
        <v>8617</v>
      </c>
      <c r="B4075" t="s">
        <v>8618</v>
      </c>
      <c r="C4075" t="s">
        <v>5164</v>
      </c>
      <c r="D4075" t="s">
        <v>2</v>
      </c>
      <c r="E4075" t="s">
        <v>62</v>
      </c>
      <c r="F4075" t="s">
        <v>63</v>
      </c>
      <c r="G4075">
        <v>4</v>
      </c>
    </row>
    <row r="4076" spans="1:7" ht="21.75" customHeight="1">
      <c r="A4076" t="s">
        <v>8619</v>
      </c>
      <c r="B4076" t="s">
        <v>8567</v>
      </c>
      <c r="C4076" t="s">
        <v>8620</v>
      </c>
      <c r="D4076" t="s">
        <v>2</v>
      </c>
      <c r="E4076" t="s">
        <v>62</v>
      </c>
      <c r="F4076" t="s">
        <v>63</v>
      </c>
      <c r="G4076">
        <v>1</v>
      </c>
    </row>
    <row r="4077" spans="1:7" ht="21.75" customHeight="1">
      <c r="A4077" t="s">
        <v>8621</v>
      </c>
      <c r="B4077" t="s">
        <v>8622</v>
      </c>
      <c r="C4077" t="s">
        <v>5472</v>
      </c>
      <c r="D4077" t="s">
        <v>2</v>
      </c>
      <c r="E4077" t="s">
        <v>62</v>
      </c>
      <c r="F4077" t="s">
        <v>63</v>
      </c>
      <c r="G4077">
        <v>0</v>
      </c>
    </row>
    <row r="4078" spans="1:7" ht="21.75" customHeight="1">
      <c r="A4078" t="s">
        <v>8623</v>
      </c>
      <c r="B4078" t="s">
        <v>8624</v>
      </c>
      <c r="C4078" t="s">
        <v>5474</v>
      </c>
      <c r="D4078" t="s">
        <v>2</v>
      </c>
      <c r="E4078" t="s">
        <v>62</v>
      </c>
      <c r="F4078" t="s">
        <v>63</v>
      </c>
      <c r="G4078">
        <v>1</v>
      </c>
    </row>
    <row r="4079" spans="1:7" ht="21.75" customHeight="1">
      <c r="A4079" t="s">
        <v>8625</v>
      </c>
      <c r="B4079" t="s">
        <v>8626</v>
      </c>
      <c r="C4079" t="s">
        <v>5476</v>
      </c>
      <c r="D4079" t="s">
        <v>2</v>
      </c>
      <c r="E4079" t="s">
        <v>62</v>
      </c>
      <c r="F4079" t="s">
        <v>63</v>
      </c>
      <c r="G4079">
        <v>6</v>
      </c>
    </row>
    <row r="4080" spans="1:7" ht="21.75" customHeight="1">
      <c r="A4080" t="s">
        <v>8627</v>
      </c>
      <c r="B4080" t="s">
        <v>8628</v>
      </c>
      <c r="C4080" t="s">
        <v>5478</v>
      </c>
      <c r="D4080" t="s">
        <v>2</v>
      </c>
      <c r="E4080" t="s">
        <v>62</v>
      </c>
      <c r="F4080" t="s">
        <v>63</v>
      </c>
      <c r="G4080">
        <v>14</v>
      </c>
    </row>
    <row r="4081" spans="1:7" ht="21.75" customHeight="1">
      <c r="A4081" t="s">
        <v>8629</v>
      </c>
      <c r="B4081" t="s">
        <v>8628</v>
      </c>
      <c r="C4081" t="s">
        <v>8630</v>
      </c>
      <c r="D4081" t="s">
        <v>2</v>
      </c>
      <c r="E4081" t="s">
        <v>62</v>
      </c>
      <c r="F4081" t="s">
        <v>63</v>
      </c>
      <c r="G4081">
        <v>4</v>
      </c>
    </row>
    <row r="4082" spans="1:7" ht="21.75" customHeight="1">
      <c r="A4082" t="s">
        <v>8631</v>
      </c>
      <c r="B4082" t="s">
        <v>8558</v>
      </c>
      <c r="C4082" t="s">
        <v>8632</v>
      </c>
      <c r="D4082" t="s">
        <v>2</v>
      </c>
      <c r="E4082" t="s">
        <v>62</v>
      </c>
      <c r="F4082" t="s">
        <v>63</v>
      </c>
      <c r="G4082">
        <v>2</v>
      </c>
    </row>
    <row r="4083" spans="1:7" ht="21.75" customHeight="1">
      <c r="A4083" t="s">
        <v>8633</v>
      </c>
      <c r="B4083" t="s">
        <v>8569</v>
      </c>
      <c r="C4083" t="s">
        <v>8634</v>
      </c>
      <c r="D4083" t="s">
        <v>2</v>
      </c>
      <c r="E4083" t="s">
        <v>62</v>
      </c>
      <c r="F4083" t="s">
        <v>63</v>
      </c>
      <c r="G4083">
        <v>0</v>
      </c>
    </row>
    <row r="4084" spans="1:7" ht="21.75" customHeight="1">
      <c r="A4084" t="s">
        <v>8635</v>
      </c>
      <c r="B4084" t="s">
        <v>8554</v>
      </c>
      <c r="C4084" t="s">
        <v>8636</v>
      </c>
      <c r="D4084" t="s">
        <v>2</v>
      </c>
      <c r="E4084" t="s">
        <v>62</v>
      </c>
      <c r="F4084" t="s">
        <v>63</v>
      </c>
      <c r="G4084">
        <v>3</v>
      </c>
    </row>
    <row r="4085" spans="1:7" ht="21.75" customHeight="1">
      <c r="A4085" t="s">
        <v>8637</v>
      </c>
      <c r="B4085" t="s">
        <v>8574</v>
      </c>
      <c r="C4085" t="s">
        <v>8638</v>
      </c>
      <c r="D4085" t="s">
        <v>2</v>
      </c>
      <c r="E4085" t="s">
        <v>62</v>
      </c>
      <c r="F4085" t="s">
        <v>63</v>
      </c>
      <c r="G4085">
        <v>0</v>
      </c>
    </row>
    <row r="4086" spans="1:7" ht="21.75" customHeight="1">
      <c r="A4086" t="s">
        <v>8639</v>
      </c>
      <c r="B4086" t="s">
        <v>7800</v>
      </c>
      <c r="C4086" t="s">
        <v>8640</v>
      </c>
      <c r="D4086" t="s">
        <v>2</v>
      </c>
      <c r="E4086" t="s">
        <v>62</v>
      </c>
      <c r="F4086" t="s">
        <v>63</v>
      </c>
      <c r="G4086">
        <v>2</v>
      </c>
    </row>
    <row r="4087" spans="1:7" ht="21.75" customHeight="1">
      <c r="A4087" t="s">
        <v>8641</v>
      </c>
      <c r="B4087" t="s">
        <v>7800</v>
      </c>
      <c r="C4087" t="s">
        <v>5284</v>
      </c>
      <c r="D4087" t="s">
        <v>2</v>
      </c>
      <c r="E4087" t="s">
        <v>62</v>
      </c>
      <c r="F4087" t="s">
        <v>63</v>
      </c>
      <c r="G4087">
        <v>6</v>
      </c>
    </row>
    <row r="4088" spans="1:7" ht="21.75" customHeight="1">
      <c r="A4088" t="s">
        <v>8642</v>
      </c>
      <c r="B4088" t="s">
        <v>8596</v>
      </c>
      <c r="C4088" t="s">
        <v>8643</v>
      </c>
      <c r="D4088" t="s">
        <v>2</v>
      </c>
      <c r="E4088" t="s">
        <v>62</v>
      </c>
      <c r="F4088" t="s">
        <v>63</v>
      </c>
      <c r="G4088">
        <v>1</v>
      </c>
    </row>
    <row r="4089" spans="1:7" ht="21.75" customHeight="1">
      <c r="A4089" t="s">
        <v>8644</v>
      </c>
      <c r="B4089" t="s">
        <v>8609</v>
      </c>
      <c r="C4089" t="s">
        <v>8636</v>
      </c>
      <c r="D4089" t="s">
        <v>2</v>
      </c>
      <c r="E4089" t="s">
        <v>62</v>
      </c>
      <c r="F4089" t="s">
        <v>63</v>
      </c>
      <c r="G4089">
        <v>1</v>
      </c>
    </row>
    <row r="4090" spans="1:7" ht="21.75" customHeight="1">
      <c r="A4090" t="s">
        <v>8645</v>
      </c>
      <c r="B4090" t="s">
        <v>8607</v>
      </c>
      <c r="C4090" t="s">
        <v>8632</v>
      </c>
      <c r="D4090" t="s">
        <v>2</v>
      </c>
      <c r="E4090" t="s">
        <v>62</v>
      </c>
      <c r="F4090" t="s">
        <v>63</v>
      </c>
      <c r="G4090">
        <v>65</v>
      </c>
    </row>
    <row r="4091" spans="1:7" ht="21.75" customHeight="1">
      <c r="A4091" t="s">
        <v>8646</v>
      </c>
      <c r="B4091" t="s">
        <v>8647</v>
      </c>
      <c r="C4091" t="s">
        <v>8648</v>
      </c>
      <c r="D4091" t="s">
        <v>2</v>
      </c>
      <c r="E4091" t="s">
        <v>62</v>
      </c>
      <c r="F4091" t="s">
        <v>63</v>
      </c>
      <c r="G4091">
        <v>6</v>
      </c>
    </row>
    <row r="4092" spans="1:7" ht="21.75" customHeight="1">
      <c r="A4092" t="s">
        <v>8649</v>
      </c>
      <c r="B4092" t="s">
        <v>8650</v>
      </c>
      <c r="C4092" t="s">
        <v>5294</v>
      </c>
      <c r="D4092" t="s">
        <v>2</v>
      </c>
      <c r="E4092" t="s">
        <v>62</v>
      </c>
      <c r="F4092" t="s">
        <v>63</v>
      </c>
      <c r="G4092">
        <v>7</v>
      </c>
    </row>
    <row r="4093" spans="1:7" ht="21.75" customHeight="1">
      <c r="A4093" t="s">
        <v>8651</v>
      </c>
      <c r="B4093" t="s">
        <v>8652</v>
      </c>
      <c r="C4093" t="s">
        <v>8653</v>
      </c>
      <c r="D4093" t="s">
        <v>2</v>
      </c>
      <c r="E4093" t="s">
        <v>62</v>
      </c>
      <c r="F4093" t="s">
        <v>63</v>
      </c>
      <c r="G4093">
        <v>8</v>
      </c>
    </row>
    <row r="4094" spans="1:7" ht="21.75" customHeight="1">
      <c r="A4094" t="s">
        <v>8654</v>
      </c>
      <c r="B4094" t="s">
        <v>8655</v>
      </c>
      <c r="C4094" t="s">
        <v>8656</v>
      </c>
      <c r="D4094" t="s">
        <v>2</v>
      </c>
      <c r="E4094" t="s">
        <v>62</v>
      </c>
      <c r="F4094" t="s">
        <v>63</v>
      </c>
      <c r="G4094">
        <v>6</v>
      </c>
    </row>
    <row r="4095" spans="1:7" ht="21.75" customHeight="1">
      <c r="A4095" t="s">
        <v>8657</v>
      </c>
      <c r="B4095" t="s">
        <v>8658</v>
      </c>
      <c r="C4095" t="s">
        <v>8659</v>
      </c>
      <c r="D4095" t="s">
        <v>2</v>
      </c>
      <c r="E4095" t="s">
        <v>62</v>
      </c>
      <c r="F4095" t="s">
        <v>63</v>
      </c>
      <c r="G4095">
        <v>6</v>
      </c>
    </row>
    <row r="4096" spans="1:7" ht="21.75" customHeight="1">
      <c r="A4096" t="s">
        <v>8660</v>
      </c>
      <c r="B4096" t="s">
        <v>8661</v>
      </c>
      <c r="C4096" t="s">
        <v>8659</v>
      </c>
      <c r="D4096" t="s">
        <v>2</v>
      </c>
      <c r="E4096" t="s">
        <v>62</v>
      </c>
      <c r="F4096" t="s">
        <v>63</v>
      </c>
      <c r="G4096">
        <v>7</v>
      </c>
    </row>
    <row r="4097" spans="1:7" ht="21.75" customHeight="1">
      <c r="A4097" t="s">
        <v>8662</v>
      </c>
      <c r="B4097" t="s">
        <v>8663</v>
      </c>
      <c r="C4097" t="s">
        <v>5414</v>
      </c>
      <c r="D4097" t="s">
        <v>2</v>
      </c>
      <c r="E4097" t="s">
        <v>62</v>
      </c>
      <c r="F4097" t="s">
        <v>63</v>
      </c>
      <c r="G4097">
        <v>46</v>
      </c>
    </row>
    <row r="4098" spans="1:7" ht="21.75" customHeight="1">
      <c r="A4098" t="s">
        <v>8664</v>
      </c>
      <c r="B4098" t="s">
        <v>8665</v>
      </c>
      <c r="C4098" t="s">
        <v>5636</v>
      </c>
      <c r="D4098" t="s">
        <v>2</v>
      </c>
      <c r="E4098" t="s">
        <v>62</v>
      </c>
      <c r="F4098" t="s">
        <v>63</v>
      </c>
      <c r="G4098">
        <v>0</v>
      </c>
    </row>
    <row r="4099" spans="1:7" ht="21.75" customHeight="1">
      <c r="A4099" t="s">
        <v>8666</v>
      </c>
      <c r="B4099" t="s">
        <v>8667</v>
      </c>
      <c r="C4099" t="s">
        <v>5638</v>
      </c>
      <c r="D4099" t="s">
        <v>2</v>
      </c>
      <c r="E4099" t="s">
        <v>62</v>
      </c>
      <c r="F4099" t="s">
        <v>63</v>
      </c>
      <c r="G4099">
        <v>3</v>
      </c>
    </row>
    <row r="4100" spans="1:7" ht="21.75" customHeight="1">
      <c r="A4100" t="s">
        <v>8668</v>
      </c>
      <c r="B4100" t="s">
        <v>8669</v>
      </c>
      <c r="C4100" t="s">
        <v>5640</v>
      </c>
      <c r="D4100" t="s">
        <v>2</v>
      </c>
      <c r="E4100" t="s">
        <v>62</v>
      </c>
      <c r="F4100" t="s">
        <v>63</v>
      </c>
      <c r="G4100">
        <v>3</v>
      </c>
    </row>
    <row r="4101" spans="1:7" ht="21.75" customHeight="1">
      <c r="A4101" t="s">
        <v>8670</v>
      </c>
      <c r="B4101" t="s">
        <v>8671</v>
      </c>
      <c r="C4101" t="s">
        <v>5382</v>
      </c>
      <c r="D4101" t="s">
        <v>2</v>
      </c>
      <c r="E4101" t="s">
        <v>62</v>
      </c>
      <c r="F4101" t="s">
        <v>63</v>
      </c>
      <c r="G4101">
        <v>0</v>
      </c>
    </row>
    <row r="4102" spans="1:7" ht="21.75" customHeight="1">
      <c r="A4102" t="s">
        <v>8672</v>
      </c>
      <c r="B4102" t="s">
        <v>8673</v>
      </c>
      <c r="C4102" t="s">
        <v>8103</v>
      </c>
      <c r="D4102" t="s">
        <v>2</v>
      </c>
      <c r="E4102" t="s">
        <v>62</v>
      </c>
      <c r="F4102" t="s">
        <v>63</v>
      </c>
      <c r="G4102">
        <v>0</v>
      </c>
    </row>
    <row r="4103" spans="1:7" ht="21.75" customHeight="1">
      <c r="A4103" t="s">
        <v>8674</v>
      </c>
      <c r="B4103" t="s">
        <v>8675</v>
      </c>
      <c r="C4103" t="s">
        <v>5366</v>
      </c>
      <c r="D4103" t="s">
        <v>2</v>
      </c>
      <c r="E4103" t="s">
        <v>62</v>
      </c>
      <c r="F4103" t="s">
        <v>63</v>
      </c>
      <c r="G4103">
        <v>3</v>
      </c>
    </row>
    <row r="4104" spans="1:7" ht="21.75" customHeight="1">
      <c r="A4104" t="s">
        <v>8676</v>
      </c>
      <c r="B4104" t="s">
        <v>8677</v>
      </c>
      <c r="C4104" t="s">
        <v>8142</v>
      </c>
      <c r="D4104" t="s">
        <v>2</v>
      </c>
      <c r="E4104" t="s">
        <v>62</v>
      </c>
      <c r="F4104" t="s">
        <v>63</v>
      </c>
      <c r="G4104">
        <v>9</v>
      </c>
    </row>
    <row r="4105" spans="1:7" ht="21.75" customHeight="1">
      <c r="A4105" t="s">
        <v>8678</v>
      </c>
      <c r="B4105" t="s">
        <v>8677</v>
      </c>
      <c r="C4105" t="s">
        <v>8679</v>
      </c>
      <c r="D4105" t="s">
        <v>2</v>
      </c>
      <c r="E4105" t="s">
        <v>62</v>
      </c>
      <c r="F4105" t="s">
        <v>63</v>
      </c>
      <c r="G4105">
        <v>7</v>
      </c>
    </row>
    <row r="4106" spans="1:7" ht="21.75" customHeight="1">
      <c r="A4106" t="s">
        <v>8680</v>
      </c>
      <c r="B4106" t="s">
        <v>8681</v>
      </c>
      <c r="C4106" t="s">
        <v>8144</v>
      </c>
      <c r="D4106" t="s">
        <v>2</v>
      </c>
      <c r="E4106" t="s">
        <v>62</v>
      </c>
      <c r="F4106" t="s">
        <v>63</v>
      </c>
      <c r="G4106">
        <v>6</v>
      </c>
    </row>
    <row r="4107" spans="1:7" ht="21.75" customHeight="1">
      <c r="A4107" t="s">
        <v>8682</v>
      </c>
      <c r="B4107" t="s">
        <v>8681</v>
      </c>
      <c r="C4107" t="s">
        <v>8683</v>
      </c>
      <c r="D4107" t="s">
        <v>2</v>
      </c>
      <c r="E4107" t="s">
        <v>62</v>
      </c>
      <c r="F4107" t="s">
        <v>63</v>
      </c>
      <c r="G4107">
        <v>5</v>
      </c>
    </row>
    <row r="4108" spans="1:7" ht="21.75" customHeight="1">
      <c r="A4108" t="s">
        <v>8684</v>
      </c>
      <c r="B4108" t="s">
        <v>8685</v>
      </c>
      <c r="C4108" t="s">
        <v>5718</v>
      </c>
      <c r="D4108" t="s">
        <v>2</v>
      </c>
      <c r="E4108" t="s">
        <v>62</v>
      </c>
      <c r="F4108" t="s">
        <v>63</v>
      </c>
      <c r="G4108">
        <v>0</v>
      </c>
    </row>
    <row r="4109" spans="1:7" ht="21.75" customHeight="1">
      <c r="A4109" t="s">
        <v>8686</v>
      </c>
      <c r="B4109" t="s">
        <v>8687</v>
      </c>
      <c r="C4109" t="s">
        <v>5720</v>
      </c>
      <c r="D4109" t="s">
        <v>2</v>
      </c>
      <c r="E4109" t="s">
        <v>62</v>
      </c>
      <c r="F4109" t="s">
        <v>63</v>
      </c>
      <c r="G4109">
        <v>6</v>
      </c>
    </row>
    <row r="4110" spans="1:7" ht="21.75" customHeight="1">
      <c r="A4110" t="s">
        <v>8688</v>
      </c>
      <c r="B4110" t="s">
        <v>8687</v>
      </c>
      <c r="C4110" t="s">
        <v>8689</v>
      </c>
      <c r="D4110" t="s">
        <v>2</v>
      </c>
      <c r="E4110" t="s">
        <v>62</v>
      </c>
      <c r="F4110" t="s">
        <v>63</v>
      </c>
      <c r="G4110">
        <v>4</v>
      </c>
    </row>
    <row r="4111" spans="1:7" ht="21.75" customHeight="1">
      <c r="A4111" t="s">
        <v>8690</v>
      </c>
      <c r="B4111" t="s">
        <v>8691</v>
      </c>
      <c r="C4111" t="s">
        <v>5724</v>
      </c>
      <c r="D4111" t="s">
        <v>2</v>
      </c>
      <c r="E4111" t="s">
        <v>62</v>
      </c>
      <c r="F4111" t="s">
        <v>63</v>
      </c>
      <c r="G4111">
        <v>5</v>
      </c>
    </row>
    <row r="4112" spans="1:7" ht="21.75" customHeight="1">
      <c r="A4112" t="s">
        <v>8692</v>
      </c>
      <c r="B4112" t="s">
        <v>8693</v>
      </c>
      <c r="C4112" t="s">
        <v>5380</v>
      </c>
      <c r="D4112" t="s">
        <v>2</v>
      </c>
      <c r="E4112" t="s">
        <v>62</v>
      </c>
      <c r="F4112" t="s">
        <v>63</v>
      </c>
      <c r="G4112">
        <v>2</v>
      </c>
    </row>
    <row r="4113" spans="1:7" ht="21.75" customHeight="1">
      <c r="A4113" t="s">
        <v>8694</v>
      </c>
      <c r="B4113" t="s">
        <v>8695</v>
      </c>
      <c r="C4113" t="s">
        <v>4954</v>
      </c>
      <c r="D4113" t="s">
        <v>2</v>
      </c>
      <c r="E4113" t="s">
        <v>62</v>
      </c>
      <c r="F4113" t="s">
        <v>63</v>
      </c>
      <c r="G4113">
        <v>13</v>
      </c>
    </row>
    <row r="4114" spans="1:7" ht="21.75" customHeight="1">
      <c r="A4114" t="s">
        <v>8696</v>
      </c>
      <c r="B4114" t="s">
        <v>8697</v>
      </c>
      <c r="C4114" t="s">
        <v>4954</v>
      </c>
      <c r="D4114" t="s">
        <v>2</v>
      </c>
      <c r="E4114" t="s">
        <v>62</v>
      </c>
      <c r="F4114" t="s">
        <v>63</v>
      </c>
      <c r="G4114">
        <v>14</v>
      </c>
    </row>
    <row r="4115" spans="1:7" ht="21.75" customHeight="1">
      <c r="A4115" t="s">
        <v>8698</v>
      </c>
      <c r="B4115" t="s">
        <v>8699</v>
      </c>
      <c r="C4115" t="s">
        <v>8700</v>
      </c>
      <c r="D4115" t="s">
        <v>2</v>
      </c>
      <c r="E4115" t="s">
        <v>62</v>
      </c>
      <c r="F4115" t="s">
        <v>63</v>
      </c>
      <c r="G4115">
        <v>17</v>
      </c>
    </row>
    <row r="4116" spans="1:7" ht="21.75" customHeight="1">
      <c r="A4116" t="s">
        <v>8701</v>
      </c>
      <c r="B4116" t="s">
        <v>8702</v>
      </c>
      <c r="C4116" t="s">
        <v>5678</v>
      </c>
      <c r="D4116" t="s">
        <v>2</v>
      </c>
      <c r="E4116" t="s">
        <v>62</v>
      </c>
      <c r="F4116" t="s">
        <v>63</v>
      </c>
      <c r="G4116">
        <v>4</v>
      </c>
    </row>
    <row r="4117" spans="1:7" ht="21.75" customHeight="1">
      <c r="A4117" t="s">
        <v>8703</v>
      </c>
      <c r="B4117" t="s">
        <v>8704</v>
      </c>
      <c r="C4117" t="s">
        <v>4954</v>
      </c>
      <c r="D4117" t="s">
        <v>2</v>
      </c>
      <c r="E4117" t="s">
        <v>62</v>
      </c>
      <c r="F4117" t="s">
        <v>63</v>
      </c>
      <c r="G4117">
        <v>0</v>
      </c>
    </row>
    <row r="4118" spans="1:7" ht="21.75" customHeight="1">
      <c r="A4118" t="s">
        <v>8705</v>
      </c>
      <c r="B4118" t="s">
        <v>8706</v>
      </c>
      <c r="C4118" t="s">
        <v>8707</v>
      </c>
      <c r="D4118" t="s">
        <v>2</v>
      </c>
      <c r="E4118" t="s">
        <v>62</v>
      </c>
      <c r="F4118" t="s">
        <v>63</v>
      </c>
      <c r="G4118">
        <v>0</v>
      </c>
    </row>
    <row r="4119" spans="1:7" ht="21.75" customHeight="1">
      <c r="A4119" t="s">
        <v>8708</v>
      </c>
      <c r="B4119" t="s">
        <v>8709</v>
      </c>
      <c r="C4119" t="s">
        <v>8710</v>
      </c>
      <c r="D4119" t="s">
        <v>2</v>
      </c>
      <c r="E4119" t="s">
        <v>62</v>
      </c>
      <c r="F4119" t="s">
        <v>63</v>
      </c>
      <c r="G4119">
        <v>0</v>
      </c>
    </row>
    <row r="4120" spans="1:7" ht="21.75" customHeight="1">
      <c r="A4120" t="s">
        <v>8711</v>
      </c>
      <c r="B4120" t="s">
        <v>8712</v>
      </c>
      <c r="C4120" t="s">
        <v>8713</v>
      </c>
      <c r="D4120" t="s">
        <v>2</v>
      </c>
      <c r="E4120" t="s">
        <v>62</v>
      </c>
      <c r="F4120" t="s">
        <v>63</v>
      </c>
      <c r="G4120">
        <v>0</v>
      </c>
    </row>
    <row r="4121" spans="1:7" ht="21.75" customHeight="1">
      <c r="A4121" t="s">
        <v>8714</v>
      </c>
      <c r="B4121" t="s">
        <v>8715</v>
      </c>
      <c r="C4121" t="s">
        <v>8716</v>
      </c>
      <c r="D4121" t="s">
        <v>2</v>
      </c>
      <c r="E4121" t="s">
        <v>62</v>
      </c>
      <c r="F4121" t="s">
        <v>63</v>
      </c>
      <c r="G4121">
        <v>1</v>
      </c>
    </row>
    <row r="4122" spans="1:7" ht="21.75" customHeight="1">
      <c r="A4122" t="s">
        <v>8717</v>
      </c>
      <c r="B4122" t="s">
        <v>8718</v>
      </c>
      <c r="C4122" t="s">
        <v>8719</v>
      </c>
      <c r="D4122" t="s">
        <v>2</v>
      </c>
      <c r="E4122" t="s">
        <v>62</v>
      </c>
      <c r="F4122" t="s">
        <v>63</v>
      </c>
      <c r="G4122">
        <v>1</v>
      </c>
    </row>
    <row r="4123" spans="1:7" ht="21.75" customHeight="1">
      <c r="A4123" t="s">
        <v>8720</v>
      </c>
      <c r="B4123" t="s">
        <v>8721</v>
      </c>
      <c r="C4123" t="s">
        <v>8722</v>
      </c>
      <c r="D4123" t="s">
        <v>2</v>
      </c>
      <c r="E4123" t="s">
        <v>62</v>
      </c>
      <c r="F4123" t="s">
        <v>63</v>
      </c>
      <c r="G4123">
        <v>0</v>
      </c>
    </row>
    <row r="4124" spans="1:7" ht="21.75" customHeight="1">
      <c r="A4124" t="s">
        <v>8723</v>
      </c>
      <c r="B4124" t="s">
        <v>8721</v>
      </c>
      <c r="C4124" t="s">
        <v>8724</v>
      </c>
      <c r="D4124" t="s">
        <v>2</v>
      </c>
      <c r="E4124" t="s">
        <v>62</v>
      </c>
      <c r="F4124" t="s">
        <v>63</v>
      </c>
      <c r="G4124">
        <v>0</v>
      </c>
    </row>
    <row r="4125" spans="1:7" ht="21.75" customHeight="1">
      <c r="A4125" t="s">
        <v>8725</v>
      </c>
      <c r="B4125" t="s">
        <v>8726</v>
      </c>
      <c r="C4125" t="s">
        <v>8727</v>
      </c>
      <c r="D4125" t="s">
        <v>2</v>
      </c>
      <c r="E4125" t="s">
        <v>62</v>
      </c>
      <c r="F4125" t="s">
        <v>63</v>
      </c>
      <c r="G4125">
        <v>0</v>
      </c>
    </row>
    <row r="4126" spans="1:7" ht="21.75" customHeight="1">
      <c r="A4126" t="s">
        <v>8728</v>
      </c>
      <c r="B4126" t="s">
        <v>8726</v>
      </c>
      <c r="C4126" t="s">
        <v>8729</v>
      </c>
      <c r="D4126" t="s">
        <v>2</v>
      </c>
      <c r="E4126" t="s">
        <v>62</v>
      </c>
      <c r="F4126" t="s">
        <v>63</v>
      </c>
      <c r="G4126">
        <v>7</v>
      </c>
    </row>
    <row r="4127" spans="1:7" ht="21.75" customHeight="1">
      <c r="A4127" t="s">
        <v>8730</v>
      </c>
      <c r="B4127" t="s">
        <v>8726</v>
      </c>
      <c r="C4127" t="s">
        <v>8731</v>
      </c>
      <c r="D4127" t="s">
        <v>2</v>
      </c>
      <c r="E4127" t="s">
        <v>62</v>
      </c>
      <c r="F4127" t="s">
        <v>63</v>
      </c>
      <c r="G4127">
        <v>4</v>
      </c>
    </row>
    <row r="4128" spans="1:7" ht="21.75" customHeight="1">
      <c r="A4128" t="s">
        <v>8732</v>
      </c>
      <c r="B4128" t="s">
        <v>8726</v>
      </c>
      <c r="C4128" t="s">
        <v>8733</v>
      </c>
      <c r="D4128" t="s">
        <v>2</v>
      </c>
      <c r="E4128" t="s">
        <v>62</v>
      </c>
      <c r="F4128" t="s">
        <v>63</v>
      </c>
      <c r="G4128">
        <v>5</v>
      </c>
    </row>
    <row r="4129" spans="1:7" ht="21.75" customHeight="1">
      <c r="A4129" t="s">
        <v>8734</v>
      </c>
      <c r="B4129" t="s">
        <v>8726</v>
      </c>
      <c r="C4129" t="s">
        <v>8735</v>
      </c>
      <c r="D4129" t="s">
        <v>2</v>
      </c>
      <c r="E4129" t="s">
        <v>62</v>
      </c>
      <c r="F4129" t="s">
        <v>63</v>
      </c>
      <c r="G4129">
        <v>73</v>
      </c>
    </row>
    <row r="4130" spans="1:7" ht="21.75" customHeight="1">
      <c r="A4130" t="s">
        <v>8736</v>
      </c>
      <c r="B4130" t="s">
        <v>8726</v>
      </c>
      <c r="C4130" t="s">
        <v>8737</v>
      </c>
      <c r="D4130" t="s">
        <v>2</v>
      </c>
      <c r="E4130" t="s">
        <v>62</v>
      </c>
      <c r="F4130" t="s">
        <v>63</v>
      </c>
      <c r="G4130">
        <v>69</v>
      </c>
    </row>
    <row r="4131" spans="1:7" ht="21.75" customHeight="1">
      <c r="A4131" t="s">
        <v>8738</v>
      </c>
      <c r="B4131" t="s">
        <v>8726</v>
      </c>
      <c r="C4131" t="s">
        <v>8739</v>
      </c>
      <c r="D4131" t="s">
        <v>2</v>
      </c>
      <c r="E4131" t="s">
        <v>62</v>
      </c>
      <c r="F4131" t="s">
        <v>63</v>
      </c>
      <c r="G4131">
        <v>75</v>
      </c>
    </row>
    <row r="4132" spans="1:7" ht="21.75" customHeight="1">
      <c r="A4132" t="s">
        <v>8740</v>
      </c>
      <c r="B4132" t="s">
        <v>8726</v>
      </c>
      <c r="C4132" t="s">
        <v>8741</v>
      </c>
      <c r="D4132" t="s">
        <v>2</v>
      </c>
      <c r="E4132" t="s">
        <v>62</v>
      </c>
      <c r="F4132" t="s">
        <v>63</v>
      </c>
      <c r="G4132">
        <v>11</v>
      </c>
    </row>
    <row r="4133" spans="1:7" ht="21.75" customHeight="1">
      <c r="A4133" t="s">
        <v>8742</v>
      </c>
      <c r="B4133" t="s">
        <v>8726</v>
      </c>
      <c r="C4133" t="s">
        <v>8743</v>
      </c>
      <c r="D4133" t="s">
        <v>2</v>
      </c>
      <c r="E4133" t="s">
        <v>62</v>
      </c>
      <c r="F4133" t="s">
        <v>63</v>
      </c>
      <c r="G4133">
        <v>12</v>
      </c>
    </row>
    <row r="4134" spans="1:7" ht="21.75" customHeight="1">
      <c r="A4134" t="s">
        <v>8744</v>
      </c>
      <c r="B4134" t="s">
        <v>8726</v>
      </c>
      <c r="C4134" t="s">
        <v>8745</v>
      </c>
      <c r="D4134" t="s">
        <v>2</v>
      </c>
      <c r="E4134" t="s">
        <v>62</v>
      </c>
      <c r="F4134" t="s">
        <v>63</v>
      </c>
      <c r="G4134">
        <v>12</v>
      </c>
    </row>
    <row r="4135" spans="1:7" ht="21.75" customHeight="1">
      <c r="A4135" t="s">
        <v>8746</v>
      </c>
      <c r="B4135" t="s">
        <v>8726</v>
      </c>
      <c r="C4135" t="s">
        <v>8747</v>
      </c>
      <c r="D4135" t="s">
        <v>2</v>
      </c>
      <c r="E4135" t="s">
        <v>62</v>
      </c>
      <c r="F4135" t="s">
        <v>63</v>
      </c>
      <c r="G4135">
        <v>22</v>
      </c>
    </row>
    <row r="4136" spans="1:7" ht="21.75" customHeight="1">
      <c r="A4136" t="s">
        <v>8748</v>
      </c>
      <c r="B4136" t="s">
        <v>8726</v>
      </c>
      <c r="C4136" t="s">
        <v>8749</v>
      </c>
      <c r="D4136" t="s">
        <v>2</v>
      </c>
      <c r="E4136" t="s">
        <v>62</v>
      </c>
      <c r="F4136" t="s">
        <v>63</v>
      </c>
      <c r="G4136">
        <v>24</v>
      </c>
    </row>
    <row r="4137" spans="1:7" ht="21.75" customHeight="1">
      <c r="A4137" t="s">
        <v>8750</v>
      </c>
      <c r="B4137" t="s">
        <v>8751</v>
      </c>
      <c r="C4137" t="s">
        <v>8752</v>
      </c>
      <c r="D4137" t="s">
        <v>2</v>
      </c>
      <c r="E4137" t="s">
        <v>62</v>
      </c>
      <c r="F4137" t="s">
        <v>63</v>
      </c>
      <c r="G4137">
        <v>0</v>
      </c>
    </row>
    <row r="4138" spans="1:7" ht="21.75" customHeight="1">
      <c r="A4138" t="s">
        <v>8753</v>
      </c>
      <c r="B4138" t="s">
        <v>8754</v>
      </c>
      <c r="C4138" t="s">
        <v>4998</v>
      </c>
      <c r="D4138" t="s">
        <v>2</v>
      </c>
      <c r="E4138" t="s">
        <v>62</v>
      </c>
      <c r="F4138" t="s">
        <v>63</v>
      </c>
      <c r="G4138">
        <v>0</v>
      </c>
    </row>
    <row r="4139" spans="1:7" ht="21.75" customHeight="1">
      <c r="A4139" t="s">
        <v>8755</v>
      </c>
      <c r="B4139" t="s">
        <v>8756</v>
      </c>
      <c r="C4139" t="s">
        <v>5000</v>
      </c>
      <c r="D4139" t="s">
        <v>2</v>
      </c>
      <c r="E4139" t="s">
        <v>62</v>
      </c>
      <c r="F4139" t="s">
        <v>63</v>
      </c>
      <c r="G4139">
        <v>0</v>
      </c>
    </row>
    <row r="4140" spans="1:7" ht="21.75" customHeight="1">
      <c r="A4140" t="s">
        <v>8757</v>
      </c>
      <c r="B4140" t="s">
        <v>8758</v>
      </c>
      <c r="C4140" t="s">
        <v>5002</v>
      </c>
      <c r="D4140" t="s">
        <v>2</v>
      </c>
      <c r="E4140" t="s">
        <v>62</v>
      </c>
      <c r="F4140" t="s">
        <v>63</v>
      </c>
      <c r="G4140">
        <v>0</v>
      </c>
    </row>
    <row r="4141" spans="1:7" ht="21.75" customHeight="1">
      <c r="A4141" t="s">
        <v>8759</v>
      </c>
      <c r="B4141" t="s">
        <v>8760</v>
      </c>
      <c r="C4141" t="s">
        <v>5004</v>
      </c>
      <c r="D4141" t="s">
        <v>2</v>
      </c>
      <c r="E4141" t="s">
        <v>62</v>
      </c>
      <c r="F4141" t="s">
        <v>63</v>
      </c>
      <c r="G4141">
        <v>0</v>
      </c>
    </row>
    <row r="4142" spans="1:7" ht="21.75" customHeight="1">
      <c r="A4142" t="s">
        <v>8761</v>
      </c>
      <c r="B4142" t="s">
        <v>8762</v>
      </c>
      <c r="C4142" t="s">
        <v>5006</v>
      </c>
      <c r="D4142" t="s">
        <v>2</v>
      </c>
      <c r="E4142" t="s">
        <v>62</v>
      </c>
      <c r="F4142" t="s">
        <v>63</v>
      </c>
      <c r="G4142">
        <v>0</v>
      </c>
    </row>
    <row r="4143" spans="1:7" ht="21.75" customHeight="1">
      <c r="A4143" t="s">
        <v>8763</v>
      </c>
      <c r="B4143" t="s">
        <v>8764</v>
      </c>
      <c r="C4143" t="s">
        <v>8765</v>
      </c>
      <c r="D4143" t="s">
        <v>2</v>
      </c>
      <c r="E4143" t="s">
        <v>62</v>
      </c>
      <c r="F4143" t="s">
        <v>63</v>
      </c>
      <c r="G4143">
        <v>0</v>
      </c>
    </row>
    <row r="4144" spans="1:7" ht="21.75" customHeight="1">
      <c r="A4144" t="s">
        <v>8766</v>
      </c>
      <c r="B4144" t="s">
        <v>8767</v>
      </c>
      <c r="C4144" t="s">
        <v>8768</v>
      </c>
      <c r="D4144" t="s">
        <v>2</v>
      </c>
      <c r="E4144" t="s">
        <v>62</v>
      </c>
      <c r="F4144" t="s">
        <v>63</v>
      </c>
      <c r="G4144">
        <v>0</v>
      </c>
    </row>
    <row r="4145" spans="1:7" ht="21.75" customHeight="1">
      <c r="A4145" t="s">
        <v>8769</v>
      </c>
      <c r="B4145" t="s">
        <v>8770</v>
      </c>
      <c r="C4145" t="s">
        <v>8771</v>
      </c>
      <c r="D4145" t="s">
        <v>2</v>
      </c>
      <c r="E4145" t="s">
        <v>62</v>
      </c>
      <c r="F4145" t="s">
        <v>63</v>
      </c>
      <c r="G4145">
        <v>0</v>
      </c>
    </row>
    <row r="4146" spans="1:7" ht="21.75" customHeight="1">
      <c r="A4146" t="s">
        <v>8772</v>
      </c>
      <c r="B4146" t="s">
        <v>8773</v>
      </c>
      <c r="C4146" t="s">
        <v>8774</v>
      </c>
      <c r="D4146" t="s">
        <v>2</v>
      </c>
      <c r="E4146" t="s">
        <v>62</v>
      </c>
      <c r="F4146" t="s">
        <v>63</v>
      </c>
      <c r="G4146">
        <v>0</v>
      </c>
    </row>
    <row r="4147" spans="1:7" ht="21.75" customHeight="1">
      <c r="A4147" t="s">
        <v>8775</v>
      </c>
      <c r="B4147" t="s">
        <v>8776</v>
      </c>
      <c r="C4147" t="s">
        <v>8777</v>
      </c>
      <c r="D4147" t="s">
        <v>2</v>
      </c>
      <c r="E4147" t="s">
        <v>62</v>
      </c>
      <c r="F4147" t="s">
        <v>63</v>
      </c>
      <c r="G4147">
        <v>0</v>
      </c>
    </row>
    <row r="4148" spans="1:7" ht="21.75" customHeight="1">
      <c r="A4148" t="s">
        <v>8778</v>
      </c>
      <c r="B4148" t="s">
        <v>8779</v>
      </c>
      <c r="C4148" t="s">
        <v>8780</v>
      </c>
      <c r="D4148" t="s">
        <v>2</v>
      </c>
      <c r="E4148" t="s">
        <v>62</v>
      </c>
      <c r="F4148" t="s">
        <v>63</v>
      </c>
      <c r="G4148">
        <v>0</v>
      </c>
    </row>
    <row r="4149" spans="1:7" ht="21.75" customHeight="1">
      <c r="A4149" t="s">
        <v>8781</v>
      </c>
      <c r="B4149" t="s">
        <v>8782</v>
      </c>
      <c r="C4149" t="s">
        <v>8783</v>
      </c>
      <c r="D4149" t="s">
        <v>2</v>
      </c>
      <c r="E4149" t="s">
        <v>62</v>
      </c>
      <c r="F4149" t="s">
        <v>63</v>
      </c>
      <c r="G4149">
        <v>0</v>
      </c>
    </row>
    <row r="4150" spans="1:7" ht="21.75" customHeight="1">
      <c r="A4150" t="s">
        <v>8784</v>
      </c>
      <c r="B4150" t="s">
        <v>8785</v>
      </c>
      <c r="C4150" t="s">
        <v>8786</v>
      </c>
      <c r="D4150" t="s">
        <v>2</v>
      </c>
      <c r="E4150" t="s">
        <v>62</v>
      </c>
      <c r="F4150" t="s">
        <v>63</v>
      </c>
      <c r="G4150">
        <v>0</v>
      </c>
    </row>
    <row r="4151" spans="1:7" ht="21.75" customHeight="1">
      <c r="A4151" t="s">
        <v>8787</v>
      </c>
      <c r="B4151" t="s">
        <v>8788</v>
      </c>
      <c r="C4151" t="s">
        <v>5124</v>
      </c>
      <c r="D4151" t="s">
        <v>2</v>
      </c>
      <c r="E4151" t="s">
        <v>62</v>
      </c>
      <c r="F4151" t="s">
        <v>63</v>
      </c>
      <c r="G4151">
        <v>0</v>
      </c>
    </row>
    <row r="4152" spans="1:7" ht="21.75" customHeight="1">
      <c r="A4152" t="s">
        <v>8789</v>
      </c>
      <c r="B4152" t="s">
        <v>8790</v>
      </c>
      <c r="C4152" t="s">
        <v>5126</v>
      </c>
      <c r="D4152" t="s">
        <v>2</v>
      </c>
      <c r="E4152" t="s">
        <v>62</v>
      </c>
      <c r="F4152" t="s">
        <v>63</v>
      </c>
      <c r="G4152">
        <v>0</v>
      </c>
    </row>
    <row r="4153" spans="1:7" ht="21.75" customHeight="1">
      <c r="A4153" t="s">
        <v>8791</v>
      </c>
      <c r="B4153" t="s">
        <v>8790</v>
      </c>
      <c r="C4153" t="s">
        <v>5128</v>
      </c>
      <c r="D4153" t="s">
        <v>2</v>
      </c>
      <c r="E4153" t="s">
        <v>62</v>
      </c>
      <c r="F4153" t="s">
        <v>63</v>
      </c>
      <c r="G4153">
        <v>0</v>
      </c>
    </row>
    <row r="4154" spans="1:7" ht="21.75" customHeight="1">
      <c r="A4154" t="s">
        <v>8792</v>
      </c>
      <c r="B4154" t="s">
        <v>8793</v>
      </c>
      <c r="C4154" t="s">
        <v>5130</v>
      </c>
      <c r="D4154" t="s">
        <v>2</v>
      </c>
      <c r="E4154" t="s">
        <v>62</v>
      </c>
      <c r="F4154" t="s">
        <v>63</v>
      </c>
      <c r="G4154">
        <v>0</v>
      </c>
    </row>
    <row r="4155" spans="1:7" ht="21.75" customHeight="1">
      <c r="A4155" t="s">
        <v>8794</v>
      </c>
      <c r="B4155" t="s">
        <v>8795</v>
      </c>
      <c r="C4155" t="s">
        <v>8796</v>
      </c>
      <c r="D4155" t="s">
        <v>2</v>
      </c>
      <c r="E4155" t="s">
        <v>62</v>
      </c>
      <c r="F4155" t="s">
        <v>63</v>
      </c>
      <c r="G4155">
        <v>0</v>
      </c>
    </row>
    <row r="4156" spans="1:7" ht="21.75" customHeight="1">
      <c r="A4156" t="s">
        <v>8797</v>
      </c>
      <c r="B4156" t="s">
        <v>8795</v>
      </c>
      <c r="C4156" t="s">
        <v>5132</v>
      </c>
      <c r="D4156" t="s">
        <v>2</v>
      </c>
      <c r="E4156" t="s">
        <v>62</v>
      </c>
      <c r="F4156" t="s">
        <v>63</v>
      </c>
      <c r="G4156">
        <v>0</v>
      </c>
    </row>
    <row r="4157" spans="1:7" ht="21.75" customHeight="1">
      <c r="A4157" t="s">
        <v>8798</v>
      </c>
      <c r="B4157" t="s">
        <v>8799</v>
      </c>
      <c r="C4157" t="s">
        <v>8800</v>
      </c>
      <c r="D4157" t="s">
        <v>2</v>
      </c>
      <c r="E4157" t="s">
        <v>62</v>
      </c>
      <c r="F4157" t="s">
        <v>63</v>
      </c>
      <c r="G4157">
        <v>0</v>
      </c>
    </row>
    <row r="4158" spans="1:7" ht="21.75" customHeight="1">
      <c r="A4158" t="s">
        <v>8801</v>
      </c>
      <c r="B4158" t="s">
        <v>8799</v>
      </c>
      <c r="C4158" t="s">
        <v>5134</v>
      </c>
      <c r="D4158" t="s">
        <v>2</v>
      </c>
      <c r="E4158" t="s">
        <v>62</v>
      </c>
      <c r="F4158" t="s">
        <v>63</v>
      </c>
      <c r="G4158">
        <v>0</v>
      </c>
    </row>
    <row r="4159" spans="1:7" ht="21.75" customHeight="1">
      <c r="A4159" t="s">
        <v>8802</v>
      </c>
      <c r="B4159" t="s">
        <v>8803</v>
      </c>
      <c r="C4159" t="s">
        <v>5136</v>
      </c>
      <c r="D4159" t="s">
        <v>2</v>
      </c>
      <c r="E4159" t="s">
        <v>62</v>
      </c>
      <c r="F4159" t="s">
        <v>63</v>
      </c>
      <c r="G4159">
        <v>0</v>
      </c>
    </row>
    <row r="4160" spans="1:7" ht="21.75" customHeight="1">
      <c r="A4160" t="s">
        <v>8804</v>
      </c>
      <c r="B4160" t="s">
        <v>8805</v>
      </c>
      <c r="C4160" t="s">
        <v>5134</v>
      </c>
      <c r="D4160" t="s">
        <v>2</v>
      </c>
      <c r="E4160" t="s">
        <v>62</v>
      </c>
      <c r="F4160" t="s">
        <v>63</v>
      </c>
      <c r="G4160">
        <v>0</v>
      </c>
    </row>
    <row r="4161" spans="1:7" ht="21.75" customHeight="1">
      <c r="A4161" t="s">
        <v>8806</v>
      </c>
      <c r="B4161" t="s">
        <v>8807</v>
      </c>
      <c r="C4161" t="s">
        <v>5132</v>
      </c>
      <c r="D4161" t="s">
        <v>2</v>
      </c>
      <c r="E4161" t="s">
        <v>62</v>
      </c>
      <c r="F4161" t="s">
        <v>63</v>
      </c>
      <c r="G4161">
        <v>0</v>
      </c>
    </row>
    <row r="4162" spans="1:7" ht="21.75" customHeight="1">
      <c r="A4162" t="s">
        <v>8808</v>
      </c>
      <c r="B4162" t="s">
        <v>8809</v>
      </c>
      <c r="C4162" t="s">
        <v>5158</v>
      </c>
      <c r="D4162" t="s">
        <v>2</v>
      </c>
      <c r="E4162" t="s">
        <v>62</v>
      </c>
      <c r="F4162" t="s">
        <v>63</v>
      </c>
      <c r="G4162">
        <v>0</v>
      </c>
    </row>
    <row r="4163" spans="1:7" ht="21.75" customHeight="1">
      <c r="A4163" t="s">
        <v>8810</v>
      </c>
      <c r="B4163" t="s">
        <v>8330</v>
      </c>
      <c r="C4163" t="s">
        <v>5210</v>
      </c>
      <c r="D4163" t="s">
        <v>2</v>
      </c>
      <c r="E4163" t="s">
        <v>62</v>
      </c>
      <c r="F4163" t="s">
        <v>63</v>
      </c>
      <c r="G4163">
        <v>0</v>
      </c>
    </row>
    <row r="4164" spans="1:7" ht="21.75" customHeight="1">
      <c r="A4164" t="s">
        <v>8811</v>
      </c>
      <c r="B4164" t="s">
        <v>8812</v>
      </c>
      <c r="C4164" t="s">
        <v>5236</v>
      </c>
      <c r="D4164" t="s">
        <v>2</v>
      </c>
      <c r="E4164" t="s">
        <v>62</v>
      </c>
      <c r="F4164" t="s">
        <v>63</v>
      </c>
      <c r="G4164">
        <v>0</v>
      </c>
    </row>
    <row r="4165" spans="1:7" ht="21.75" customHeight="1">
      <c r="A4165" t="s">
        <v>8813</v>
      </c>
      <c r="B4165" t="s">
        <v>8814</v>
      </c>
      <c r="C4165" t="s">
        <v>5238</v>
      </c>
      <c r="D4165" t="s">
        <v>2</v>
      </c>
      <c r="E4165" t="s">
        <v>62</v>
      </c>
      <c r="F4165" t="s">
        <v>63</v>
      </c>
      <c r="G4165">
        <v>0</v>
      </c>
    </row>
    <row r="4166" spans="1:7" ht="21.75" customHeight="1">
      <c r="A4166" t="s">
        <v>8815</v>
      </c>
      <c r="B4166" t="s">
        <v>8816</v>
      </c>
      <c r="C4166" t="s">
        <v>8817</v>
      </c>
      <c r="D4166" t="s">
        <v>2</v>
      </c>
      <c r="E4166" t="s">
        <v>62</v>
      </c>
      <c r="F4166" t="s">
        <v>63</v>
      </c>
      <c r="G4166">
        <v>0</v>
      </c>
    </row>
    <row r="4167" spans="1:7" ht="21.75" customHeight="1">
      <c r="A4167" t="s">
        <v>8818</v>
      </c>
      <c r="B4167" t="s">
        <v>8819</v>
      </c>
      <c r="C4167" t="s">
        <v>5240</v>
      </c>
      <c r="D4167" t="s">
        <v>2</v>
      </c>
      <c r="E4167" t="s">
        <v>62</v>
      </c>
      <c r="F4167" t="s">
        <v>63</v>
      </c>
      <c r="G4167">
        <v>0</v>
      </c>
    </row>
    <row r="4168" spans="1:7" ht="21.75" customHeight="1">
      <c r="A4168" t="s">
        <v>8820</v>
      </c>
      <c r="B4168" t="s">
        <v>8819</v>
      </c>
      <c r="C4168" t="s">
        <v>5242</v>
      </c>
      <c r="D4168" t="s">
        <v>2</v>
      </c>
      <c r="E4168" t="s">
        <v>62</v>
      </c>
      <c r="F4168" t="s">
        <v>63</v>
      </c>
      <c r="G4168">
        <v>0</v>
      </c>
    </row>
    <row r="4169" spans="1:7" ht="21.75" customHeight="1">
      <c r="A4169" t="s">
        <v>8821</v>
      </c>
      <c r="B4169" t="s">
        <v>8819</v>
      </c>
      <c r="C4169" t="s">
        <v>8822</v>
      </c>
      <c r="D4169" t="s">
        <v>2</v>
      </c>
      <c r="E4169" t="s">
        <v>62</v>
      </c>
      <c r="F4169" t="s">
        <v>63</v>
      </c>
      <c r="G4169">
        <v>0</v>
      </c>
    </row>
    <row r="4170" spans="1:7" ht="21.75" customHeight="1">
      <c r="A4170" t="s">
        <v>8823</v>
      </c>
      <c r="B4170" t="s">
        <v>8819</v>
      </c>
      <c r="C4170" t="s">
        <v>5244</v>
      </c>
      <c r="D4170" t="s">
        <v>2</v>
      </c>
      <c r="E4170" t="s">
        <v>62</v>
      </c>
      <c r="F4170" t="s">
        <v>63</v>
      </c>
      <c r="G4170">
        <v>3</v>
      </c>
    </row>
    <row r="4171" spans="1:7" ht="21.75" customHeight="1">
      <c r="A4171" t="s">
        <v>8824</v>
      </c>
      <c r="B4171" t="s">
        <v>8825</v>
      </c>
      <c r="C4171" t="s">
        <v>5246</v>
      </c>
      <c r="D4171" t="s">
        <v>2</v>
      </c>
      <c r="E4171" t="s">
        <v>62</v>
      </c>
      <c r="F4171" t="s">
        <v>63</v>
      </c>
      <c r="G4171">
        <v>3</v>
      </c>
    </row>
    <row r="4172" spans="1:7" ht="21.75" customHeight="1">
      <c r="A4172" t="s">
        <v>8826</v>
      </c>
      <c r="B4172" t="s">
        <v>8827</v>
      </c>
      <c r="C4172" t="s">
        <v>5248</v>
      </c>
      <c r="D4172" t="s">
        <v>2</v>
      </c>
      <c r="E4172" t="s">
        <v>62</v>
      </c>
      <c r="F4172" t="s">
        <v>63</v>
      </c>
      <c r="G4172">
        <v>0</v>
      </c>
    </row>
    <row r="4173" spans="1:7" ht="21.75" customHeight="1">
      <c r="A4173" t="s">
        <v>8828</v>
      </c>
      <c r="B4173" t="s">
        <v>8827</v>
      </c>
      <c r="C4173" t="s">
        <v>5250</v>
      </c>
      <c r="D4173" t="s">
        <v>2</v>
      </c>
      <c r="E4173" t="s">
        <v>62</v>
      </c>
      <c r="F4173" t="s">
        <v>63</v>
      </c>
      <c r="G4173">
        <v>0</v>
      </c>
    </row>
    <row r="4174" spans="1:7" ht="21.75" customHeight="1">
      <c r="A4174" t="s">
        <v>8829</v>
      </c>
      <c r="B4174" t="s">
        <v>8830</v>
      </c>
      <c r="C4174" t="s">
        <v>8831</v>
      </c>
      <c r="D4174" t="s">
        <v>2</v>
      </c>
      <c r="E4174" t="s">
        <v>62</v>
      </c>
      <c r="F4174" t="s">
        <v>63</v>
      </c>
      <c r="G4174">
        <v>0</v>
      </c>
    </row>
    <row r="4175" spans="1:7" ht="21.75" customHeight="1">
      <c r="A4175" t="s">
        <v>8832</v>
      </c>
      <c r="B4175" t="s">
        <v>8830</v>
      </c>
      <c r="C4175" t="s">
        <v>5252</v>
      </c>
      <c r="D4175" t="s">
        <v>2</v>
      </c>
      <c r="E4175" t="s">
        <v>62</v>
      </c>
      <c r="F4175" t="s">
        <v>63</v>
      </c>
      <c r="G4175">
        <v>0</v>
      </c>
    </row>
    <row r="4176" spans="1:7" ht="21.75" customHeight="1">
      <c r="A4176" t="s">
        <v>8833</v>
      </c>
      <c r="B4176" t="s">
        <v>8830</v>
      </c>
      <c r="C4176" t="s">
        <v>5254</v>
      </c>
      <c r="D4176" t="s">
        <v>2</v>
      </c>
      <c r="E4176" t="s">
        <v>62</v>
      </c>
      <c r="F4176" t="s">
        <v>63</v>
      </c>
      <c r="G4176">
        <v>25</v>
      </c>
    </row>
    <row r="4177" spans="1:7" ht="21.75" customHeight="1">
      <c r="A4177" t="s">
        <v>8834</v>
      </c>
      <c r="B4177" t="s">
        <v>8830</v>
      </c>
      <c r="C4177" t="s">
        <v>8835</v>
      </c>
      <c r="D4177" t="s">
        <v>2</v>
      </c>
      <c r="E4177" t="s">
        <v>62</v>
      </c>
      <c r="F4177" t="s">
        <v>63</v>
      </c>
      <c r="G4177">
        <v>0</v>
      </c>
    </row>
    <row r="4178" spans="1:7" ht="21.75" customHeight="1">
      <c r="A4178" t="s">
        <v>8836</v>
      </c>
      <c r="B4178" t="s">
        <v>8830</v>
      </c>
      <c r="C4178" t="s">
        <v>5256</v>
      </c>
      <c r="D4178" t="s">
        <v>2</v>
      </c>
      <c r="E4178" t="s">
        <v>62</v>
      </c>
      <c r="F4178" t="s">
        <v>63</v>
      </c>
      <c r="G4178">
        <v>4</v>
      </c>
    </row>
    <row r="4179" spans="1:7" ht="21.75" customHeight="1">
      <c r="A4179" t="s">
        <v>8837</v>
      </c>
      <c r="B4179" t="s">
        <v>8838</v>
      </c>
      <c r="C4179" t="s">
        <v>5258</v>
      </c>
      <c r="D4179" t="s">
        <v>2</v>
      </c>
      <c r="E4179" t="s">
        <v>62</v>
      </c>
      <c r="F4179" t="s">
        <v>63</v>
      </c>
      <c r="G4179">
        <v>1</v>
      </c>
    </row>
    <row r="4180" spans="1:7" ht="21.75" customHeight="1">
      <c r="A4180" t="s">
        <v>8839</v>
      </c>
      <c r="B4180" t="s">
        <v>8840</v>
      </c>
      <c r="C4180" t="s">
        <v>5260</v>
      </c>
      <c r="D4180" t="s">
        <v>2</v>
      </c>
      <c r="E4180" t="s">
        <v>62</v>
      </c>
      <c r="F4180" t="s">
        <v>63</v>
      </c>
      <c r="G4180">
        <v>2</v>
      </c>
    </row>
    <row r="4181" spans="1:7" ht="21.75" customHeight="1">
      <c r="A4181" t="s">
        <v>8841</v>
      </c>
      <c r="B4181" t="s">
        <v>8842</v>
      </c>
      <c r="C4181" t="s">
        <v>5262</v>
      </c>
      <c r="D4181" t="s">
        <v>2</v>
      </c>
      <c r="E4181" t="s">
        <v>62</v>
      </c>
      <c r="F4181" t="s">
        <v>63</v>
      </c>
      <c r="G4181">
        <v>2</v>
      </c>
    </row>
    <row r="4182" spans="1:7" ht="21.75" customHeight="1">
      <c r="A4182" t="s">
        <v>8843</v>
      </c>
      <c r="B4182" t="s">
        <v>8842</v>
      </c>
      <c r="C4182" t="s">
        <v>5264</v>
      </c>
      <c r="D4182" t="s">
        <v>2</v>
      </c>
      <c r="E4182" t="s">
        <v>62</v>
      </c>
      <c r="F4182" t="s">
        <v>63</v>
      </c>
      <c r="G4182">
        <v>2</v>
      </c>
    </row>
    <row r="4183" spans="1:7" ht="21.75" customHeight="1">
      <c r="A4183" t="s">
        <v>8844</v>
      </c>
      <c r="B4183" t="s">
        <v>8845</v>
      </c>
      <c r="C4183" t="s">
        <v>8846</v>
      </c>
      <c r="D4183" t="s">
        <v>2</v>
      </c>
      <c r="E4183" t="s">
        <v>62</v>
      </c>
      <c r="F4183" t="s">
        <v>63</v>
      </c>
      <c r="G4183">
        <v>0</v>
      </c>
    </row>
    <row r="4184" spans="1:7" ht="21.75" customHeight="1">
      <c r="A4184" t="s">
        <v>8847</v>
      </c>
      <c r="B4184" t="s">
        <v>8845</v>
      </c>
      <c r="C4184" t="s">
        <v>5266</v>
      </c>
      <c r="D4184" t="s">
        <v>2</v>
      </c>
      <c r="E4184" t="s">
        <v>62</v>
      </c>
      <c r="F4184" t="s">
        <v>63</v>
      </c>
      <c r="G4184">
        <v>0</v>
      </c>
    </row>
    <row r="4185" spans="1:7" ht="21.75" customHeight="1">
      <c r="A4185" t="s">
        <v>8848</v>
      </c>
      <c r="B4185" t="s">
        <v>8845</v>
      </c>
      <c r="C4185" t="s">
        <v>5266</v>
      </c>
      <c r="D4185" t="s">
        <v>2</v>
      </c>
      <c r="E4185" t="s">
        <v>62</v>
      </c>
      <c r="F4185" t="s">
        <v>63</v>
      </c>
      <c r="G4185">
        <v>4</v>
      </c>
    </row>
    <row r="4186" spans="1:7" ht="21.75" customHeight="1">
      <c r="A4186" t="s">
        <v>8849</v>
      </c>
      <c r="B4186" t="s">
        <v>8850</v>
      </c>
      <c r="C4186" t="s">
        <v>5268</v>
      </c>
      <c r="D4186" t="s">
        <v>2</v>
      </c>
      <c r="E4186" t="s">
        <v>62</v>
      </c>
      <c r="F4186" t="s">
        <v>63</v>
      </c>
      <c r="G4186">
        <v>0</v>
      </c>
    </row>
    <row r="4187" spans="1:7" ht="21.75" customHeight="1">
      <c r="A4187" t="s">
        <v>8851</v>
      </c>
      <c r="B4187" t="s">
        <v>8850</v>
      </c>
      <c r="C4187" t="s">
        <v>5268</v>
      </c>
      <c r="D4187" t="s">
        <v>2</v>
      </c>
      <c r="E4187" t="s">
        <v>62</v>
      </c>
      <c r="F4187" t="s">
        <v>63</v>
      </c>
      <c r="G4187">
        <v>18</v>
      </c>
    </row>
    <row r="4188" spans="1:7" ht="21.75" customHeight="1">
      <c r="A4188" t="s">
        <v>8852</v>
      </c>
      <c r="B4188" t="s">
        <v>8853</v>
      </c>
      <c r="C4188" t="s">
        <v>5270</v>
      </c>
      <c r="D4188" t="s">
        <v>2</v>
      </c>
      <c r="E4188" t="s">
        <v>62</v>
      </c>
      <c r="F4188" t="s">
        <v>63</v>
      </c>
      <c r="G4188">
        <v>0</v>
      </c>
    </row>
    <row r="4189" spans="1:7" ht="21.75" customHeight="1">
      <c r="A4189" t="s">
        <v>8854</v>
      </c>
      <c r="B4189" t="s">
        <v>8853</v>
      </c>
      <c r="C4189" t="s">
        <v>5272</v>
      </c>
      <c r="D4189" t="s">
        <v>2</v>
      </c>
      <c r="E4189" t="s">
        <v>62</v>
      </c>
      <c r="F4189" t="s">
        <v>63</v>
      </c>
      <c r="G4189">
        <v>286</v>
      </c>
    </row>
    <row r="4190" spans="1:7" ht="21.75" customHeight="1">
      <c r="A4190" t="s">
        <v>8855</v>
      </c>
      <c r="B4190" t="s">
        <v>8853</v>
      </c>
      <c r="C4190" t="s">
        <v>5272</v>
      </c>
      <c r="D4190" t="s">
        <v>2</v>
      </c>
      <c r="E4190" t="s">
        <v>62</v>
      </c>
      <c r="F4190" t="s">
        <v>63</v>
      </c>
      <c r="G4190">
        <v>0</v>
      </c>
    </row>
    <row r="4191" spans="1:7" ht="21.75" customHeight="1">
      <c r="A4191" t="s">
        <v>8856</v>
      </c>
      <c r="B4191" t="s">
        <v>8857</v>
      </c>
      <c r="C4191" t="s">
        <v>5274</v>
      </c>
      <c r="D4191" t="s">
        <v>2</v>
      </c>
      <c r="E4191" t="s">
        <v>62</v>
      </c>
      <c r="F4191" t="s">
        <v>63</v>
      </c>
      <c r="G4191">
        <v>18</v>
      </c>
    </row>
    <row r="4192" spans="1:7" ht="21.75" customHeight="1">
      <c r="A4192" t="s">
        <v>8858</v>
      </c>
      <c r="B4192" t="s">
        <v>8859</v>
      </c>
      <c r="C4192" t="s">
        <v>5276</v>
      </c>
      <c r="D4192" t="s">
        <v>2</v>
      </c>
      <c r="E4192" t="s">
        <v>62</v>
      </c>
      <c r="F4192" t="s">
        <v>63</v>
      </c>
      <c r="G4192">
        <v>12</v>
      </c>
    </row>
    <row r="4193" spans="1:7" ht="21.75" customHeight="1">
      <c r="A4193" t="s">
        <v>8860</v>
      </c>
      <c r="B4193" t="s">
        <v>8861</v>
      </c>
      <c r="C4193" t="s">
        <v>5268</v>
      </c>
      <c r="D4193" t="s">
        <v>2</v>
      </c>
      <c r="E4193" t="s">
        <v>62</v>
      </c>
      <c r="F4193" t="s">
        <v>63</v>
      </c>
      <c r="G4193">
        <v>0</v>
      </c>
    </row>
    <row r="4194" spans="1:7" ht="21.75" customHeight="1">
      <c r="A4194" t="s">
        <v>8862</v>
      </c>
      <c r="B4194" t="s">
        <v>8861</v>
      </c>
      <c r="C4194" t="s">
        <v>5268</v>
      </c>
      <c r="D4194" t="s">
        <v>2</v>
      </c>
      <c r="E4194" t="s">
        <v>62</v>
      </c>
      <c r="F4194" t="s">
        <v>63</v>
      </c>
      <c r="G4194">
        <v>16</v>
      </c>
    </row>
    <row r="4195" spans="1:7" ht="21.75" customHeight="1">
      <c r="A4195" t="s">
        <v>8863</v>
      </c>
      <c r="B4195" t="s">
        <v>8864</v>
      </c>
      <c r="C4195" t="s">
        <v>5266</v>
      </c>
      <c r="D4195" t="s">
        <v>2</v>
      </c>
      <c r="E4195" t="s">
        <v>62</v>
      </c>
      <c r="F4195" t="s">
        <v>63</v>
      </c>
      <c r="G4195">
        <v>0</v>
      </c>
    </row>
    <row r="4196" spans="1:7" ht="21.75" customHeight="1">
      <c r="A4196" t="s">
        <v>8865</v>
      </c>
      <c r="B4196" t="s">
        <v>8864</v>
      </c>
      <c r="C4196" t="s">
        <v>5266</v>
      </c>
      <c r="D4196" t="s">
        <v>2</v>
      </c>
      <c r="E4196" t="s">
        <v>62</v>
      </c>
      <c r="F4196" t="s">
        <v>63</v>
      </c>
      <c r="G4196">
        <v>10</v>
      </c>
    </row>
    <row r="4197" spans="1:7" ht="21.75" customHeight="1">
      <c r="A4197" t="s">
        <v>8866</v>
      </c>
      <c r="B4197" t="s">
        <v>8867</v>
      </c>
      <c r="C4197" t="s">
        <v>5278</v>
      </c>
      <c r="D4197" t="s">
        <v>2</v>
      </c>
      <c r="E4197" t="s">
        <v>62</v>
      </c>
      <c r="F4197" t="s">
        <v>63</v>
      </c>
      <c r="G4197">
        <v>0</v>
      </c>
    </row>
    <row r="4198" spans="1:7" ht="21.75" customHeight="1">
      <c r="A4198" t="s">
        <v>8868</v>
      </c>
      <c r="B4198" t="s">
        <v>8867</v>
      </c>
      <c r="C4198" t="s">
        <v>5280</v>
      </c>
      <c r="D4198" t="s">
        <v>2</v>
      </c>
      <c r="E4198" t="s">
        <v>62</v>
      </c>
      <c r="F4198" t="s">
        <v>63</v>
      </c>
      <c r="G4198">
        <v>29</v>
      </c>
    </row>
    <row r="4199" spans="1:7" ht="21.75" customHeight="1">
      <c r="A4199" t="s">
        <v>8869</v>
      </c>
      <c r="B4199" t="s">
        <v>7692</v>
      </c>
      <c r="C4199" t="s">
        <v>8870</v>
      </c>
      <c r="D4199" t="s">
        <v>2</v>
      </c>
      <c r="E4199" t="s">
        <v>62</v>
      </c>
      <c r="F4199" t="s">
        <v>63</v>
      </c>
      <c r="G4199">
        <v>0</v>
      </c>
    </row>
    <row r="4200" spans="1:7" ht="21.75" customHeight="1">
      <c r="A4200" t="s">
        <v>8871</v>
      </c>
      <c r="B4200" t="s">
        <v>7692</v>
      </c>
      <c r="C4200" t="s">
        <v>5332</v>
      </c>
      <c r="D4200" t="s">
        <v>2</v>
      </c>
      <c r="E4200" t="s">
        <v>62</v>
      </c>
      <c r="F4200" t="s">
        <v>63</v>
      </c>
      <c r="G4200">
        <v>0</v>
      </c>
    </row>
    <row r="4201" spans="1:7" ht="21.75" customHeight="1">
      <c r="A4201" t="s">
        <v>8872</v>
      </c>
      <c r="B4201" t="s">
        <v>8873</v>
      </c>
      <c r="C4201" t="s">
        <v>5326</v>
      </c>
      <c r="D4201" t="s">
        <v>2</v>
      </c>
      <c r="E4201" t="s">
        <v>62</v>
      </c>
      <c r="F4201" t="s">
        <v>63</v>
      </c>
      <c r="G4201">
        <v>0</v>
      </c>
    </row>
    <row r="4202" spans="1:7" ht="21.75" customHeight="1">
      <c r="A4202" t="s">
        <v>8874</v>
      </c>
      <c r="B4202" t="s">
        <v>8873</v>
      </c>
      <c r="C4202" t="s">
        <v>5328</v>
      </c>
      <c r="D4202" t="s">
        <v>2</v>
      </c>
      <c r="E4202" t="s">
        <v>62</v>
      </c>
      <c r="F4202" t="s">
        <v>63</v>
      </c>
      <c r="G4202">
        <v>19</v>
      </c>
    </row>
    <row r="4203" spans="1:7" ht="21.75" customHeight="1">
      <c r="A4203" t="s">
        <v>8875</v>
      </c>
      <c r="B4203" t="s">
        <v>8876</v>
      </c>
      <c r="C4203" t="s">
        <v>5326</v>
      </c>
      <c r="D4203" t="s">
        <v>2</v>
      </c>
      <c r="E4203" t="s">
        <v>62</v>
      </c>
      <c r="F4203" t="s">
        <v>63</v>
      </c>
      <c r="G4203">
        <v>0</v>
      </c>
    </row>
    <row r="4204" spans="1:7" ht="21.75" customHeight="1">
      <c r="A4204" t="s">
        <v>8877</v>
      </c>
      <c r="B4204" t="s">
        <v>8876</v>
      </c>
      <c r="C4204" t="s">
        <v>5328</v>
      </c>
      <c r="D4204" t="s">
        <v>2</v>
      </c>
      <c r="E4204" t="s">
        <v>62</v>
      </c>
      <c r="F4204" t="s">
        <v>63</v>
      </c>
      <c r="G4204">
        <v>123</v>
      </c>
    </row>
    <row r="4205" spans="1:7" ht="21.75" customHeight="1">
      <c r="A4205" t="s">
        <v>8878</v>
      </c>
      <c r="B4205" t="s">
        <v>8879</v>
      </c>
      <c r="C4205" t="s">
        <v>5330</v>
      </c>
      <c r="D4205" t="s">
        <v>2</v>
      </c>
      <c r="E4205" t="s">
        <v>62</v>
      </c>
      <c r="F4205" t="s">
        <v>63</v>
      </c>
      <c r="G4205">
        <v>24</v>
      </c>
    </row>
    <row r="4206" spans="1:7" ht="21.75" customHeight="1">
      <c r="A4206" t="s">
        <v>8880</v>
      </c>
      <c r="B4206" t="s">
        <v>8881</v>
      </c>
      <c r="C4206" t="s">
        <v>5330</v>
      </c>
      <c r="D4206" t="s">
        <v>2</v>
      </c>
      <c r="E4206" t="s">
        <v>62</v>
      </c>
      <c r="F4206" t="s">
        <v>63</v>
      </c>
      <c r="G4206">
        <v>135</v>
      </c>
    </row>
    <row r="4207" spans="1:7" ht="21.75" customHeight="1">
      <c r="A4207" t="s">
        <v>8882</v>
      </c>
      <c r="B4207" t="s">
        <v>7950</v>
      </c>
      <c r="C4207" t="s">
        <v>5338</v>
      </c>
      <c r="D4207" t="s">
        <v>2</v>
      </c>
      <c r="E4207" t="s">
        <v>62</v>
      </c>
      <c r="F4207" t="s">
        <v>63</v>
      </c>
      <c r="G4207">
        <v>2</v>
      </c>
    </row>
    <row r="4208" spans="1:7" ht="21.75" customHeight="1">
      <c r="A4208" t="s">
        <v>8883</v>
      </c>
      <c r="B4208" t="s">
        <v>8884</v>
      </c>
      <c r="C4208" t="s">
        <v>5264</v>
      </c>
      <c r="D4208" t="s">
        <v>2</v>
      </c>
      <c r="E4208" t="s">
        <v>62</v>
      </c>
      <c r="F4208" t="s">
        <v>63</v>
      </c>
      <c r="G4208">
        <v>0</v>
      </c>
    </row>
    <row r="4209" spans="1:7" ht="21.75" customHeight="1">
      <c r="A4209" t="s">
        <v>8885</v>
      </c>
      <c r="B4209" t="s">
        <v>8886</v>
      </c>
      <c r="C4209" t="s">
        <v>5388</v>
      </c>
      <c r="D4209" t="s">
        <v>2</v>
      </c>
      <c r="E4209" t="s">
        <v>62</v>
      </c>
      <c r="F4209" t="s">
        <v>63</v>
      </c>
      <c r="G4209">
        <v>5</v>
      </c>
    </row>
    <row r="4210" spans="1:7" ht="21.75" customHeight="1">
      <c r="A4210" t="s">
        <v>8887</v>
      </c>
      <c r="B4210" t="s">
        <v>8888</v>
      </c>
      <c r="C4210" t="s">
        <v>5390</v>
      </c>
      <c r="D4210" t="s">
        <v>2</v>
      </c>
      <c r="E4210" t="s">
        <v>62</v>
      </c>
      <c r="F4210" t="s">
        <v>63</v>
      </c>
      <c r="G4210">
        <v>161</v>
      </c>
    </row>
    <row r="4211" spans="1:7" ht="21.75" customHeight="1">
      <c r="A4211" t="s">
        <v>8889</v>
      </c>
      <c r="B4211" t="s">
        <v>8890</v>
      </c>
      <c r="C4211" t="s">
        <v>5392</v>
      </c>
      <c r="D4211" t="s">
        <v>2</v>
      </c>
      <c r="E4211" t="s">
        <v>62</v>
      </c>
      <c r="F4211" t="s">
        <v>63</v>
      </c>
      <c r="G4211">
        <v>12</v>
      </c>
    </row>
    <row r="4212" spans="1:7" ht="21.75" customHeight="1">
      <c r="A4212" t="s">
        <v>8891</v>
      </c>
      <c r="B4212" t="s">
        <v>8892</v>
      </c>
      <c r="C4212" t="s">
        <v>5394</v>
      </c>
      <c r="D4212" t="s">
        <v>2</v>
      </c>
      <c r="E4212" t="s">
        <v>62</v>
      </c>
      <c r="F4212" t="s">
        <v>63</v>
      </c>
      <c r="G4212">
        <v>12</v>
      </c>
    </row>
    <row r="4213" spans="1:7" ht="21.75" customHeight="1">
      <c r="A4213" t="s">
        <v>8893</v>
      </c>
      <c r="B4213" t="s">
        <v>8894</v>
      </c>
      <c r="C4213" t="s">
        <v>5388</v>
      </c>
      <c r="D4213" t="s">
        <v>2</v>
      </c>
      <c r="E4213" t="s">
        <v>62</v>
      </c>
      <c r="F4213" t="s">
        <v>63</v>
      </c>
      <c r="G4213">
        <v>153</v>
      </c>
    </row>
    <row r="4214" spans="1:7" ht="21.75" customHeight="1">
      <c r="A4214" t="s">
        <v>8895</v>
      </c>
      <c r="B4214" t="s">
        <v>8896</v>
      </c>
      <c r="C4214" t="s">
        <v>5402</v>
      </c>
      <c r="D4214" t="s">
        <v>2</v>
      </c>
      <c r="E4214" t="s">
        <v>62</v>
      </c>
      <c r="F4214" t="s">
        <v>63</v>
      </c>
      <c r="G4214">
        <v>12</v>
      </c>
    </row>
    <row r="4215" spans="1:7" ht="21.75" customHeight="1">
      <c r="A4215" t="s">
        <v>8897</v>
      </c>
      <c r="B4215" t="s">
        <v>8898</v>
      </c>
      <c r="C4215" t="s">
        <v>5404</v>
      </c>
      <c r="D4215" t="s">
        <v>2</v>
      </c>
      <c r="E4215" t="s">
        <v>62</v>
      </c>
      <c r="F4215" t="s">
        <v>63</v>
      </c>
      <c r="G4215">
        <v>4</v>
      </c>
    </row>
    <row r="4216" spans="1:7" ht="21.75" customHeight="1">
      <c r="A4216" t="s">
        <v>8899</v>
      </c>
      <c r="B4216" t="s">
        <v>8898</v>
      </c>
      <c r="C4216" t="s">
        <v>5406</v>
      </c>
      <c r="D4216" t="s">
        <v>2</v>
      </c>
      <c r="E4216" t="s">
        <v>62</v>
      </c>
      <c r="F4216" t="s">
        <v>63</v>
      </c>
      <c r="G4216">
        <v>4</v>
      </c>
    </row>
    <row r="4217" spans="1:7" ht="21.75" customHeight="1">
      <c r="A4217" t="s">
        <v>8900</v>
      </c>
      <c r="B4217" t="s">
        <v>8901</v>
      </c>
      <c r="C4217" t="s">
        <v>5272</v>
      </c>
      <c r="D4217" t="s">
        <v>2</v>
      </c>
      <c r="E4217" t="s">
        <v>62</v>
      </c>
      <c r="F4217" t="s">
        <v>63</v>
      </c>
      <c r="G4217">
        <v>0</v>
      </c>
    </row>
    <row r="4218" spans="1:7" ht="21.75" customHeight="1">
      <c r="A4218" t="s">
        <v>8902</v>
      </c>
      <c r="B4218" t="s">
        <v>8901</v>
      </c>
      <c r="C4218" t="s">
        <v>5272</v>
      </c>
      <c r="D4218" t="s">
        <v>2</v>
      </c>
      <c r="E4218" t="s">
        <v>62</v>
      </c>
      <c r="F4218" t="s">
        <v>63</v>
      </c>
      <c r="G4218">
        <v>40</v>
      </c>
    </row>
    <row r="4219" spans="1:7" ht="21.75" customHeight="1">
      <c r="A4219" t="s">
        <v>8903</v>
      </c>
      <c r="B4219" t="s">
        <v>8904</v>
      </c>
      <c r="C4219" t="s">
        <v>5896</v>
      </c>
      <c r="D4219" t="s">
        <v>2</v>
      </c>
      <c r="E4219" t="s">
        <v>62</v>
      </c>
      <c r="F4219" t="s">
        <v>63</v>
      </c>
      <c r="G4219">
        <v>0</v>
      </c>
    </row>
    <row r="4220" spans="1:7" ht="21.75" customHeight="1">
      <c r="A4220" t="s">
        <v>8905</v>
      </c>
      <c r="B4220" t="s">
        <v>8906</v>
      </c>
      <c r="C4220" t="s">
        <v>5426</v>
      </c>
      <c r="D4220" t="s">
        <v>2</v>
      </c>
      <c r="E4220" t="s">
        <v>62</v>
      </c>
      <c r="F4220" t="s">
        <v>63</v>
      </c>
      <c r="G4220">
        <v>0</v>
      </c>
    </row>
    <row r="4221" spans="1:7" ht="21.75" customHeight="1">
      <c r="A4221" t="s">
        <v>8907</v>
      </c>
      <c r="B4221" t="s">
        <v>8906</v>
      </c>
      <c r="C4221" t="s">
        <v>5428</v>
      </c>
      <c r="D4221" t="s">
        <v>2</v>
      </c>
      <c r="E4221" t="s">
        <v>62</v>
      </c>
      <c r="F4221" t="s">
        <v>63</v>
      </c>
      <c r="G4221">
        <v>0</v>
      </c>
    </row>
    <row r="4222" spans="1:7" ht="21.75" customHeight="1">
      <c r="A4222" t="s">
        <v>8908</v>
      </c>
      <c r="B4222" t="s">
        <v>8909</v>
      </c>
      <c r="C4222" t="s">
        <v>5430</v>
      </c>
      <c r="D4222" t="s">
        <v>2</v>
      </c>
      <c r="E4222" t="s">
        <v>62</v>
      </c>
      <c r="F4222" t="s">
        <v>63</v>
      </c>
      <c r="G4222">
        <v>0</v>
      </c>
    </row>
    <row r="4223" spans="1:7" ht="21.75" customHeight="1">
      <c r="A4223" t="s">
        <v>8910</v>
      </c>
      <c r="B4223" t="s">
        <v>8911</v>
      </c>
      <c r="C4223" t="s">
        <v>5246</v>
      </c>
      <c r="D4223" t="s">
        <v>2</v>
      </c>
      <c r="E4223" t="s">
        <v>62</v>
      </c>
      <c r="F4223" t="s">
        <v>63</v>
      </c>
      <c r="G4223">
        <v>1</v>
      </c>
    </row>
    <row r="4224" spans="1:7" ht="21.75" customHeight="1">
      <c r="A4224" t="s">
        <v>8912</v>
      </c>
      <c r="B4224" t="s">
        <v>8913</v>
      </c>
      <c r="C4224" t="s">
        <v>5466</v>
      </c>
      <c r="D4224" t="s">
        <v>2</v>
      </c>
      <c r="E4224" t="s">
        <v>62</v>
      </c>
      <c r="F4224" t="s">
        <v>63</v>
      </c>
      <c r="G4224">
        <v>8</v>
      </c>
    </row>
    <row r="4225" spans="1:7" ht="21.75" customHeight="1">
      <c r="A4225" t="s">
        <v>8914</v>
      </c>
      <c r="B4225" t="s">
        <v>8913</v>
      </c>
      <c r="C4225" t="s">
        <v>5468</v>
      </c>
      <c r="D4225" t="s">
        <v>2</v>
      </c>
      <c r="E4225" t="s">
        <v>62</v>
      </c>
      <c r="F4225" t="s">
        <v>63</v>
      </c>
      <c r="G4225">
        <v>89</v>
      </c>
    </row>
    <row r="4226" spans="1:7" ht="21.75" customHeight="1">
      <c r="A4226" t="s">
        <v>8915</v>
      </c>
      <c r="B4226" t="s">
        <v>8916</v>
      </c>
      <c r="C4226" t="s">
        <v>5490</v>
      </c>
      <c r="D4226" t="s">
        <v>2</v>
      </c>
      <c r="E4226" t="s">
        <v>62</v>
      </c>
      <c r="F4226" t="s">
        <v>63</v>
      </c>
      <c r="G4226">
        <v>0</v>
      </c>
    </row>
    <row r="4227" spans="1:7" ht="21.75" customHeight="1">
      <c r="A4227" t="s">
        <v>8917</v>
      </c>
      <c r="B4227" t="s">
        <v>8916</v>
      </c>
      <c r="C4227" t="s">
        <v>8918</v>
      </c>
      <c r="D4227" t="s">
        <v>2</v>
      </c>
      <c r="E4227" t="s">
        <v>62</v>
      </c>
      <c r="F4227" t="s">
        <v>63</v>
      </c>
      <c r="G4227">
        <v>11</v>
      </c>
    </row>
    <row r="4228" spans="1:7" ht="21.75" customHeight="1">
      <c r="A4228" t="s">
        <v>8919</v>
      </c>
      <c r="B4228" t="s">
        <v>8920</v>
      </c>
      <c r="C4228" t="s">
        <v>5492</v>
      </c>
      <c r="D4228" t="s">
        <v>2</v>
      </c>
      <c r="E4228" t="s">
        <v>62</v>
      </c>
      <c r="F4228" t="s">
        <v>63</v>
      </c>
      <c r="G4228">
        <v>0</v>
      </c>
    </row>
    <row r="4229" spans="1:7" ht="21.75" customHeight="1">
      <c r="A4229" t="s">
        <v>8921</v>
      </c>
      <c r="B4229" t="s">
        <v>8920</v>
      </c>
      <c r="C4229" t="s">
        <v>5494</v>
      </c>
      <c r="D4229" t="s">
        <v>2</v>
      </c>
      <c r="E4229" t="s">
        <v>62</v>
      </c>
      <c r="F4229" t="s">
        <v>63</v>
      </c>
      <c r="G4229">
        <v>25</v>
      </c>
    </row>
    <row r="4230" spans="1:7" ht="21.75" customHeight="1">
      <c r="A4230" t="s">
        <v>8922</v>
      </c>
      <c r="B4230" t="s">
        <v>8923</v>
      </c>
      <c r="C4230" t="s">
        <v>5358</v>
      </c>
      <c r="D4230" t="s">
        <v>2</v>
      </c>
      <c r="E4230" t="s">
        <v>62</v>
      </c>
      <c r="F4230" t="s">
        <v>63</v>
      </c>
      <c r="G4230">
        <v>0</v>
      </c>
    </row>
    <row r="4231" spans="1:7" ht="21.75" customHeight="1">
      <c r="A4231" t="s">
        <v>8924</v>
      </c>
      <c r="B4231" t="s">
        <v>8923</v>
      </c>
      <c r="C4231" t="s">
        <v>5360</v>
      </c>
      <c r="D4231" t="s">
        <v>2</v>
      </c>
      <c r="E4231" t="s">
        <v>62</v>
      </c>
      <c r="F4231" t="s">
        <v>63</v>
      </c>
      <c r="G4231">
        <v>10</v>
      </c>
    </row>
    <row r="4232" spans="1:7" ht="21.75" customHeight="1">
      <c r="A4232" t="s">
        <v>8925</v>
      </c>
      <c r="B4232" t="s">
        <v>8926</v>
      </c>
      <c r="C4232" t="s">
        <v>5362</v>
      </c>
      <c r="D4232" t="s">
        <v>2</v>
      </c>
      <c r="E4232" t="s">
        <v>62</v>
      </c>
      <c r="F4232" t="s">
        <v>63</v>
      </c>
      <c r="G4232">
        <v>0</v>
      </c>
    </row>
    <row r="4233" spans="1:7" ht="21.75" customHeight="1">
      <c r="A4233" t="s">
        <v>8927</v>
      </c>
      <c r="B4233" t="s">
        <v>8926</v>
      </c>
      <c r="C4233" t="s">
        <v>5364</v>
      </c>
      <c r="D4233" t="s">
        <v>2</v>
      </c>
      <c r="E4233" t="s">
        <v>62</v>
      </c>
      <c r="F4233" t="s">
        <v>63</v>
      </c>
      <c r="G4233">
        <v>22</v>
      </c>
    </row>
    <row r="4234" spans="1:7" ht="21.75" customHeight="1">
      <c r="A4234" t="s">
        <v>8928</v>
      </c>
      <c r="B4234" t="s">
        <v>8929</v>
      </c>
      <c r="C4234" t="s">
        <v>5500</v>
      </c>
      <c r="D4234" t="s">
        <v>2</v>
      </c>
      <c r="E4234" t="s">
        <v>62</v>
      </c>
      <c r="F4234" t="s">
        <v>63</v>
      </c>
      <c r="G4234">
        <v>0</v>
      </c>
    </row>
    <row r="4235" spans="1:7" ht="21.75" customHeight="1">
      <c r="A4235" t="s">
        <v>8930</v>
      </c>
      <c r="B4235" t="s">
        <v>8929</v>
      </c>
      <c r="C4235" t="s">
        <v>5502</v>
      </c>
      <c r="D4235" t="s">
        <v>2</v>
      </c>
      <c r="E4235" t="s">
        <v>62</v>
      </c>
      <c r="F4235" t="s">
        <v>63</v>
      </c>
      <c r="G4235">
        <v>473</v>
      </c>
    </row>
    <row r="4236" spans="1:7" ht="21.75" customHeight="1">
      <c r="A4236" t="s">
        <v>8931</v>
      </c>
      <c r="B4236" t="s">
        <v>8932</v>
      </c>
      <c r="C4236" t="s">
        <v>5510</v>
      </c>
      <c r="D4236" t="s">
        <v>2</v>
      </c>
      <c r="E4236" t="s">
        <v>62</v>
      </c>
      <c r="F4236" t="s">
        <v>63</v>
      </c>
      <c r="G4236">
        <v>2</v>
      </c>
    </row>
    <row r="4237" spans="1:7" ht="21.75" customHeight="1">
      <c r="A4237" t="s">
        <v>8933</v>
      </c>
      <c r="B4237" t="s">
        <v>8932</v>
      </c>
      <c r="C4237" t="s">
        <v>5512</v>
      </c>
      <c r="D4237" t="s">
        <v>2</v>
      </c>
      <c r="E4237" t="s">
        <v>62</v>
      </c>
      <c r="F4237" t="s">
        <v>63</v>
      </c>
      <c r="G4237">
        <v>9</v>
      </c>
    </row>
    <row r="4238" spans="1:7" ht="21.75" customHeight="1">
      <c r="A4238" t="s">
        <v>8934</v>
      </c>
      <c r="B4238" t="s">
        <v>8935</v>
      </c>
      <c r="C4238" t="s">
        <v>5514</v>
      </c>
      <c r="D4238" t="s">
        <v>2</v>
      </c>
      <c r="E4238" t="s">
        <v>62</v>
      </c>
      <c r="F4238" t="s">
        <v>63</v>
      </c>
      <c r="G4238">
        <v>10</v>
      </c>
    </row>
    <row r="4239" spans="1:7" ht="21.75" customHeight="1">
      <c r="A4239" t="s">
        <v>8936</v>
      </c>
      <c r="B4239" t="s">
        <v>8937</v>
      </c>
      <c r="C4239" t="s">
        <v>5528</v>
      </c>
      <c r="D4239" t="s">
        <v>2</v>
      </c>
      <c r="E4239" t="s">
        <v>62</v>
      </c>
      <c r="F4239" t="s">
        <v>63</v>
      </c>
      <c r="G4239">
        <v>0</v>
      </c>
    </row>
    <row r="4240" spans="1:7" ht="21.75" customHeight="1">
      <c r="A4240" t="s">
        <v>8938</v>
      </c>
      <c r="B4240" t="s">
        <v>8937</v>
      </c>
      <c r="C4240" t="s">
        <v>5530</v>
      </c>
      <c r="D4240" t="s">
        <v>2</v>
      </c>
      <c r="E4240" t="s">
        <v>62</v>
      </c>
      <c r="F4240" t="s">
        <v>63</v>
      </c>
      <c r="G4240">
        <v>369</v>
      </c>
    </row>
    <row r="4241" spans="1:7" ht="21.75" customHeight="1">
      <c r="A4241" t="s">
        <v>8939</v>
      </c>
      <c r="B4241" t="s">
        <v>8940</v>
      </c>
      <c r="C4241" t="s">
        <v>5552</v>
      </c>
      <c r="D4241" t="s">
        <v>2</v>
      </c>
      <c r="E4241" t="s">
        <v>62</v>
      </c>
      <c r="F4241" t="s">
        <v>63</v>
      </c>
      <c r="G4241">
        <v>3</v>
      </c>
    </row>
    <row r="4242" spans="1:7" ht="21.75" customHeight="1">
      <c r="A4242" t="s">
        <v>8941</v>
      </c>
      <c r="B4242" t="s">
        <v>8942</v>
      </c>
      <c r="C4242" t="s">
        <v>8943</v>
      </c>
      <c r="D4242" t="s">
        <v>2</v>
      </c>
      <c r="E4242" t="s">
        <v>62</v>
      </c>
      <c r="F4242" t="s">
        <v>63</v>
      </c>
      <c r="G4242">
        <v>57</v>
      </c>
    </row>
    <row r="4243" spans="1:7" ht="21.75" customHeight="1">
      <c r="A4243" t="s">
        <v>8944</v>
      </c>
      <c r="B4243" t="s">
        <v>8945</v>
      </c>
      <c r="C4243" t="s">
        <v>8946</v>
      </c>
      <c r="D4243" t="s">
        <v>2</v>
      </c>
      <c r="E4243" t="s">
        <v>62</v>
      </c>
      <c r="F4243" t="s">
        <v>63</v>
      </c>
      <c r="G4243">
        <v>1</v>
      </c>
    </row>
    <row r="4244" spans="1:7" ht="21.75" customHeight="1">
      <c r="A4244" t="s">
        <v>8947</v>
      </c>
      <c r="B4244" t="s">
        <v>8948</v>
      </c>
      <c r="C4244" t="s">
        <v>5484</v>
      </c>
      <c r="D4244" t="s">
        <v>2</v>
      </c>
      <c r="E4244" t="s">
        <v>62</v>
      </c>
      <c r="F4244" t="s">
        <v>63</v>
      </c>
      <c r="G4244">
        <v>20</v>
      </c>
    </row>
    <row r="4245" spans="1:7" ht="21.75" customHeight="1">
      <c r="A4245" t="s">
        <v>8949</v>
      </c>
      <c r="B4245" t="s">
        <v>8950</v>
      </c>
      <c r="C4245" t="s">
        <v>8951</v>
      </c>
      <c r="D4245" t="s">
        <v>2</v>
      </c>
      <c r="E4245" t="s">
        <v>62</v>
      </c>
      <c r="F4245" t="s">
        <v>63</v>
      </c>
      <c r="G4245">
        <v>26</v>
      </c>
    </row>
    <row r="4246" spans="1:7" ht="21.75" customHeight="1">
      <c r="A4246" t="s">
        <v>8952</v>
      </c>
      <c r="B4246" t="s">
        <v>8953</v>
      </c>
      <c r="C4246" t="s">
        <v>5486</v>
      </c>
      <c r="D4246" t="s">
        <v>2</v>
      </c>
      <c r="E4246" t="s">
        <v>62</v>
      </c>
      <c r="F4246" t="s">
        <v>63</v>
      </c>
      <c r="G4246">
        <v>157</v>
      </c>
    </row>
    <row r="4247" spans="1:7" ht="21.75" customHeight="1">
      <c r="A4247" t="s">
        <v>8954</v>
      </c>
      <c r="B4247" t="s">
        <v>8955</v>
      </c>
      <c r="C4247" t="s">
        <v>8956</v>
      </c>
      <c r="D4247" t="s">
        <v>2</v>
      </c>
      <c r="E4247" t="s">
        <v>62</v>
      </c>
      <c r="F4247" t="s">
        <v>63</v>
      </c>
      <c r="G4247">
        <v>55</v>
      </c>
    </row>
    <row r="4248" spans="1:7" ht="21.75" customHeight="1">
      <c r="A4248" t="s">
        <v>8957</v>
      </c>
      <c r="B4248" t="s">
        <v>8958</v>
      </c>
      <c r="C4248" t="s">
        <v>5488</v>
      </c>
      <c r="D4248" t="s">
        <v>2</v>
      </c>
      <c r="E4248" t="s">
        <v>62</v>
      </c>
      <c r="F4248" t="s">
        <v>63</v>
      </c>
      <c r="G4248">
        <v>2</v>
      </c>
    </row>
    <row r="4249" spans="1:7" ht="21.75" customHeight="1">
      <c r="A4249" t="s">
        <v>8959</v>
      </c>
      <c r="B4249" t="s">
        <v>8960</v>
      </c>
      <c r="C4249" t="s">
        <v>8961</v>
      </c>
      <c r="D4249" t="s">
        <v>2</v>
      </c>
      <c r="E4249" t="s">
        <v>62</v>
      </c>
      <c r="F4249" t="s">
        <v>63</v>
      </c>
      <c r="G4249">
        <v>23</v>
      </c>
    </row>
    <row r="4250" spans="1:7" ht="21.75" customHeight="1">
      <c r="A4250" t="s">
        <v>8962</v>
      </c>
      <c r="B4250" t="s">
        <v>8960</v>
      </c>
      <c r="C4250" t="s">
        <v>8963</v>
      </c>
      <c r="D4250" t="s">
        <v>2</v>
      </c>
      <c r="E4250" t="s">
        <v>62</v>
      </c>
      <c r="F4250" t="s">
        <v>63</v>
      </c>
      <c r="G4250">
        <v>4</v>
      </c>
    </row>
    <row r="4251" spans="1:7" ht="21.75" customHeight="1">
      <c r="A4251" t="s">
        <v>8964</v>
      </c>
      <c r="B4251" t="s">
        <v>8948</v>
      </c>
      <c r="C4251" t="s">
        <v>5496</v>
      </c>
      <c r="D4251" t="s">
        <v>2</v>
      </c>
      <c r="E4251" t="s">
        <v>62</v>
      </c>
      <c r="F4251" t="s">
        <v>63</v>
      </c>
      <c r="G4251">
        <v>41</v>
      </c>
    </row>
    <row r="4252" spans="1:7" ht="21.75" customHeight="1">
      <c r="A4252" t="s">
        <v>8965</v>
      </c>
      <c r="B4252" t="s">
        <v>8966</v>
      </c>
      <c r="C4252" t="s">
        <v>5498</v>
      </c>
      <c r="D4252" t="s">
        <v>2</v>
      </c>
      <c r="E4252" t="s">
        <v>62</v>
      </c>
      <c r="F4252" t="s">
        <v>63</v>
      </c>
      <c r="G4252">
        <v>6</v>
      </c>
    </row>
    <row r="4253" spans="1:7" ht="21.75" customHeight="1">
      <c r="A4253" t="s">
        <v>8967</v>
      </c>
      <c r="B4253" t="s">
        <v>8948</v>
      </c>
      <c r="C4253" t="s">
        <v>5504</v>
      </c>
      <c r="D4253" t="s">
        <v>2</v>
      </c>
      <c r="E4253" t="s">
        <v>62</v>
      </c>
      <c r="F4253" t="s">
        <v>63</v>
      </c>
      <c r="G4253">
        <v>1</v>
      </c>
    </row>
    <row r="4254" spans="1:7" ht="21.75" customHeight="1">
      <c r="A4254" t="s">
        <v>8968</v>
      </c>
      <c r="B4254" t="s">
        <v>8966</v>
      </c>
      <c r="C4254" t="s">
        <v>5506</v>
      </c>
      <c r="D4254" t="s">
        <v>2</v>
      </c>
      <c r="E4254" t="s">
        <v>62</v>
      </c>
      <c r="F4254" t="s">
        <v>63</v>
      </c>
      <c r="G4254">
        <v>0</v>
      </c>
    </row>
    <row r="4255" spans="1:7" ht="21.75" customHeight="1">
      <c r="A4255" t="s">
        <v>8969</v>
      </c>
      <c r="B4255" t="s">
        <v>8966</v>
      </c>
      <c r="C4255" t="s">
        <v>5508</v>
      </c>
      <c r="D4255" t="s">
        <v>2</v>
      </c>
      <c r="E4255" t="s">
        <v>62</v>
      </c>
      <c r="F4255" t="s">
        <v>63</v>
      </c>
      <c r="G4255">
        <v>0</v>
      </c>
    </row>
    <row r="4256" spans="1:7" ht="21.75" customHeight="1">
      <c r="A4256" t="s">
        <v>8970</v>
      </c>
      <c r="B4256" t="s">
        <v>8971</v>
      </c>
      <c r="C4256" t="s">
        <v>5516</v>
      </c>
      <c r="D4256" t="s">
        <v>2</v>
      </c>
      <c r="E4256" t="s">
        <v>62</v>
      </c>
      <c r="F4256" t="s">
        <v>63</v>
      </c>
      <c r="G4256">
        <v>5</v>
      </c>
    </row>
    <row r="4257" spans="1:7" ht="21.75" customHeight="1">
      <c r="A4257" t="s">
        <v>8972</v>
      </c>
      <c r="B4257" t="s">
        <v>8973</v>
      </c>
      <c r="C4257" t="s">
        <v>5518</v>
      </c>
      <c r="D4257" t="s">
        <v>2</v>
      </c>
      <c r="E4257" t="s">
        <v>62</v>
      </c>
      <c r="F4257" t="s">
        <v>63</v>
      </c>
      <c r="G4257">
        <v>7</v>
      </c>
    </row>
    <row r="4258" spans="1:7" ht="21.75" customHeight="1">
      <c r="A4258" t="s">
        <v>8974</v>
      </c>
      <c r="B4258" t="s">
        <v>8975</v>
      </c>
      <c r="C4258" t="s">
        <v>5520</v>
      </c>
      <c r="D4258" t="s">
        <v>2</v>
      </c>
      <c r="E4258" t="s">
        <v>62</v>
      </c>
      <c r="F4258" t="s">
        <v>63</v>
      </c>
      <c r="G4258">
        <v>8</v>
      </c>
    </row>
    <row r="4259" spans="1:7" ht="21.75" customHeight="1">
      <c r="A4259" t="s">
        <v>8976</v>
      </c>
      <c r="B4259" t="s">
        <v>8977</v>
      </c>
      <c r="C4259" t="s">
        <v>5522</v>
      </c>
      <c r="D4259" t="s">
        <v>2</v>
      </c>
      <c r="E4259" t="s">
        <v>62</v>
      </c>
      <c r="F4259" t="s">
        <v>63</v>
      </c>
      <c r="G4259">
        <v>8</v>
      </c>
    </row>
    <row r="4260" spans="1:7" ht="21.75" customHeight="1">
      <c r="A4260" t="s">
        <v>8978</v>
      </c>
      <c r="B4260" t="s">
        <v>8979</v>
      </c>
      <c r="C4260" t="s">
        <v>5540</v>
      </c>
      <c r="D4260" t="s">
        <v>2</v>
      </c>
      <c r="E4260" t="s">
        <v>62</v>
      </c>
      <c r="F4260" t="s">
        <v>63</v>
      </c>
      <c r="G4260">
        <v>0</v>
      </c>
    </row>
    <row r="4261" spans="1:7" ht="21.75" customHeight="1">
      <c r="A4261" t="s">
        <v>8980</v>
      </c>
      <c r="B4261" t="s">
        <v>8981</v>
      </c>
      <c r="C4261" t="s">
        <v>5542</v>
      </c>
      <c r="D4261" t="s">
        <v>2</v>
      </c>
      <c r="E4261" t="s">
        <v>62</v>
      </c>
      <c r="F4261" t="s">
        <v>63</v>
      </c>
      <c r="G4261">
        <v>26</v>
      </c>
    </row>
    <row r="4262" spans="1:7" ht="21.75" customHeight="1">
      <c r="A4262" t="s">
        <v>8982</v>
      </c>
      <c r="B4262" t="s">
        <v>8983</v>
      </c>
      <c r="C4262" t="s">
        <v>5680</v>
      </c>
      <c r="D4262" t="s">
        <v>2</v>
      </c>
      <c r="E4262" t="s">
        <v>62</v>
      </c>
      <c r="F4262" t="s">
        <v>63</v>
      </c>
      <c r="G4262">
        <v>14</v>
      </c>
    </row>
    <row r="4263" spans="1:7" ht="21.75" customHeight="1">
      <c r="A4263" t="s">
        <v>8984</v>
      </c>
      <c r="B4263" t="s">
        <v>8985</v>
      </c>
      <c r="C4263" t="s">
        <v>8963</v>
      </c>
      <c r="D4263" t="s">
        <v>2</v>
      </c>
      <c r="E4263" t="s">
        <v>62</v>
      </c>
      <c r="F4263" t="s">
        <v>63</v>
      </c>
      <c r="G4263">
        <v>11</v>
      </c>
    </row>
    <row r="4264" spans="1:7" ht="21.75" customHeight="1">
      <c r="A4264" t="s">
        <v>8986</v>
      </c>
      <c r="B4264" t="s">
        <v>8987</v>
      </c>
      <c r="C4264" t="s">
        <v>8956</v>
      </c>
      <c r="D4264" t="s">
        <v>2</v>
      </c>
      <c r="E4264" t="s">
        <v>62</v>
      </c>
      <c r="F4264" t="s">
        <v>63</v>
      </c>
      <c r="G4264">
        <v>5</v>
      </c>
    </row>
    <row r="4265" spans="1:7" ht="21.75" customHeight="1">
      <c r="A4265" t="s">
        <v>8988</v>
      </c>
      <c r="B4265" t="s">
        <v>8989</v>
      </c>
      <c r="C4265" t="s">
        <v>5532</v>
      </c>
      <c r="D4265" t="s">
        <v>2</v>
      </c>
      <c r="E4265" t="s">
        <v>62</v>
      </c>
      <c r="F4265" t="s">
        <v>63</v>
      </c>
      <c r="G4265">
        <v>0</v>
      </c>
    </row>
    <row r="4266" spans="1:7" ht="21.75" customHeight="1">
      <c r="A4266" t="s">
        <v>8990</v>
      </c>
      <c r="B4266" t="s">
        <v>8989</v>
      </c>
      <c r="C4266" t="s">
        <v>5534</v>
      </c>
      <c r="D4266" t="s">
        <v>2</v>
      </c>
      <c r="E4266" t="s">
        <v>62</v>
      </c>
      <c r="F4266" t="s">
        <v>63</v>
      </c>
      <c r="G4266">
        <v>30</v>
      </c>
    </row>
    <row r="4267" spans="1:7" ht="21.75" customHeight="1">
      <c r="A4267" t="s">
        <v>8991</v>
      </c>
      <c r="B4267" t="s">
        <v>8992</v>
      </c>
      <c r="C4267" t="s">
        <v>5536</v>
      </c>
      <c r="D4267" t="s">
        <v>2</v>
      </c>
      <c r="E4267" t="s">
        <v>62</v>
      </c>
      <c r="F4267" t="s">
        <v>63</v>
      </c>
      <c r="G4267">
        <v>1</v>
      </c>
    </row>
    <row r="4268" spans="1:7" ht="21.75" customHeight="1">
      <c r="A4268" t="s">
        <v>8993</v>
      </c>
      <c r="B4268" t="s">
        <v>8992</v>
      </c>
      <c r="C4268" t="s">
        <v>5538</v>
      </c>
      <c r="D4268" t="s">
        <v>2</v>
      </c>
      <c r="E4268" t="s">
        <v>62</v>
      </c>
      <c r="F4268" t="s">
        <v>63</v>
      </c>
      <c r="G4268">
        <v>44</v>
      </c>
    </row>
    <row r="4269" spans="1:7" ht="21.75" customHeight="1">
      <c r="A4269" t="s">
        <v>8994</v>
      </c>
      <c r="B4269" t="s">
        <v>8995</v>
      </c>
      <c r="C4269" t="s">
        <v>5554</v>
      </c>
      <c r="D4269" t="s">
        <v>2</v>
      </c>
      <c r="E4269" t="s">
        <v>62</v>
      </c>
      <c r="F4269" t="s">
        <v>63</v>
      </c>
      <c r="G4269">
        <v>54</v>
      </c>
    </row>
    <row r="4270" spans="1:7" ht="21.75" customHeight="1">
      <c r="A4270" t="s">
        <v>8996</v>
      </c>
      <c r="B4270" t="s">
        <v>8997</v>
      </c>
      <c r="C4270" t="s">
        <v>5556</v>
      </c>
      <c r="D4270" t="s">
        <v>2</v>
      </c>
      <c r="E4270" t="s">
        <v>62</v>
      </c>
      <c r="F4270" t="s">
        <v>63</v>
      </c>
      <c r="G4270">
        <v>6</v>
      </c>
    </row>
    <row r="4271" spans="1:7" ht="21.75" customHeight="1">
      <c r="A4271" t="s">
        <v>8998</v>
      </c>
      <c r="B4271" t="s">
        <v>8999</v>
      </c>
      <c r="C4271" t="s">
        <v>5686</v>
      </c>
      <c r="D4271" t="s">
        <v>2</v>
      </c>
      <c r="E4271" t="s">
        <v>62</v>
      </c>
      <c r="F4271" t="s">
        <v>63</v>
      </c>
      <c r="G4271">
        <v>0</v>
      </c>
    </row>
    <row r="4272" spans="1:7" ht="21.75" customHeight="1">
      <c r="A4272" t="s">
        <v>9000</v>
      </c>
      <c r="B4272" t="s">
        <v>9001</v>
      </c>
      <c r="C4272" t="s">
        <v>5688</v>
      </c>
      <c r="D4272" t="s">
        <v>2</v>
      </c>
      <c r="E4272" t="s">
        <v>62</v>
      </c>
      <c r="F4272" t="s">
        <v>63</v>
      </c>
      <c r="G4272">
        <v>0</v>
      </c>
    </row>
    <row r="4273" spans="1:7" ht="21.75" customHeight="1">
      <c r="A4273" t="s">
        <v>9002</v>
      </c>
      <c r="B4273" t="s">
        <v>9003</v>
      </c>
      <c r="C4273" t="s">
        <v>5734</v>
      </c>
      <c r="D4273" t="s">
        <v>2</v>
      </c>
      <c r="E4273" t="s">
        <v>62</v>
      </c>
      <c r="F4273" t="s">
        <v>63</v>
      </c>
      <c r="G4273">
        <v>31</v>
      </c>
    </row>
    <row r="4274" spans="1:7" ht="21.75" customHeight="1">
      <c r="A4274" t="s">
        <v>9004</v>
      </c>
      <c r="B4274" t="s">
        <v>9005</v>
      </c>
      <c r="C4274" t="s">
        <v>5736</v>
      </c>
      <c r="D4274" t="s">
        <v>2</v>
      </c>
      <c r="E4274" t="s">
        <v>62</v>
      </c>
      <c r="F4274" t="s">
        <v>63</v>
      </c>
      <c r="G4274">
        <v>27</v>
      </c>
    </row>
    <row r="4275" spans="1:7" ht="21.75" customHeight="1">
      <c r="A4275" t="s">
        <v>9006</v>
      </c>
      <c r="B4275" t="s">
        <v>9007</v>
      </c>
      <c r="C4275" t="s">
        <v>9008</v>
      </c>
      <c r="D4275" t="s">
        <v>2</v>
      </c>
      <c r="E4275" t="s">
        <v>62</v>
      </c>
      <c r="F4275" t="s">
        <v>63</v>
      </c>
      <c r="G4275">
        <v>576</v>
      </c>
    </row>
    <row r="4276" spans="1:7" ht="21.75" customHeight="1">
      <c r="A4276" t="s">
        <v>9009</v>
      </c>
      <c r="B4276" t="s">
        <v>9010</v>
      </c>
      <c r="C4276" t="s">
        <v>9011</v>
      </c>
      <c r="D4276" t="s">
        <v>2</v>
      </c>
      <c r="E4276" t="s">
        <v>62</v>
      </c>
      <c r="F4276" t="s">
        <v>63</v>
      </c>
      <c r="G4276">
        <v>0</v>
      </c>
    </row>
    <row r="4277" spans="1:7" ht="21.75" customHeight="1">
      <c r="A4277" t="s">
        <v>9012</v>
      </c>
      <c r="B4277" t="s">
        <v>9010</v>
      </c>
      <c r="C4277" t="s">
        <v>9013</v>
      </c>
      <c r="D4277" t="s">
        <v>2</v>
      </c>
      <c r="E4277" t="s">
        <v>62</v>
      </c>
      <c r="F4277" t="s">
        <v>63</v>
      </c>
      <c r="G4277">
        <v>561</v>
      </c>
    </row>
    <row r="4278" spans="1:7" ht="21.75" customHeight="1">
      <c r="A4278" t="s">
        <v>9014</v>
      </c>
      <c r="B4278" t="s">
        <v>9015</v>
      </c>
      <c r="C4278" t="s">
        <v>9016</v>
      </c>
      <c r="D4278" t="s">
        <v>2</v>
      </c>
      <c r="E4278" t="s">
        <v>62</v>
      </c>
      <c r="F4278" t="s">
        <v>63</v>
      </c>
      <c r="G4278">
        <v>299</v>
      </c>
    </row>
    <row r="4279" spans="1:7" ht="21.75" customHeight="1">
      <c r="A4279" t="s">
        <v>9017</v>
      </c>
      <c r="B4279" t="s">
        <v>9018</v>
      </c>
      <c r="C4279" t="s">
        <v>9019</v>
      </c>
      <c r="D4279" t="s">
        <v>2</v>
      </c>
      <c r="E4279" t="s">
        <v>62</v>
      </c>
      <c r="F4279" t="s">
        <v>63</v>
      </c>
      <c r="G4279">
        <v>125</v>
      </c>
    </row>
    <row r="4280" spans="1:7" ht="21.75" customHeight="1">
      <c r="A4280" t="s">
        <v>9020</v>
      </c>
      <c r="B4280" t="s">
        <v>9021</v>
      </c>
      <c r="C4280" t="s">
        <v>9022</v>
      </c>
      <c r="D4280" t="s">
        <v>2</v>
      </c>
      <c r="E4280" t="s">
        <v>62</v>
      </c>
      <c r="F4280" t="s">
        <v>63</v>
      </c>
      <c r="G4280">
        <v>55</v>
      </c>
    </row>
    <row r="4281" spans="1:7" ht="21.75" customHeight="1">
      <c r="A4281" t="s">
        <v>9023</v>
      </c>
      <c r="B4281" t="s">
        <v>9024</v>
      </c>
      <c r="C4281" t="s">
        <v>9025</v>
      </c>
      <c r="D4281" t="s">
        <v>2</v>
      </c>
      <c r="E4281" t="s">
        <v>62</v>
      </c>
      <c r="F4281" t="s">
        <v>63</v>
      </c>
      <c r="G4281">
        <v>75</v>
      </c>
    </row>
    <row r="4282" spans="1:7" ht="21.75" customHeight="1">
      <c r="A4282" t="s">
        <v>9026</v>
      </c>
      <c r="B4282" t="s">
        <v>9027</v>
      </c>
      <c r="C4282" t="s">
        <v>5598</v>
      </c>
      <c r="D4282" t="s">
        <v>2</v>
      </c>
      <c r="E4282" t="s">
        <v>62</v>
      </c>
      <c r="F4282" t="s">
        <v>63</v>
      </c>
      <c r="G4282">
        <v>0</v>
      </c>
    </row>
    <row r="4283" spans="1:7" ht="21.75" customHeight="1">
      <c r="A4283" t="s">
        <v>9028</v>
      </c>
      <c r="B4283" t="s">
        <v>9029</v>
      </c>
      <c r="C4283" t="s">
        <v>5590</v>
      </c>
      <c r="D4283" t="s">
        <v>2</v>
      </c>
      <c r="E4283" t="s">
        <v>62</v>
      </c>
      <c r="F4283" t="s">
        <v>63</v>
      </c>
      <c r="G4283">
        <v>0</v>
      </c>
    </row>
    <row r="4284" spans="1:7" ht="21.75" customHeight="1">
      <c r="A4284" t="s">
        <v>9030</v>
      </c>
      <c r="B4284" t="s">
        <v>9031</v>
      </c>
      <c r="C4284" t="s">
        <v>5592</v>
      </c>
      <c r="D4284" t="s">
        <v>2</v>
      </c>
      <c r="E4284" t="s">
        <v>62</v>
      </c>
      <c r="F4284" t="s">
        <v>63</v>
      </c>
      <c r="G4284">
        <v>6</v>
      </c>
    </row>
    <row r="4285" spans="1:7" ht="21.75" customHeight="1">
      <c r="A4285" t="s">
        <v>9032</v>
      </c>
      <c r="B4285" t="s">
        <v>9033</v>
      </c>
      <c r="C4285" t="s">
        <v>5596</v>
      </c>
      <c r="D4285" t="s">
        <v>2</v>
      </c>
      <c r="E4285" t="s">
        <v>62</v>
      </c>
      <c r="F4285" t="s">
        <v>63</v>
      </c>
      <c r="G4285">
        <v>3</v>
      </c>
    </row>
    <row r="4286" spans="1:7" ht="21.75" customHeight="1">
      <c r="A4286" t="s">
        <v>9034</v>
      </c>
      <c r="B4286" t="s">
        <v>9035</v>
      </c>
      <c r="C4286" t="s">
        <v>5594</v>
      </c>
      <c r="D4286" t="s">
        <v>2</v>
      </c>
      <c r="E4286" t="s">
        <v>62</v>
      </c>
      <c r="F4286" t="s">
        <v>63</v>
      </c>
      <c r="G4286">
        <v>0</v>
      </c>
    </row>
    <row r="4287" spans="1:7" ht="21.75" customHeight="1">
      <c r="A4287" t="s">
        <v>9036</v>
      </c>
      <c r="B4287" t="s">
        <v>9037</v>
      </c>
      <c r="C4287" t="s">
        <v>5598</v>
      </c>
      <c r="D4287" t="s">
        <v>2</v>
      </c>
      <c r="E4287" t="s">
        <v>62</v>
      </c>
      <c r="F4287" t="s">
        <v>63</v>
      </c>
      <c r="G4287">
        <v>2340</v>
      </c>
    </row>
    <row r="4288" spans="1:7" ht="21.75" customHeight="1">
      <c r="A4288" t="s">
        <v>9038</v>
      </c>
      <c r="B4288" t="s">
        <v>9039</v>
      </c>
      <c r="C4288" t="s">
        <v>9040</v>
      </c>
      <c r="D4288" t="s">
        <v>2</v>
      </c>
      <c r="E4288" t="s">
        <v>62</v>
      </c>
      <c r="F4288" t="s">
        <v>63</v>
      </c>
      <c r="G4288">
        <v>8</v>
      </c>
    </row>
    <row r="4289" spans="1:7" ht="21.75" customHeight="1">
      <c r="A4289" t="s">
        <v>9041</v>
      </c>
      <c r="B4289" t="s">
        <v>9042</v>
      </c>
      <c r="C4289" t="s">
        <v>9043</v>
      </c>
      <c r="D4289" t="s">
        <v>2</v>
      </c>
      <c r="E4289" t="s">
        <v>62</v>
      </c>
      <c r="F4289" t="s">
        <v>63</v>
      </c>
      <c r="G4289">
        <v>5</v>
      </c>
    </row>
    <row r="4290" spans="1:7" ht="21.75" customHeight="1">
      <c r="A4290" t="s">
        <v>9044</v>
      </c>
      <c r="B4290" t="s">
        <v>9045</v>
      </c>
      <c r="C4290" t="s">
        <v>9046</v>
      </c>
      <c r="D4290" t="s">
        <v>2</v>
      </c>
      <c r="E4290" t="s">
        <v>62</v>
      </c>
      <c r="F4290" t="s">
        <v>63</v>
      </c>
      <c r="G4290">
        <v>4</v>
      </c>
    </row>
    <row r="4291" spans="1:7" ht="21.75" customHeight="1">
      <c r="A4291" t="s">
        <v>9047</v>
      </c>
      <c r="B4291" t="s">
        <v>9048</v>
      </c>
      <c r="C4291" t="s">
        <v>9049</v>
      </c>
      <c r="D4291" t="s">
        <v>2</v>
      </c>
      <c r="E4291" t="s">
        <v>62</v>
      </c>
      <c r="F4291" t="s">
        <v>63</v>
      </c>
      <c r="G4291">
        <v>3</v>
      </c>
    </row>
    <row r="4292" spans="1:7" ht="21.75" customHeight="1">
      <c r="A4292" t="s">
        <v>9050</v>
      </c>
      <c r="B4292" t="s">
        <v>9051</v>
      </c>
      <c r="C4292" t="s">
        <v>9052</v>
      </c>
      <c r="D4292" t="s">
        <v>2</v>
      </c>
      <c r="E4292" t="s">
        <v>62</v>
      </c>
      <c r="F4292" t="s">
        <v>63</v>
      </c>
      <c r="G4292">
        <v>10</v>
      </c>
    </row>
    <row r="4293" spans="1:7" ht="21.75" customHeight="1">
      <c r="A4293" t="s">
        <v>9053</v>
      </c>
      <c r="B4293" t="s">
        <v>9054</v>
      </c>
      <c r="C4293" t="s">
        <v>9055</v>
      </c>
      <c r="D4293" t="s">
        <v>2</v>
      </c>
      <c r="E4293" t="s">
        <v>62</v>
      </c>
      <c r="F4293" t="s">
        <v>63</v>
      </c>
      <c r="G4293">
        <v>0</v>
      </c>
    </row>
    <row r="4294" spans="1:7" ht="21.75" customHeight="1">
      <c r="A4294" t="s">
        <v>9056</v>
      </c>
      <c r="B4294" t="s">
        <v>9057</v>
      </c>
      <c r="C4294" t="s">
        <v>5366</v>
      </c>
      <c r="D4294" t="s">
        <v>2</v>
      </c>
      <c r="E4294" t="s">
        <v>62</v>
      </c>
      <c r="F4294" t="s">
        <v>63</v>
      </c>
      <c r="G4294">
        <v>5</v>
      </c>
    </row>
    <row r="4295" spans="1:7" ht="21.75" customHeight="1">
      <c r="A4295" t="s">
        <v>9058</v>
      </c>
      <c r="B4295" t="s">
        <v>9059</v>
      </c>
      <c r="C4295" t="s">
        <v>5626</v>
      </c>
      <c r="D4295" t="s">
        <v>2</v>
      </c>
      <c r="E4295" t="s">
        <v>62</v>
      </c>
      <c r="F4295" t="s">
        <v>63</v>
      </c>
      <c r="G4295">
        <v>0</v>
      </c>
    </row>
    <row r="4296" spans="1:7" ht="21.75" customHeight="1">
      <c r="A4296" t="s">
        <v>9060</v>
      </c>
      <c r="B4296" t="s">
        <v>9061</v>
      </c>
      <c r="C4296" t="s">
        <v>5628</v>
      </c>
      <c r="D4296" t="s">
        <v>2</v>
      </c>
      <c r="E4296" t="s">
        <v>62</v>
      </c>
      <c r="F4296" t="s">
        <v>63</v>
      </c>
      <c r="G4296">
        <v>2</v>
      </c>
    </row>
    <row r="4297" spans="1:7" ht="21.75" customHeight="1">
      <c r="A4297" t="s">
        <v>9062</v>
      </c>
      <c r="B4297" t="s">
        <v>9063</v>
      </c>
      <c r="C4297" t="s">
        <v>5630</v>
      </c>
      <c r="D4297" t="s">
        <v>2</v>
      </c>
      <c r="E4297" t="s">
        <v>62</v>
      </c>
      <c r="F4297" t="s">
        <v>63</v>
      </c>
      <c r="G4297">
        <v>3</v>
      </c>
    </row>
    <row r="4298" spans="1:7" ht="21.75" customHeight="1">
      <c r="A4298" t="s">
        <v>9064</v>
      </c>
      <c r="B4298" t="s">
        <v>9065</v>
      </c>
      <c r="C4298" t="s">
        <v>5502</v>
      </c>
      <c r="D4298" t="s">
        <v>2</v>
      </c>
      <c r="E4298" t="s">
        <v>62</v>
      </c>
      <c r="F4298" t="s">
        <v>63</v>
      </c>
      <c r="G4298">
        <v>0</v>
      </c>
    </row>
    <row r="4299" spans="1:7" ht="21.75" customHeight="1">
      <c r="A4299" t="s">
        <v>9066</v>
      </c>
      <c r="B4299" t="s">
        <v>9067</v>
      </c>
      <c r="C4299" t="s">
        <v>5530</v>
      </c>
      <c r="D4299" t="s">
        <v>2</v>
      </c>
      <c r="E4299" t="s">
        <v>62</v>
      </c>
      <c r="F4299" t="s">
        <v>63</v>
      </c>
      <c r="G4299">
        <v>10</v>
      </c>
    </row>
    <row r="4300" spans="1:7" ht="21.75" customHeight="1">
      <c r="A4300" t="s">
        <v>9068</v>
      </c>
      <c r="B4300" t="s">
        <v>9069</v>
      </c>
      <c r="C4300" t="s">
        <v>5466</v>
      </c>
      <c r="D4300" t="s">
        <v>2</v>
      </c>
      <c r="E4300" t="s">
        <v>62</v>
      </c>
      <c r="F4300" t="s">
        <v>63</v>
      </c>
      <c r="G4300">
        <v>3</v>
      </c>
    </row>
    <row r="4301" spans="1:7" ht="21.75" customHeight="1">
      <c r="A4301" t="s">
        <v>9070</v>
      </c>
      <c r="B4301" t="s">
        <v>9071</v>
      </c>
      <c r="C4301" t="s">
        <v>5614</v>
      </c>
      <c r="D4301" t="s">
        <v>2</v>
      </c>
      <c r="E4301" t="s">
        <v>62</v>
      </c>
      <c r="F4301" t="s">
        <v>63</v>
      </c>
      <c r="G4301">
        <v>3</v>
      </c>
    </row>
    <row r="4302" spans="1:7" ht="21.75" customHeight="1">
      <c r="A4302" t="s">
        <v>9072</v>
      </c>
      <c r="B4302" t="s">
        <v>9073</v>
      </c>
      <c r="C4302" t="s">
        <v>5632</v>
      </c>
      <c r="D4302" t="s">
        <v>2</v>
      </c>
      <c r="E4302" t="s">
        <v>62</v>
      </c>
      <c r="F4302" t="s">
        <v>63</v>
      </c>
      <c r="G4302">
        <v>3</v>
      </c>
    </row>
    <row r="4303" spans="1:7" ht="21.75" customHeight="1">
      <c r="A4303" t="s">
        <v>9074</v>
      </c>
      <c r="B4303" t="s">
        <v>9075</v>
      </c>
      <c r="C4303" t="s">
        <v>5610</v>
      </c>
      <c r="D4303" t="s">
        <v>2</v>
      </c>
      <c r="E4303" t="s">
        <v>62</v>
      </c>
      <c r="F4303" t="s">
        <v>63</v>
      </c>
      <c r="G4303">
        <v>0</v>
      </c>
    </row>
    <row r="4304" spans="1:7" ht="21.75" customHeight="1">
      <c r="A4304" t="s">
        <v>9076</v>
      </c>
      <c r="B4304" t="s">
        <v>9077</v>
      </c>
      <c r="C4304" t="s">
        <v>5642</v>
      </c>
      <c r="D4304" t="s">
        <v>2</v>
      </c>
      <c r="E4304" t="s">
        <v>62</v>
      </c>
      <c r="F4304" t="s">
        <v>63</v>
      </c>
      <c r="G4304">
        <v>18</v>
      </c>
    </row>
    <row r="4305" spans="1:7" ht="21.75" customHeight="1">
      <c r="A4305" t="s">
        <v>9078</v>
      </c>
      <c r="B4305" t="s">
        <v>9079</v>
      </c>
      <c r="C4305" t="s">
        <v>5644</v>
      </c>
      <c r="D4305" t="s">
        <v>2</v>
      </c>
      <c r="E4305" t="s">
        <v>62</v>
      </c>
      <c r="F4305" t="s">
        <v>63</v>
      </c>
      <c r="G4305">
        <v>7</v>
      </c>
    </row>
    <row r="4306" spans="1:7" ht="21.75" customHeight="1">
      <c r="A4306" t="s">
        <v>9080</v>
      </c>
      <c r="B4306" t="s">
        <v>9081</v>
      </c>
      <c r="C4306" t="s">
        <v>5596</v>
      </c>
      <c r="D4306" t="s">
        <v>2</v>
      </c>
      <c r="E4306" t="s">
        <v>62</v>
      </c>
      <c r="F4306" t="s">
        <v>63</v>
      </c>
      <c r="G4306">
        <v>8</v>
      </c>
    </row>
    <row r="4307" spans="1:7" ht="21.75" customHeight="1">
      <c r="A4307" t="s">
        <v>9082</v>
      </c>
      <c r="B4307" t="s">
        <v>9083</v>
      </c>
      <c r="C4307" t="s">
        <v>5594</v>
      </c>
      <c r="D4307" t="s">
        <v>2</v>
      </c>
      <c r="E4307" t="s">
        <v>62</v>
      </c>
      <c r="F4307" t="s">
        <v>63</v>
      </c>
      <c r="G4307">
        <v>3</v>
      </c>
    </row>
    <row r="4308" spans="1:7" ht="21.75" customHeight="1">
      <c r="A4308" t="s">
        <v>9084</v>
      </c>
      <c r="B4308" t="s">
        <v>9085</v>
      </c>
      <c r="C4308" t="s">
        <v>5414</v>
      </c>
      <c r="D4308" t="s">
        <v>2</v>
      </c>
      <c r="E4308" t="s">
        <v>62</v>
      </c>
      <c r="F4308" t="s">
        <v>63</v>
      </c>
      <c r="G4308">
        <v>2</v>
      </c>
    </row>
    <row r="4309" spans="1:7" ht="21.75" customHeight="1">
      <c r="A4309" t="s">
        <v>9086</v>
      </c>
      <c r="B4309" t="s">
        <v>9087</v>
      </c>
      <c r="C4309" t="s">
        <v>5554</v>
      </c>
      <c r="D4309" t="s">
        <v>2</v>
      </c>
      <c r="E4309" t="s">
        <v>62</v>
      </c>
      <c r="F4309" t="s">
        <v>63</v>
      </c>
      <c r="G4309">
        <v>9</v>
      </c>
    </row>
    <row r="4310" spans="1:7" ht="21.75" customHeight="1">
      <c r="A4310" t="s">
        <v>9088</v>
      </c>
      <c r="B4310" t="s">
        <v>9089</v>
      </c>
      <c r="C4310" t="s">
        <v>5556</v>
      </c>
      <c r="D4310" t="s">
        <v>2</v>
      </c>
      <c r="E4310" t="s">
        <v>62</v>
      </c>
      <c r="F4310" t="s">
        <v>63</v>
      </c>
      <c r="G4310">
        <v>12</v>
      </c>
    </row>
    <row r="4311" spans="1:7" ht="21.75" customHeight="1">
      <c r="A4311" t="s">
        <v>9090</v>
      </c>
      <c r="B4311" t="s">
        <v>9091</v>
      </c>
      <c r="C4311" t="s">
        <v>5614</v>
      </c>
      <c r="D4311" t="s">
        <v>2</v>
      </c>
      <c r="E4311" t="s">
        <v>62</v>
      </c>
      <c r="F4311" t="s">
        <v>63</v>
      </c>
      <c r="G4311">
        <v>10</v>
      </c>
    </row>
    <row r="4312" spans="1:7" ht="21.75" customHeight="1">
      <c r="A4312" t="s">
        <v>9092</v>
      </c>
      <c r="B4312" t="s">
        <v>9093</v>
      </c>
      <c r="C4312" t="s">
        <v>5598</v>
      </c>
      <c r="D4312" t="s">
        <v>2</v>
      </c>
      <c r="E4312" t="s">
        <v>62</v>
      </c>
      <c r="F4312" t="s">
        <v>63</v>
      </c>
      <c r="G4312">
        <v>1</v>
      </c>
    </row>
    <row r="4313" spans="1:7" ht="21.75" customHeight="1">
      <c r="A4313" t="s">
        <v>9094</v>
      </c>
      <c r="B4313" t="s">
        <v>9095</v>
      </c>
      <c r="C4313" t="s">
        <v>9043</v>
      </c>
      <c r="D4313" t="s">
        <v>2</v>
      </c>
      <c r="E4313" t="s">
        <v>62</v>
      </c>
      <c r="F4313" t="s">
        <v>63</v>
      </c>
      <c r="G4313">
        <v>4</v>
      </c>
    </row>
    <row r="4314" spans="1:7" ht="21.75" customHeight="1">
      <c r="A4314" t="s">
        <v>9096</v>
      </c>
      <c r="B4314" t="s">
        <v>9097</v>
      </c>
      <c r="C4314" t="s">
        <v>9098</v>
      </c>
      <c r="D4314" t="s">
        <v>2</v>
      </c>
      <c r="E4314" t="s">
        <v>62</v>
      </c>
      <c r="F4314" t="s">
        <v>63</v>
      </c>
      <c r="G4314">
        <v>4</v>
      </c>
    </row>
    <row r="4315" spans="1:7" ht="21.75" customHeight="1">
      <c r="A4315" t="s">
        <v>9099</v>
      </c>
      <c r="B4315" t="s">
        <v>9100</v>
      </c>
      <c r="C4315" t="s">
        <v>9101</v>
      </c>
      <c r="D4315" t="s">
        <v>2</v>
      </c>
      <c r="E4315" t="s">
        <v>62</v>
      </c>
      <c r="F4315" t="s">
        <v>63</v>
      </c>
      <c r="G4315">
        <v>3</v>
      </c>
    </row>
    <row r="4316" spans="1:7" ht="21.75" customHeight="1">
      <c r="A4316" t="s">
        <v>9102</v>
      </c>
      <c r="B4316" t="s">
        <v>9103</v>
      </c>
      <c r="C4316" t="s">
        <v>9104</v>
      </c>
      <c r="D4316" t="s">
        <v>2</v>
      </c>
      <c r="E4316" t="s">
        <v>62</v>
      </c>
      <c r="F4316" t="s">
        <v>63</v>
      </c>
      <c r="G4316">
        <v>11</v>
      </c>
    </row>
    <row r="4317" spans="1:7" ht="21.75" customHeight="1">
      <c r="A4317" t="s">
        <v>9105</v>
      </c>
      <c r="B4317" t="s">
        <v>9106</v>
      </c>
      <c r="C4317" t="s">
        <v>9107</v>
      </c>
      <c r="D4317" t="s">
        <v>2</v>
      </c>
      <c r="E4317" t="s">
        <v>62</v>
      </c>
      <c r="F4317" t="s">
        <v>63</v>
      </c>
      <c r="G4317">
        <v>5</v>
      </c>
    </row>
    <row r="4318" spans="1:7" ht="21.75" customHeight="1">
      <c r="A4318" t="s">
        <v>9108</v>
      </c>
      <c r="B4318" t="s">
        <v>9109</v>
      </c>
      <c r="C4318" t="s">
        <v>9110</v>
      </c>
      <c r="D4318" t="s">
        <v>2</v>
      </c>
      <c r="E4318" t="s">
        <v>62</v>
      </c>
      <c r="F4318" t="s">
        <v>63</v>
      </c>
      <c r="G4318">
        <v>10</v>
      </c>
    </row>
    <row r="4319" spans="1:7" ht="21.75" customHeight="1">
      <c r="A4319" t="s">
        <v>9111</v>
      </c>
      <c r="B4319" t="s">
        <v>9112</v>
      </c>
      <c r="C4319" t="s">
        <v>9113</v>
      </c>
      <c r="D4319" t="s">
        <v>2</v>
      </c>
      <c r="E4319" t="s">
        <v>62</v>
      </c>
      <c r="F4319" t="s">
        <v>63</v>
      </c>
      <c r="G4319">
        <v>10</v>
      </c>
    </row>
    <row r="4320" spans="1:7" ht="21.75" customHeight="1">
      <c r="A4320" t="s">
        <v>9114</v>
      </c>
      <c r="B4320" t="s">
        <v>9115</v>
      </c>
      <c r="C4320" t="s">
        <v>9116</v>
      </c>
      <c r="D4320" t="s">
        <v>2</v>
      </c>
      <c r="E4320" t="s">
        <v>62</v>
      </c>
      <c r="F4320" t="s">
        <v>63</v>
      </c>
      <c r="G4320">
        <v>6</v>
      </c>
    </row>
    <row r="4321" spans="1:7" ht="21.75" customHeight="1">
      <c r="A4321" t="s">
        <v>9117</v>
      </c>
      <c r="B4321" t="s">
        <v>9118</v>
      </c>
      <c r="C4321" t="s">
        <v>9119</v>
      </c>
      <c r="D4321" t="s">
        <v>2</v>
      </c>
      <c r="E4321" t="s">
        <v>62</v>
      </c>
      <c r="F4321" t="s">
        <v>63</v>
      </c>
      <c r="G4321">
        <v>2</v>
      </c>
    </row>
    <row r="4322" spans="1:7" ht="21.75" customHeight="1">
      <c r="A4322" t="s">
        <v>9120</v>
      </c>
      <c r="B4322" t="s">
        <v>9121</v>
      </c>
      <c r="C4322" t="s">
        <v>9122</v>
      </c>
      <c r="D4322" t="s">
        <v>2</v>
      </c>
      <c r="E4322" t="s">
        <v>62</v>
      </c>
      <c r="F4322" t="s">
        <v>63</v>
      </c>
      <c r="G4322">
        <v>14</v>
      </c>
    </row>
    <row r="4323" spans="1:7" ht="21.75" customHeight="1">
      <c r="A4323" t="s">
        <v>9123</v>
      </c>
      <c r="B4323" t="s">
        <v>9124</v>
      </c>
      <c r="C4323" t="s">
        <v>9125</v>
      </c>
      <c r="D4323" t="s">
        <v>2</v>
      </c>
      <c r="E4323" t="s">
        <v>62</v>
      </c>
      <c r="F4323" t="s">
        <v>63</v>
      </c>
      <c r="G4323">
        <v>2</v>
      </c>
    </row>
    <row r="4324" spans="1:7" ht="21.75" customHeight="1">
      <c r="A4324" t="s">
        <v>9126</v>
      </c>
      <c r="B4324" t="s">
        <v>9127</v>
      </c>
      <c r="C4324" t="s">
        <v>9128</v>
      </c>
      <c r="D4324" t="s">
        <v>2</v>
      </c>
      <c r="E4324" t="s">
        <v>62</v>
      </c>
      <c r="F4324" t="s">
        <v>63</v>
      </c>
      <c r="G4324">
        <v>3</v>
      </c>
    </row>
    <row r="4325" spans="1:7" ht="21.75" customHeight="1">
      <c r="A4325" t="s">
        <v>9129</v>
      </c>
      <c r="B4325" t="s">
        <v>9130</v>
      </c>
      <c r="C4325" t="s">
        <v>9131</v>
      </c>
      <c r="D4325" t="s">
        <v>2</v>
      </c>
      <c r="E4325" t="s">
        <v>62</v>
      </c>
      <c r="F4325" t="s">
        <v>63</v>
      </c>
      <c r="G4325">
        <v>5</v>
      </c>
    </row>
    <row r="4326" spans="1:7" ht="21.75" customHeight="1">
      <c r="A4326" t="s">
        <v>9132</v>
      </c>
      <c r="B4326" t="s">
        <v>9133</v>
      </c>
      <c r="C4326" t="s">
        <v>9134</v>
      </c>
      <c r="D4326" t="s">
        <v>2</v>
      </c>
      <c r="E4326" t="s">
        <v>62</v>
      </c>
      <c r="F4326" t="s">
        <v>63</v>
      </c>
      <c r="G4326">
        <v>2</v>
      </c>
    </row>
    <row r="4327" spans="1:7" ht="21.75" customHeight="1">
      <c r="A4327" t="s">
        <v>9135</v>
      </c>
      <c r="B4327" t="s">
        <v>9136</v>
      </c>
      <c r="C4327" t="s">
        <v>9137</v>
      </c>
      <c r="D4327" t="s">
        <v>2</v>
      </c>
      <c r="E4327" t="s">
        <v>62</v>
      </c>
      <c r="F4327" t="s">
        <v>63</v>
      </c>
      <c r="G4327">
        <v>0</v>
      </c>
    </row>
    <row r="4328" spans="1:7" ht="21.75" customHeight="1">
      <c r="A4328" t="s">
        <v>9138</v>
      </c>
      <c r="B4328" t="s">
        <v>9139</v>
      </c>
      <c r="C4328" t="s">
        <v>9140</v>
      </c>
      <c r="D4328" t="s">
        <v>2</v>
      </c>
      <c r="E4328" t="s">
        <v>62</v>
      </c>
      <c r="F4328" t="s">
        <v>63</v>
      </c>
      <c r="G4328">
        <v>1</v>
      </c>
    </row>
    <row r="4329" spans="1:7" ht="21.75" customHeight="1">
      <c r="A4329" t="s">
        <v>9141</v>
      </c>
      <c r="B4329" t="s">
        <v>9142</v>
      </c>
      <c r="C4329" t="s">
        <v>5464</v>
      </c>
      <c r="D4329" t="s">
        <v>2</v>
      </c>
      <c r="E4329" t="s">
        <v>87</v>
      </c>
      <c r="F4329" t="s">
        <v>88</v>
      </c>
      <c r="G4329">
        <v>0</v>
      </c>
    </row>
    <row r="4330" spans="1:7" ht="21.75" customHeight="1">
      <c r="A4330" t="s">
        <v>9143</v>
      </c>
      <c r="B4330" t="s">
        <v>9144</v>
      </c>
      <c r="C4330" t="s">
        <v>9145</v>
      </c>
      <c r="D4330" t="s">
        <v>2</v>
      </c>
      <c r="E4330" t="s">
        <v>62</v>
      </c>
      <c r="F4330" t="s">
        <v>63</v>
      </c>
      <c r="G4330">
        <v>4</v>
      </c>
    </row>
    <row r="4331" spans="1:7" ht="21.75" customHeight="1">
      <c r="A4331" t="s">
        <v>9146</v>
      </c>
      <c r="B4331" t="s">
        <v>9144</v>
      </c>
      <c r="C4331" t="s">
        <v>9147</v>
      </c>
      <c r="D4331" t="s">
        <v>2</v>
      </c>
      <c r="E4331" t="s">
        <v>62</v>
      </c>
      <c r="F4331" t="s">
        <v>63</v>
      </c>
      <c r="G4331">
        <v>0</v>
      </c>
    </row>
    <row r="4332" spans="1:7" ht="21.75" customHeight="1">
      <c r="A4332" t="s">
        <v>9148</v>
      </c>
      <c r="B4332" t="s">
        <v>9149</v>
      </c>
      <c r="C4332" t="s">
        <v>9150</v>
      </c>
      <c r="D4332" t="s">
        <v>2</v>
      </c>
      <c r="E4332" t="s">
        <v>62</v>
      </c>
      <c r="F4332" t="s">
        <v>63</v>
      </c>
      <c r="G4332">
        <v>1</v>
      </c>
    </row>
    <row r="4333" spans="1:7" ht="21.75" customHeight="1">
      <c r="A4333" t="s">
        <v>9151</v>
      </c>
      <c r="B4333" t="s">
        <v>9149</v>
      </c>
      <c r="C4333" t="s">
        <v>9152</v>
      </c>
      <c r="D4333" t="s">
        <v>2</v>
      </c>
      <c r="E4333" t="s">
        <v>62</v>
      </c>
      <c r="F4333" t="s">
        <v>63</v>
      </c>
      <c r="G4333">
        <v>0</v>
      </c>
    </row>
    <row r="4334" spans="1:7" ht="21.75" customHeight="1">
      <c r="A4334" t="s">
        <v>9153</v>
      </c>
      <c r="B4334" t="s">
        <v>9154</v>
      </c>
      <c r="C4334" t="s">
        <v>9155</v>
      </c>
      <c r="D4334" t="s">
        <v>2</v>
      </c>
      <c r="E4334" t="s">
        <v>62</v>
      </c>
      <c r="F4334" t="s">
        <v>63</v>
      </c>
      <c r="G4334">
        <v>11</v>
      </c>
    </row>
    <row r="4335" spans="1:7" ht="21.75" customHeight="1">
      <c r="A4335" t="s">
        <v>9156</v>
      </c>
      <c r="B4335" t="s">
        <v>9157</v>
      </c>
      <c r="C4335" t="s">
        <v>9052</v>
      </c>
      <c r="D4335" t="s">
        <v>2</v>
      </c>
      <c r="E4335" t="s">
        <v>62</v>
      </c>
      <c r="F4335" t="s">
        <v>63</v>
      </c>
      <c r="G4335">
        <v>20</v>
      </c>
    </row>
    <row r="4336" spans="1:7" ht="21.75" customHeight="1">
      <c r="A4336" t="s">
        <v>9158</v>
      </c>
      <c r="B4336" t="s">
        <v>9159</v>
      </c>
      <c r="C4336" t="s">
        <v>9160</v>
      </c>
      <c r="D4336" t="s">
        <v>2</v>
      </c>
      <c r="E4336" t="s">
        <v>62</v>
      </c>
      <c r="F4336" t="s">
        <v>63</v>
      </c>
      <c r="G4336">
        <v>0</v>
      </c>
    </row>
    <row r="4337" spans="1:7" ht="21.75" customHeight="1">
      <c r="A4337" t="s">
        <v>9161</v>
      </c>
      <c r="B4337" t="s">
        <v>9162</v>
      </c>
      <c r="C4337" t="s">
        <v>9163</v>
      </c>
      <c r="D4337" t="s">
        <v>2</v>
      </c>
      <c r="E4337" t="s">
        <v>62</v>
      </c>
      <c r="F4337" t="s">
        <v>63</v>
      </c>
      <c r="G4337">
        <v>0</v>
      </c>
    </row>
    <row r="4338" spans="1:7" ht="21.75" customHeight="1">
      <c r="A4338" t="s">
        <v>9164</v>
      </c>
      <c r="B4338" t="s">
        <v>9165</v>
      </c>
      <c r="C4338" t="s">
        <v>9166</v>
      </c>
      <c r="D4338" t="s">
        <v>2</v>
      </c>
      <c r="E4338" t="s">
        <v>62</v>
      </c>
      <c r="F4338" t="s">
        <v>63</v>
      </c>
      <c r="G4338">
        <v>0</v>
      </c>
    </row>
    <row r="4339" spans="1:7" ht="21.75" customHeight="1">
      <c r="A4339" t="s">
        <v>9167</v>
      </c>
      <c r="B4339" t="s">
        <v>9168</v>
      </c>
      <c r="C4339" t="s">
        <v>9169</v>
      </c>
      <c r="D4339" t="s">
        <v>2</v>
      </c>
      <c r="E4339" t="s">
        <v>62</v>
      </c>
      <c r="F4339" t="s">
        <v>63</v>
      </c>
      <c r="G4339">
        <v>0</v>
      </c>
    </row>
    <row r="4340" spans="1:7" ht="21.75" customHeight="1">
      <c r="A4340" t="s">
        <v>9170</v>
      </c>
      <c r="B4340" t="s">
        <v>9171</v>
      </c>
      <c r="C4340" t="s">
        <v>9172</v>
      </c>
      <c r="D4340" t="s">
        <v>2</v>
      </c>
      <c r="E4340" t="s">
        <v>62</v>
      </c>
      <c r="F4340" t="s">
        <v>63</v>
      </c>
      <c r="G4340">
        <v>0</v>
      </c>
    </row>
    <row r="4341" spans="1:7" ht="21.75" customHeight="1">
      <c r="A4341" t="s">
        <v>9173</v>
      </c>
      <c r="B4341" t="s">
        <v>9174</v>
      </c>
      <c r="C4341" t="s">
        <v>9175</v>
      </c>
      <c r="D4341" t="s">
        <v>2</v>
      </c>
      <c r="E4341" t="s">
        <v>62</v>
      </c>
      <c r="F4341" t="s">
        <v>63</v>
      </c>
      <c r="G4341">
        <v>0</v>
      </c>
    </row>
    <row r="4342" spans="1:7" ht="21.75" customHeight="1">
      <c r="A4342" t="s">
        <v>9176</v>
      </c>
      <c r="B4342" t="s">
        <v>9177</v>
      </c>
      <c r="C4342" t="s">
        <v>9178</v>
      </c>
      <c r="D4342" t="s">
        <v>2</v>
      </c>
      <c r="E4342" t="s">
        <v>62</v>
      </c>
      <c r="F4342" t="s">
        <v>63</v>
      </c>
      <c r="G4342">
        <v>0</v>
      </c>
    </row>
    <row r="4343" spans="1:7" ht="21.75" customHeight="1">
      <c r="A4343" t="s">
        <v>9179</v>
      </c>
      <c r="B4343" t="s">
        <v>9180</v>
      </c>
      <c r="C4343" t="s">
        <v>9181</v>
      </c>
      <c r="D4343" t="s">
        <v>2</v>
      </c>
      <c r="E4343" t="s">
        <v>62</v>
      </c>
      <c r="F4343" t="s">
        <v>63</v>
      </c>
      <c r="G4343">
        <v>22</v>
      </c>
    </row>
    <row r="4344" spans="1:7" ht="21.75" customHeight="1">
      <c r="A4344" t="s">
        <v>9182</v>
      </c>
      <c r="B4344" t="s">
        <v>9183</v>
      </c>
      <c r="C4344" t="s">
        <v>9184</v>
      </c>
      <c r="D4344" t="s">
        <v>2</v>
      </c>
      <c r="E4344" t="s">
        <v>62</v>
      </c>
      <c r="F4344" t="s">
        <v>63</v>
      </c>
      <c r="G4344">
        <v>22</v>
      </c>
    </row>
    <row r="4345" spans="1:7" ht="21.75" customHeight="1">
      <c r="A4345" t="s">
        <v>9185</v>
      </c>
      <c r="B4345" t="s">
        <v>9186</v>
      </c>
      <c r="C4345" t="s">
        <v>9187</v>
      </c>
      <c r="D4345" t="s">
        <v>2</v>
      </c>
      <c r="E4345" t="s">
        <v>62</v>
      </c>
      <c r="F4345" t="s">
        <v>63</v>
      </c>
      <c r="G4345">
        <v>22</v>
      </c>
    </row>
    <row r="4346" spans="1:7" ht="21.75" customHeight="1">
      <c r="A4346" t="s">
        <v>9188</v>
      </c>
      <c r="B4346" t="s">
        <v>9189</v>
      </c>
      <c r="C4346" t="s">
        <v>9190</v>
      </c>
      <c r="D4346" t="s">
        <v>2</v>
      </c>
      <c r="E4346" t="s">
        <v>62</v>
      </c>
      <c r="F4346" t="s">
        <v>63</v>
      </c>
      <c r="G4346">
        <v>1</v>
      </c>
    </row>
    <row r="4347" spans="1:7" ht="21.75" customHeight="1">
      <c r="A4347" t="s">
        <v>9191</v>
      </c>
      <c r="B4347" t="s">
        <v>9192</v>
      </c>
      <c r="C4347" t="s">
        <v>9193</v>
      </c>
      <c r="D4347" t="s">
        <v>2</v>
      </c>
      <c r="E4347" t="s">
        <v>62</v>
      </c>
      <c r="F4347" t="s">
        <v>63</v>
      </c>
      <c r="G4347">
        <v>37</v>
      </c>
    </row>
    <row r="4348" spans="1:7" ht="21.75" customHeight="1">
      <c r="A4348" t="s">
        <v>9194</v>
      </c>
      <c r="B4348" t="s">
        <v>9195</v>
      </c>
      <c r="C4348" t="s">
        <v>9196</v>
      </c>
      <c r="D4348" t="s">
        <v>2</v>
      </c>
      <c r="E4348" t="s">
        <v>62</v>
      </c>
      <c r="F4348" t="s">
        <v>63</v>
      </c>
      <c r="G4348">
        <v>30</v>
      </c>
    </row>
    <row r="4349" spans="1:7" ht="21.75" customHeight="1">
      <c r="A4349" t="s">
        <v>9197</v>
      </c>
      <c r="B4349" t="s">
        <v>9198</v>
      </c>
      <c r="C4349" t="s">
        <v>9199</v>
      </c>
      <c r="D4349" t="s">
        <v>2</v>
      </c>
      <c r="E4349" t="s">
        <v>62</v>
      </c>
      <c r="F4349" t="s">
        <v>63</v>
      </c>
      <c r="G4349">
        <v>24</v>
      </c>
    </row>
    <row r="4350" spans="1:7" ht="21.75" customHeight="1">
      <c r="A4350" t="s">
        <v>9200</v>
      </c>
      <c r="B4350" t="s">
        <v>9201</v>
      </c>
      <c r="C4350" t="s">
        <v>9202</v>
      </c>
      <c r="D4350" t="s">
        <v>2</v>
      </c>
      <c r="E4350" t="s">
        <v>62</v>
      </c>
      <c r="F4350" t="s">
        <v>63</v>
      </c>
      <c r="G4350">
        <v>0</v>
      </c>
    </row>
    <row r="4351" spans="1:7" ht="21.75" customHeight="1">
      <c r="A4351" t="s">
        <v>9203</v>
      </c>
      <c r="B4351" t="s">
        <v>9201</v>
      </c>
      <c r="C4351" t="s">
        <v>9204</v>
      </c>
      <c r="D4351" t="s">
        <v>2</v>
      </c>
      <c r="E4351" t="s">
        <v>62</v>
      </c>
      <c r="F4351" t="s">
        <v>63</v>
      </c>
      <c r="G4351">
        <v>45</v>
      </c>
    </row>
    <row r="4352" spans="1:7" ht="21.75" customHeight="1">
      <c r="A4352" t="s">
        <v>9205</v>
      </c>
      <c r="B4352" t="s">
        <v>9206</v>
      </c>
      <c r="C4352" t="s">
        <v>9207</v>
      </c>
      <c r="D4352" t="s">
        <v>2</v>
      </c>
      <c r="E4352" t="s">
        <v>62</v>
      </c>
      <c r="F4352" t="s">
        <v>63</v>
      </c>
      <c r="G4352">
        <v>22</v>
      </c>
    </row>
    <row r="4353" spans="1:7" ht="21.75" customHeight="1">
      <c r="A4353" t="s">
        <v>9208</v>
      </c>
      <c r="B4353" t="s">
        <v>9209</v>
      </c>
      <c r="C4353" t="s">
        <v>9210</v>
      </c>
      <c r="D4353" t="s">
        <v>2</v>
      </c>
      <c r="E4353" t="s">
        <v>62</v>
      </c>
      <c r="F4353" t="s">
        <v>63</v>
      </c>
      <c r="G4353">
        <v>33</v>
      </c>
    </row>
    <row r="4354" spans="1:7" ht="21.75" customHeight="1">
      <c r="A4354" t="s">
        <v>9211</v>
      </c>
      <c r="B4354" t="s">
        <v>9212</v>
      </c>
      <c r="C4354" t="s">
        <v>9213</v>
      </c>
      <c r="D4354" t="s">
        <v>2</v>
      </c>
      <c r="E4354" t="s">
        <v>62</v>
      </c>
      <c r="F4354" t="s">
        <v>63</v>
      </c>
      <c r="G4354">
        <v>44</v>
      </c>
    </row>
    <row r="4355" spans="1:7" ht="21.75" customHeight="1">
      <c r="A4355" t="s">
        <v>9214</v>
      </c>
      <c r="B4355" t="s">
        <v>9215</v>
      </c>
      <c r="C4355" t="s">
        <v>9216</v>
      </c>
      <c r="D4355" t="s">
        <v>2</v>
      </c>
      <c r="E4355" t="s">
        <v>87</v>
      </c>
      <c r="F4355" t="s">
        <v>88</v>
      </c>
      <c r="G4355">
        <v>10826</v>
      </c>
    </row>
    <row r="4356" spans="1:7" ht="21.75" customHeight="1">
      <c r="A4356" t="s">
        <v>9217</v>
      </c>
      <c r="B4356" t="s">
        <v>9218</v>
      </c>
      <c r="C4356" t="s">
        <v>9219</v>
      </c>
      <c r="D4356" t="s">
        <v>2</v>
      </c>
      <c r="E4356" t="s">
        <v>87</v>
      </c>
      <c r="F4356" t="s">
        <v>88</v>
      </c>
      <c r="G4356">
        <v>257</v>
      </c>
    </row>
    <row r="4357" spans="1:7" ht="21.75" customHeight="1">
      <c r="A4357" t="s">
        <v>9220</v>
      </c>
      <c r="B4357" t="s">
        <v>9221</v>
      </c>
      <c r="C4357" t="s">
        <v>9222</v>
      </c>
      <c r="D4357" t="s">
        <v>2</v>
      </c>
      <c r="E4357" t="s">
        <v>87</v>
      </c>
      <c r="F4357" t="s">
        <v>88</v>
      </c>
      <c r="G4357">
        <v>10000</v>
      </c>
    </row>
    <row r="4358" spans="1:7" ht="21.75" customHeight="1">
      <c r="A4358" t="s">
        <v>9223</v>
      </c>
      <c r="B4358" t="s">
        <v>9224</v>
      </c>
      <c r="C4358" t="s">
        <v>9225</v>
      </c>
      <c r="D4358" t="s">
        <v>2</v>
      </c>
      <c r="E4358" t="s">
        <v>87</v>
      </c>
      <c r="F4358" t="s">
        <v>88</v>
      </c>
      <c r="G4358">
        <v>2100</v>
      </c>
    </row>
    <row r="4359" spans="1:7" ht="21.75" customHeight="1">
      <c r="A4359" t="s">
        <v>9226</v>
      </c>
      <c r="B4359" t="s">
        <v>9227</v>
      </c>
      <c r="C4359" t="s">
        <v>9228</v>
      </c>
      <c r="D4359" t="s">
        <v>2</v>
      </c>
      <c r="E4359" t="s">
        <v>87</v>
      </c>
      <c r="F4359" t="s">
        <v>88</v>
      </c>
      <c r="G4359">
        <v>1000</v>
      </c>
    </row>
    <row r="4360" spans="1:7" ht="21.75" customHeight="1">
      <c r="A4360" t="s">
        <v>9229</v>
      </c>
      <c r="B4360" t="s">
        <v>9230</v>
      </c>
      <c r="C4360" t="s">
        <v>9231</v>
      </c>
      <c r="D4360" t="s">
        <v>2</v>
      </c>
      <c r="E4360" t="s">
        <v>87</v>
      </c>
      <c r="F4360" t="s">
        <v>88</v>
      </c>
      <c r="G4360">
        <v>486</v>
      </c>
    </row>
    <row r="4361" spans="1:7" ht="21.75" customHeight="1">
      <c r="A4361" t="s">
        <v>9232</v>
      </c>
      <c r="B4361" t="s">
        <v>9218</v>
      </c>
      <c r="C4361" t="s">
        <v>9233</v>
      </c>
      <c r="D4361" t="s">
        <v>2</v>
      </c>
      <c r="E4361" t="s">
        <v>87</v>
      </c>
      <c r="F4361" t="s">
        <v>88</v>
      </c>
      <c r="G4361">
        <v>0</v>
      </c>
    </row>
    <row r="4362" spans="1:7" ht="21.75" customHeight="1">
      <c r="A4362" t="s">
        <v>9234</v>
      </c>
      <c r="B4362" t="s">
        <v>9235</v>
      </c>
      <c r="C4362" t="s">
        <v>9236</v>
      </c>
      <c r="D4362" t="s">
        <v>2</v>
      </c>
      <c r="E4362" t="s">
        <v>87</v>
      </c>
      <c r="F4362" t="s">
        <v>88</v>
      </c>
      <c r="G4362">
        <v>0</v>
      </c>
    </row>
    <row r="4363" spans="1:7" ht="21.75" customHeight="1">
      <c r="A4363" t="s">
        <v>9237</v>
      </c>
      <c r="B4363" t="s">
        <v>9238</v>
      </c>
      <c r="C4363" t="s">
        <v>9239</v>
      </c>
      <c r="D4363" t="s">
        <v>2</v>
      </c>
      <c r="E4363" t="s">
        <v>87</v>
      </c>
      <c r="F4363" t="s">
        <v>88</v>
      </c>
      <c r="G4363">
        <v>444</v>
      </c>
    </row>
    <row r="4364" spans="1:7" ht="21.75" customHeight="1">
      <c r="A4364" t="s">
        <v>9240</v>
      </c>
      <c r="B4364" t="s">
        <v>9241</v>
      </c>
      <c r="C4364" t="s">
        <v>9242</v>
      </c>
      <c r="D4364" t="s">
        <v>2</v>
      </c>
      <c r="E4364" t="s">
        <v>87</v>
      </c>
      <c r="F4364" t="s">
        <v>88</v>
      </c>
      <c r="G4364">
        <v>6609</v>
      </c>
    </row>
    <row r="4365" spans="1:7" ht="21.75" customHeight="1">
      <c r="A4365" t="s">
        <v>9243</v>
      </c>
      <c r="B4365" t="s">
        <v>9218</v>
      </c>
      <c r="C4365" t="s">
        <v>9244</v>
      </c>
      <c r="D4365" t="s">
        <v>2</v>
      </c>
      <c r="E4365" t="s">
        <v>87</v>
      </c>
      <c r="F4365" t="s">
        <v>88</v>
      </c>
      <c r="G4365">
        <v>75</v>
      </c>
    </row>
    <row r="4366" spans="1:7" ht="21.75" customHeight="1">
      <c r="A4366" t="s">
        <v>9245</v>
      </c>
      <c r="B4366" t="s">
        <v>9218</v>
      </c>
      <c r="C4366" t="s">
        <v>9246</v>
      </c>
      <c r="D4366" t="s">
        <v>2</v>
      </c>
      <c r="E4366" t="s">
        <v>87</v>
      </c>
      <c r="F4366" t="s">
        <v>88</v>
      </c>
      <c r="G4366">
        <v>78</v>
      </c>
    </row>
    <row r="4367" spans="1:7" ht="21.75" customHeight="1">
      <c r="A4367" t="s">
        <v>9247</v>
      </c>
      <c r="B4367" t="s">
        <v>9248</v>
      </c>
      <c r="C4367" t="s">
        <v>9249</v>
      </c>
      <c r="D4367" t="s">
        <v>2</v>
      </c>
      <c r="E4367" t="s">
        <v>87</v>
      </c>
      <c r="F4367" t="s">
        <v>88</v>
      </c>
      <c r="G4367">
        <v>65528</v>
      </c>
    </row>
    <row r="4368" spans="1:7" ht="21.75" customHeight="1">
      <c r="A4368" t="s">
        <v>9250</v>
      </c>
      <c r="B4368" t="s">
        <v>9248</v>
      </c>
      <c r="C4368" t="s">
        <v>9251</v>
      </c>
      <c r="D4368" t="s">
        <v>2</v>
      </c>
      <c r="E4368" t="s">
        <v>87</v>
      </c>
      <c r="F4368" t="s">
        <v>88</v>
      </c>
      <c r="G4368">
        <v>54803</v>
      </c>
    </row>
    <row r="4369" spans="1:7" ht="21.75" customHeight="1">
      <c r="A4369" t="s">
        <v>9252</v>
      </c>
      <c r="B4369" t="s">
        <v>9248</v>
      </c>
      <c r="C4369" t="s">
        <v>9253</v>
      </c>
      <c r="D4369" t="s">
        <v>2</v>
      </c>
      <c r="E4369" t="s">
        <v>87</v>
      </c>
      <c r="F4369" t="s">
        <v>88</v>
      </c>
      <c r="G4369">
        <v>24145</v>
      </c>
    </row>
    <row r="4370" spans="1:7" ht="21.75" customHeight="1">
      <c r="A4370" t="s">
        <v>9254</v>
      </c>
      <c r="B4370" t="s">
        <v>9248</v>
      </c>
      <c r="C4370" t="s">
        <v>9255</v>
      </c>
      <c r="D4370" t="s">
        <v>2</v>
      </c>
      <c r="E4370" t="s">
        <v>87</v>
      </c>
      <c r="F4370" t="s">
        <v>88</v>
      </c>
      <c r="G4370">
        <v>9348</v>
      </c>
    </row>
    <row r="4371" spans="1:7" ht="21.75" customHeight="1">
      <c r="A4371" t="s">
        <v>9256</v>
      </c>
      <c r="B4371" t="s">
        <v>9248</v>
      </c>
      <c r="C4371" t="s">
        <v>9257</v>
      </c>
      <c r="D4371" t="s">
        <v>2</v>
      </c>
      <c r="E4371" t="s">
        <v>87</v>
      </c>
      <c r="F4371" t="s">
        <v>88</v>
      </c>
      <c r="G4371">
        <v>128661</v>
      </c>
    </row>
    <row r="4372" spans="1:7" ht="21.75" customHeight="1">
      <c r="A4372" t="s">
        <v>9258</v>
      </c>
      <c r="B4372" t="s">
        <v>9259</v>
      </c>
      <c r="C4372" t="s">
        <v>9260</v>
      </c>
      <c r="D4372" t="s">
        <v>2</v>
      </c>
      <c r="E4372" t="s">
        <v>87</v>
      </c>
      <c r="F4372" t="s">
        <v>88</v>
      </c>
      <c r="G4372">
        <v>11964</v>
      </c>
    </row>
    <row r="4373" spans="1:7" ht="21.75" customHeight="1">
      <c r="A4373" t="s">
        <v>9261</v>
      </c>
      <c r="B4373" t="s">
        <v>9259</v>
      </c>
      <c r="C4373" t="s">
        <v>9262</v>
      </c>
      <c r="D4373" t="s">
        <v>2</v>
      </c>
      <c r="E4373" t="s">
        <v>87</v>
      </c>
      <c r="F4373" t="s">
        <v>88</v>
      </c>
      <c r="G4373">
        <v>2796</v>
      </c>
    </row>
    <row r="4374" spans="1:7" ht="21.75" customHeight="1">
      <c r="A4374" t="s">
        <v>9263</v>
      </c>
      <c r="B4374" t="s">
        <v>9264</v>
      </c>
      <c r="C4374" t="s">
        <v>9265</v>
      </c>
      <c r="D4374" t="s">
        <v>2</v>
      </c>
      <c r="E4374" t="s">
        <v>87</v>
      </c>
      <c r="F4374" t="s">
        <v>88</v>
      </c>
      <c r="G4374">
        <v>135964</v>
      </c>
    </row>
    <row r="4375" spans="1:7" ht="21.75" customHeight="1">
      <c r="A4375" t="s">
        <v>9266</v>
      </c>
      <c r="B4375" t="s">
        <v>9248</v>
      </c>
      <c r="C4375" t="s">
        <v>9267</v>
      </c>
      <c r="D4375" t="s">
        <v>2</v>
      </c>
      <c r="E4375" t="s">
        <v>87</v>
      </c>
      <c r="F4375" t="s">
        <v>88</v>
      </c>
      <c r="G4375">
        <v>14306</v>
      </c>
    </row>
    <row r="4376" spans="1:7" ht="21.75" customHeight="1">
      <c r="A4376" t="s">
        <v>9268</v>
      </c>
      <c r="B4376" t="s">
        <v>9269</v>
      </c>
      <c r="C4376" t="s">
        <v>9270</v>
      </c>
      <c r="D4376" t="s">
        <v>2</v>
      </c>
      <c r="E4376" t="s">
        <v>87</v>
      </c>
      <c r="F4376" t="s">
        <v>88</v>
      </c>
      <c r="G4376">
        <v>1462</v>
      </c>
    </row>
    <row r="4377" spans="1:7" ht="21.75" customHeight="1">
      <c r="A4377" t="s">
        <v>9271</v>
      </c>
      <c r="B4377" t="s">
        <v>9272</v>
      </c>
      <c r="C4377" t="s">
        <v>9273</v>
      </c>
      <c r="D4377" t="s">
        <v>2</v>
      </c>
      <c r="E4377" t="s">
        <v>87</v>
      </c>
      <c r="F4377" t="s">
        <v>88</v>
      </c>
      <c r="G4377">
        <v>0</v>
      </c>
    </row>
    <row r="4378" spans="1:7" ht="21.75" customHeight="1">
      <c r="A4378" t="s">
        <v>9274</v>
      </c>
      <c r="B4378" t="s">
        <v>9248</v>
      </c>
      <c r="C4378" t="s">
        <v>9275</v>
      </c>
      <c r="D4378" t="s">
        <v>2</v>
      </c>
      <c r="E4378" t="s">
        <v>87</v>
      </c>
      <c r="F4378" t="s">
        <v>88</v>
      </c>
      <c r="G4378">
        <v>44100</v>
      </c>
    </row>
    <row r="4379" spans="1:7" ht="21.75" customHeight="1">
      <c r="A4379" t="s">
        <v>9276</v>
      </c>
      <c r="B4379" t="s">
        <v>9277</v>
      </c>
      <c r="C4379" t="s">
        <v>9278</v>
      </c>
      <c r="D4379" t="s">
        <v>2</v>
      </c>
      <c r="E4379" t="s">
        <v>87</v>
      </c>
      <c r="F4379" t="s">
        <v>88</v>
      </c>
      <c r="G4379">
        <v>0</v>
      </c>
    </row>
    <row r="4380" spans="1:7" ht="21.75" customHeight="1">
      <c r="A4380" t="s">
        <v>9279</v>
      </c>
      <c r="B4380" t="s">
        <v>9280</v>
      </c>
      <c r="C4380" t="s">
        <v>9281</v>
      </c>
      <c r="D4380" t="s">
        <v>9282</v>
      </c>
      <c r="E4380" t="s">
        <v>87</v>
      </c>
      <c r="F4380" t="s">
        <v>88</v>
      </c>
      <c r="G4380">
        <v>3</v>
      </c>
    </row>
    <row r="4381" spans="1:7" ht="21.75" customHeight="1">
      <c r="A4381" t="s">
        <v>9283</v>
      </c>
      <c r="B4381" t="s">
        <v>9284</v>
      </c>
      <c r="C4381" t="s">
        <v>9285</v>
      </c>
      <c r="D4381" t="s">
        <v>2</v>
      </c>
      <c r="E4381" t="s">
        <v>87</v>
      </c>
      <c r="F4381" t="s">
        <v>88</v>
      </c>
      <c r="G4381">
        <v>6932</v>
      </c>
    </row>
    <row r="4382" spans="1:7" ht="21.75" customHeight="1">
      <c r="A4382" t="s">
        <v>9286</v>
      </c>
      <c r="B4382" t="s">
        <v>9248</v>
      </c>
      <c r="C4382" t="s">
        <v>9287</v>
      </c>
      <c r="D4382" t="s">
        <v>2</v>
      </c>
      <c r="E4382" t="s">
        <v>87</v>
      </c>
      <c r="F4382" t="s">
        <v>88</v>
      </c>
      <c r="G4382">
        <v>8282</v>
      </c>
    </row>
    <row r="4383" spans="1:7" ht="21.75" customHeight="1">
      <c r="A4383" t="s">
        <v>9288</v>
      </c>
      <c r="B4383" t="s">
        <v>9227</v>
      </c>
      <c r="C4383" t="s">
        <v>9289</v>
      </c>
      <c r="D4383" t="s">
        <v>2</v>
      </c>
      <c r="E4383" t="s">
        <v>87</v>
      </c>
      <c r="F4383" t="s">
        <v>88</v>
      </c>
      <c r="G4383">
        <v>30</v>
      </c>
    </row>
    <row r="4384" spans="1:7" ht="21.75" customHeight="1">
      <c r="A4384" t="s">
        <v>9290</v>
      </c>
      <c r="B4384" t="s">
        <v>9280</v>
      </c>
      <c r="C4384" t="s">
        <v>9291</v>
      </c>
      <c r="D4384" t="s">
        <v>9282</v>
      </c>
      <c r="E4384" t="s">
        <v>87</v>
      </c>
      <c r="F4384" t="s">
        <v>88</v>
      </c>
      <c r="G4384">
        <v>6</v>
      </c>
    </row>
    <row r="4385" spans="1:7" ht="21.75" customHeight="1">
      <c r="A4385" t="s">
        <v>9292</v>
      </c>
      <c r="B4385" t="s">
        <v>9218</v>
      </c>
      <c r="C4385" t="s">
        <v>9293</v>
      </c>
      <c r="D4385" t="s">
        <v>2</v>
      </c>
      <c r="E4385" t="s">
        <v>87</v>
      </c>
      <c r="F4385" t="s">
        <v>88</v>
      </c>
      <c r="G4385">
        <v>497</v>
      </c>
    </row>
    <row r="4386" spans="1:7" ht="21.75" customHeight="1">
      <c r="A4386" t="s">
        <v>9294</v>
      </c>
      <c r="B4386" t="s">
        <v>9218</v>
      </c>
      <c r="C4386" t="s">
        <v>9295</v>
      </c>
      <c r="D4386" t="s">
        <v>2</v>
      </c>
      <c r="E4386" t="s">
        <v>87</v>
      </c>
      <c r="F4386" t="s">
        <v>88</v>
      </c>
      <c r="G4386">
        <v>583</v>
      </c>
    </row>
    <row r="4387" spans="1:7" ht="21.75" customHeight="1">
      <c r="A4387" t="s">
        <v>9296</v>
      </c>
      <c r="B4387" t="s">
        <v>9264</v>
      </c>
      <c r="C4387" t="s">
        <v>9297</v>
      </c>
      <c r="D4387" t="s">
        <v>2</v>
      </c>
      <c r="E4387" t="s">
        <v>87</v>
      </c>
      <c r="F4387" t="s">
        <v>88</v>
      </c>
      <c r="G4387">
        <v>3000</v>
      </c>
    </row>
    <row r="4388" spans="1:7" ht="21.75" customHeight="1">
      <c r="A4388" t="s">
        <v>9298</v>
      </c>
      <c r="B4388" t="s">
        <v>9299</v>
      </c>
      <c r="C4388" t="s">
        <v>9300</v>
      </c>
      <c r="D4388" t="s">
        <v>2</v>
      </c>
      <c r="E4388" t="s">
        <v>87</v>
      </c>
      <c r="F4388" t="s">
        <v>88</v>
      </c>
      <c r="G4388">
        <v>2022</v>
      </c>
    </row>
    <row r="4389" spans="1:7" ht="21.75" customHeight="1">
      <c r="A4389" t="s">
        <v>9301</v>
      </c>
      <c r="B4389" t="s">
        <v>9299</v>
      </c>
      <c r="C4389" t="s">
        <v>9302</v>
      </c>
      <c r="D4389" t="s">
        <v>2</v>
      </c>
      <c r="E4389" t="s">
        <v>87</v>
      </c>
      <c r="F4389" t="s">
        <v>88</v>
      </c>
      <c r="G4389">
        <v>35080</v>
      </c>
    </row>
    <row r="4390" spans="1:7" ht="21.75" customHeight="1">
      <c r="A4390" t="s">
        <v>9303</v>
      </c>
      <c r="B4390" t="s">
        <v>9299</v>
      </c>
      <c r="C4390" t="s">
        <v>9304</v>
      </c>
      <c r="D4390" t="s">
        <v>2</v>
      </c>
      <c r="E4390" t="s">
        <v>87</v>
      </c>
      <c r="F4390" t="s">
        <v>88</v>
      </c>
      <c r="G4390">
        <v>6200</v>
      </c>
    </row>
    <row r="4391" spans="1:7" ht="21.75" customHeight="1">
      <c r="A4391" t="s">
        <v>9305</v>
      </c>
      <c r="B4391" t="s">
        <v>9306</v>
      </c>
      <c r="C4391" t="s">
        <v>9307</v>
      </c>
      <c r="D4391" t="s">
        <v>2</v>
      </c>
      <c r="E4391" t="s">
        <v>87</v>
      </c>
      <c r="F4391" t="s">
        <v>88</v>
      </c>
      <c r="G4391">
        <v>53</v>
      </c>
    </row>
    <row r="4392" spans="1:7" ht="21.75" customHeight="1">
      <c r="A4392" t="s">
        <v>9308</v>
      </c>
      <c r="B4392" t="s">
        <v>9309</v>
      </c>
      <c r="C4392" t="s">
        <v>9310</v>
      </c>
      <c r="D4392" t="s">
        <v>2</v>
      </c>
      <c r="E4392" t="s">
        <v>87</v>
      </c>
      <c r="F4392" t="s">
        <v>88</v>
      </c>
      <c r="G4392">
        <v>902</v>
      </c>
    </row>
    <row r="4393" spans="1:7" ht="21.75" customHeight="1">
      <c r="A4393" t="s">
        <v>9311</v>
      </c>
      <c r="B4393" t="s">
        <v>6632</v>
      </c>
      <c r="C4393" t="s">
        <v>9312</v>
      </c>
      <c r="D4393" t="s">
        <v>2</v>
      </c>
      <c r="E4393" t="s">
        <v>87</v>
      </c>
      <c r="F4393" t="s">
        <v>88</v>
      </c>
      <c r="G4393">
        <v>40</v>
      </c>
    </row>
    <row r="4394" spans="1:7" ht="21.75" customHeight="1">
      <c r="A4394" t="s">
        <v>9313</v>
      </c>
      <c r="B4394" t="s">
        <v>6632</v>
      </c>
      <c r="C4394" t="s">
        <v>9314</v>
      </c>
      <c r="D4394" t="s">
        <v>2</v>
      </c>
      <c r="E4394" t="s">
        <v>87</v>
      </c>
      <c r="F4394" t="s">
        <v>88</v>
      </c>
      <c r="G4394">
        <v>62</v>
      </c>
    </row>
    <row r="4395" spans="1:7" ht="21.75" customHeight="1">
      <c r="A4395" t="s">
        <v>9315</v>
      </c>
      <c r="B4395" t="s">
        <v>6632</v>
      </c>
      <c r="C4395" t="s">
        <v>9316</v>
      </c>
      <c r="D4395" t="s">
        <v>2</v>
      </c>
      <c r="E4395" t="s">
        <v>87</v>
      </c>
      <c r="F4395" t="s">
        <v>88</v>
      </c>
      <c r="G4395">
        <v>107</v>
      </c>
    </row>
    <row r="4396" spans="1:7" ht="21.75" customHeight="1">
      <c r="A4396" t="s">
        <v>9317</v>
      </c>
      <c r="B4396" t="s">
        <v>9318</v>
      </c>
      <c r="C4396" t="s">
        <v>9319</v>
      </c>
      <c r="D4396" t="s">
        <v>2</v>
      </c>
      <c r="E4396" t="s">
        <v>87</v>
      </c>
      <c r="F4396" t="s">
        <v>88</v>
      </c>
      <c r="G4396">
        <v>402</v>
      </c>
    </row>
    <row r="4397" spans="1:7" ht="21.75" customHeight="1">
      <c r="A4397" t="s">
        <v>9320</v>
      </c>
      <c r="B4397" t="s">
        <v>9318</v>
      </c>
      <c r="C4397" t="s">
        <v>9321</v>
      </c>
      <c r="D4397" t="s">
        <v>2</v>
      </c>
      <c r="E4397" t="s">
        <v>87</v>
      </c>
      <c r="F4397" t="s">
        <v>88</v>
      </c>
      <c r="G4397">
        <v>250</v>
      </c>
    </row>
    <row r="4398" spans="1:7" ht="21.75" customHeight="1">
      <c r="A4398" t="s">
        <v>9322</v>
      </c>
      <c r="B4398" t="s">
        <v>9318</v>
      </c>
      <c r="C4398" t="s">
        <v>9323</v>
      </c>
      <c r="D4398" t="s">
        <v>2</v>
      </c>
      <c r="E4398" t="s">
        <v>87</v>
      </c>
      <c r="F4398" t="s">
        <v>88</v>
      </c>
      <c r="G4398">
        <v>350</v>
      </c>
    </row>
    <row r="4399" spans="1:7" ht="21.75" customHeight="1">
      <c r="A4399" t="s">
        <v>9324</v>
      </c>
      <c r="B4399" t="s">
        <v>9318</v>
      </c>
      <c r="C4399" t="s">
        <v>9325</v>
      </c>
      <c r="D4399" t="s">
        <v>2</v>
      </c>
      <c r="E4399" t="s">
        <v>87</v>
      </c>
      <c r="F4399" t="s">
        <v>88</v>
      </c>
      <c r="G4399">
        <v>301</v>
      </c>
    </row>
    <row r="4400" spans="1:7" ht="21.75" customHeight="1">
      <c r="A4400" t="s">
        <v>9326</v>
      </c>
      <c r="B4400" t="s">
        <v>9318</v>
      </c>
      <c r="C4400" t="s">
        <v>9327</v>
      </c>
      <c r="D4400" t="s">
        <v>2</v>
      </c>
      <c r="E4400" t="s">
        <v>87</v>
      </c>
      <c r="F4400" t="s">
        <v>88</v>
      </c>
      <c r="G4400">
        <v>304</v>
      </c>
    </row>
    <row r="4401" spans="1:7" ht="21.75" customHeight="1">
      <c r="A4401" t="s">
        <v>9328</v>
      </c>
      <c r="B4401" t="s">
        <v>9318</v>
      </c>
      <c r="C4401" t="s">
        <v>9329</v>
      </c>
      <c r="D4401" t="s">
        <v>2</v>
      </c>
      <c r="E4401" t="s">
        <v>87</v>
      </c>
      <c r="F4401" t="s">
        <v>88</v>
      </c>
      <c r="G4401">
        <v>300</v>
      </c>
    </row>
    <row r="4402" spans="1:7" ht="21.75" customHeight="1">
      <c r="A4402" t="s">
        <v>9330</v>
      </c>
      <c r="B4402" t="s">
        <v>9318</v>
      </c>
      <c r="C4402" t="s">
        <v>9331</v>
      </c>
      <c r="D4402" t="s">
        <v>2</v>
      </c>
      <c r="E4402" t="s">
        <v>87</v>
      </c>
      <c r="F4402" t="s">
        <v>88</v>
      </c>
      <c r="G4402">
        <v>100</v>
      </c>
    </row>
    <row r="4403" spans="1:7" ht="21.75" customHeight="1">
      <c r="A4403" t="s">
        <v>9332</v>
      </c>
      <c r="B4403" t="s">
        <v>9333</v>
      </c>
      <c r="C4403" t="s">
        <v>9334</v>
      </c>
      <c r="D4403" t="s">
        <v>2</v>
      </c>
      <c r="E4403" t="s">
        <v>62</v>
      </c>
      <c r="F4403" t="s">
        <v>63</v>
      </c>
      <c r="G4403">
        <v>52</v>
      </c>
    </row>
    <row r="4404" spans="1:7" ht="21.75" customHeight="1">
      <c r="A4404" t="s">
        <v>9335</v>
      </c>
      <c r="B4404" t="s">
        <v>6632</v>
      </c>
      <c r="C4404" t="s">
        <v>9336</v>
      </c>
      <c r="D4404" t="s">
        <v>2</v>
      </c>
      <c r="E4404" t="s">
        <v>62</v>
      </c>
      <c r="F4404" t="s">
        <v>63</v>
      </c>
      <c r="G4404">
        <v>279</v>
      </c>
    </row>
    <row r="4405" spans="1:7" ht="21.75" customHeight="1">
      <c r="A4405" t="s">
        <v>9337</v>
      </c>
      <c r="B4405" t="s">
        <v>9338</v>
      </c>
      <c r="C4405" t="s">
        <v>9339</v>
      </c>
      <c r="D4405" t="s">
        <v>2</v>
      </c>
      <c r="E4405" t="s">
        <v>62</v>
      </c>
      <c r="F4405" t="s">
        <v>63</v>
      </c>
      <c r="G4405">
        <v>74</v>
      </c>
    </row>
    <row r="4406" spans="1:7" ht="21.75" customHeight="1">
      <c r="A4406" t="s">
        <v>9340</v>
      </c>
      <c r="B4406" t="s">
        <v>9341</v>
      </c>
      <c r="C4406" t="s">
        <v>9342</v>
      </c>
      <c r="D4406" t="s">
        <v>2</v>
      </c>
      <c r="E4406" t="s">
        <v>87</v>
      </c>
      <c r="F4406" t="s">
        <v>88</v>
      </c>
      <c r="G4406">
        <v>175</v>
      </c>
    </row>
    <row r="4407" spans="1:7" ht="21.75" customHeight="1">
      <c r="A4407" t="s">
        <v>9343</v>
      </c>
      <c r="B4407" t="s">
        <v>9344</v>
      </c>
      <c r="C4407" t="s">
        <v>9345</v>
      </c>
      <c r="D4407" t="s">
        <v>2</v>
      </c>
      <c r="E4407" t="s">
        <v>87</v>
      </c>
      <c r="F4407" t="s">
        <v>88</v>
      </c>
      <c r="G4407">
        <v>260</v>
      </c>
    </row>
    <row r="4408" spans="1:7" ht="21.75" customHeight="1">
      <c r="A4408" t="s">
        <v>9346</v>
      </c>
      <c r="B4408" t="s">
        <v>9347</v>
      </c>
      <c r="C4408" t="s">
        <v>9348</v>
      </c>
      <c r="D4408" t="s">
        <v>2</v>
      </c>
      <c r="E4408" t="s">
        <v>87</v>
      </c>
      <c r="F4408" t="s">
        <v>88</v>
      </c>
      <c r="G4408">
        <v>39</v>
      </c>
    </row>
    <row r="4409" spans="1:7" ht="21.75" customHeight="1">
      <c r="A4409" t="s">
        <v>9349</v>
      </c>
      <c r="B4409" t="s">
        <v>9347</v>
      </c>
      <c r="C4409" t="s">
        <v>9350</v>
      </c>
      <c r="D4409" t="s">
        <v>2</v>
      </c>
      <c r="E4409" t="s">
        <v>87</v>
      </c>
      <c r="F4409" t="s">
        <v>88</v>
      </c>
      <c r="G4409">
        <v>19</v>
      </c>
    </row>
    <row r="4410" spans="1:7" ht="21.75" customHeight="1">
      <c r="A4410" t="s">
        <v>9351</v>
      </c>
      <c r="B4410" t="s">
        <v>9347</v>
      </c>
      <c r="C4410" t="s">
        <v>9352</v>
      </c>
      <c r="D4410" t="s">
        <v>2</v>
      </c>
      <c r="E4410" t="s">
        <v>87</v>
      </c>
      <c r="F4410" t="s">
        <v>88</v>
      </c>
      <c r="G4410">
        <v>29</v>
      </c>
    </row>
    <row r="4411" spans="1:7" ht="21.75" customHeight="1">
      <c r="A4411" t="s">
        <v>9353</v>
      </c>
      <c r="B4411" t="s">
        <v>9347</v>
      </c>
      <c r="C4411" t="s">
        <v>9354</v>
      </c>
      <c r="D4411" t="s">
        <v>2</v>
      </c>
      <c r="E4411" t="s">
        <v>87</v>
      </c>
      <c r="F4411" t="s">
        <v>88</v>
      </c>
      <c r="G4411">
        <v>159</v>
      </c>
    </row>
    <row r="4412" spans="1:7" ht="21.75" customHeight="1">
      <c r="A4412" t="s">
        <v>9355</v>
      </c>
      <c r="B4412" t="s">
        <v>9347</v>
      </c>
      <c r="C4412" t="s">
        <v>9356</v>
      </c>
      <c r="D4412" t="s">
        <v>2</v>
      </c>
      <c r="E4412" t="s">
        <v>87</v>
      </c>
      <c r="F4412" t="s">
        <v>88</v>
      </c>
      <c r="G4412">
        <v>152</v>
      </c>
    </row>
    <row r="4413" spans="1:7" ht="21.75" customHeight="1">
      <c r="A4413" t="s">
        <v>9357</v>
      </c>
      <c r="B4413" t="s">
        <v>9347</v>
      </c>
      <c r="C4413" t="s">
        <v>9358</v>
      </c>
      <c r="D4413" t="s">
        <v>2</v>
      </c>
      <c r="E4413" t="s">
        <v>87</v>
      </c>
      <c r="F4413" t="s">
        <v>88</v>
      </c>
      <c r="G4413">
        <v>132</v>
      </c>
    </row>
    <row r="4414" spans="1:7" ht="21.75" customHeight="1">
      <c r="A4414" t="s">
        <v>9359</v>
      </c>
      <c r="B4414" t="s">
        <v>9347</v>
      </c>
      <c r="C4414" t="s">
        <v>9360</v>
      </c>
      <c r="D4414" t="s">
        <v>2</v>
      </c>
      <c r="E4414" t="s">
        <v>87</v>
      </c>
      <c r="F4414" t="s">
        <v>88</v>
      </c>
      <c r="G4414">
        <v>1034</v>
      </c>
    </row>
    <row r="4415" spans="1:7" ht="21.75" customHeight="1">
      <c r="A4415" t="s">
        <v>9361</v>
      </c>
      <c r="B4415" t="s">
        <v>9347</v>
      </c>
      <c r="C4415" t="s">
        <v>9362</v>
      </c>
      <c r="D4415" t="s">
        <v>2</v>
      </c>
      <c r="E4415" t="s">
        <v>87</v>
      </c>
      <c r="F4415" t="s">
        <v>88</v>
      </c>
      <c r="G4415">
        <v>6</v>
      </c>
    </row>
    <row r="4416" spans="1:7" ht="21.75" customHeight="1">
      <c r="A4416" t="s">
        <v>9363</v>
      </c>
      <c r="B4416" t="s">
        <v>9347</v>
      </c>
      <c r="C4416" t="s">
        <v>9364</v>
      </c>
      <c r="D4416" t="s">
        <v>2</v>
      </c>
      <c r="E4416" t="s">
        <v>87</v>
      </c>
      <c r="F4416" t="s">
        <v>88</v>
      </c>
      <c r="G4416">
        <v>9</v>
      </c>
    </row>
    <row r="4417" spans="1:7" ht="21.75" customHeight="1">
      <c r="A4417" t="s">
        <v>9365</v>
      </c>
      <c r="B4417" t="s">
        <v>9366</v>
      </c>
      <c r="C4417" t="s">
        <v>9367</v>
      </c>
      <c r="D4417" t="s">
        <v>2</v>
      </c>
      <c r="E4417" t="s">
        <v>87</v>
      </c>
      <c r="F4417" t="s">
        <v>88</v>
      </c>
      <c r="G4417">
        <v>653</v>
      </c>
    </row>
    <row r="4418" spans="1:7" ht="21.75" customHeight="1">
      <c r="A4418" t="s">
        <v>9368</v>
      </c>
      <c r="B4418" t="s">
        <v>9369</v>
      </c>
      <c r="C4418" t="s">
        <v>9370</v>
      </c>
      <c r="D4418" t="s">
        <v>2</v>
      </c>
      <c r="E4418" t="s">
        <v>87</v>
      </c>
      <c r="F4418" t="s">
        <v>88</v>
      </c>
      <c r="G4418">
        <v>1</v>
      </c>
    </row>
    <row r="4419" spans="1:7" ht="21.75" customHeight="1">
      <c r="A4419" t="s">
        <v>9371</v>
      </c>
      <c r="B4419" t="s">
        <v>9372</v>
      </c>
      <c r="C4419" t="s">
        <v>9373</v>
      </c>
      <c r="D4419" t="s">
        <v>2</v>
      </c>
      <c r="E4419" t="s">
        <v>87</v>
      </c>
      <c r="F4419" t="s">
        <v>88</v>
      </c>
      <c r="G4419">
        <v>3</v>
      </c>
    </row>
    <row r="4420" spans="1:7" ht="21.75" customHeight="1">
      <c r="A4420" t="s">
        <v>9374</v>
      </c>
      <c r="B4420" t="s">
        <v>9375</v>
      </c>
      <c r="C4420" t="s">
        <v>9376</v>
      </c>
      <c r="D4420" t="s">
        <v>2</v>
      </c>
      <c r="E4420" t="s">
        <v>87</v>
      </c>
      <c r="F4420" t="s">
        <v>88</v>
      </c>
      <c r="G4420">
        <v>8</v>
      </c>
    </row>
    <row r="4421" spans="1:7" ht="21.75" customHeight="1">
      <c r="A4421" t="s">
        <v>9377</v>
      </c>
      <c r="B4421" t="s">
        <v>9378</v>
      </c>
      <c r="C4421" t="s">
        <v>9379</v>
      </c>
      <c r="D4421" t="s">
        <v>2</v>
      </c>
      <c r="E4421" t="s">
        <v>87</v>
      </c>
      <c r="F4421" t="s">
        <v>88</v>
      </c>
      <c r="G4421">
        <v>19</v>
      </c>
    </row>
    <row r="4422" spans="1:7" ht="21.75" customHeight="1">
      <c r="A4422" t="s">
        <v>9380</v>
      </c>
      <c r="B4422" t="s">
        <v>9381</v>
      </c>
      <c r="C4422" t="s">
        <v>9382</v>
      </c>
      <c r="D4422" t="s">
        <v>2</v>
      </c>
      <c r="E4422" t="s">
        <v>87</v>
      </c>
      <c r="F4422" t="s">
        <v>88</v>
      </c>
      <c r="G4422">
        <v>348</v>
      </c>
    </row>
    <row r="4423" spans="1:7" ht="21.75" customHeight="1">
      <c r="A4423" t="s">
        <v>9383</v>
      </c>
      <c r="B4423" t="s">
        <v>9384</v>
      </c>
      <c r="C4423" t="s">
        <v>9385</v>
      </c>
      <c r="D4423" t="s">
        <v>2</v>
      </c>
      <c r="E4423" t="s">
        <v>87</v>
      </c>
      <c r="F4423" t="s">
        <v>88</v>
      </c>
      <c r="G4423">
        <v>109</v>
      </c>
    </row>
    <row r="4424" spans="1:7" ht="21.75" customHeight="1">
      <c r="A4424" t="s">
        <v>9386</v>
      </c>
      <c r="B4424" t="s">
        <v>9387</v>
      </c>
      <c r="C4424" t="s">
        <v>9388</v>
      </c>
      <c r="D4424" t="s">
        <v>2</v>
      </c>
      <c r="E4424" t="s">
        <v>87</v>
      </c>
      <c r="F4424" t="s">
        <v>88</v>
      </c>
      <c r="G4424">
        <v>269</v>
      </c>
    </row>
    <row r="4425" spans="1:7" ht="21.75" customHeight="1">
      <c r="A4425" t="s">
        <v>9389</v>
      </c>
      <c r="B4425" t="s">
        <v>9390</v>
      </c>
      <c r="C4425" t="s">
        <v>9391</v>
      </c>
      <c r="D4425" t="s">
        <v>2</v>
      </c>
      <c r="E4425" t="s">
        <v>87</v>
      </c>
      <c r="F4425" t="s">
        <v>88</v>
      </c>
      <c r="G4425">
        <v>18</v>
      </c>
    </row>
    <row r="4426" spans="1:7" ht="21.75" customHeight="1">
      <c r="A4426" t="s">
        <v>9392</v>
      </c>
      <c r="B4426" t="s">
        <v>9393</v>
      </c>
      <c r="C4426" t="s">
        <v>9394</v>
      </c>
      <c r="D4426" t="s">
        <v>2</v>
      </c>
      <c r="E4426" t="s">
        <v>87</v>
      </c>
      <c r="F4426" t="s">
        <v>88</v>
      </c>
      <c r="G4426">
        <v>34</v>
      </c>
    </row>
    <row r="4427" spans="1:7" ht="21.75" customHeight="1">
      <c r="A4427" t="s">
        <v>9395</v>
      </c>
      <c r="B4427" t="s">
        <v>9396</v>
      </c>
      <c r="C4427" t="s">
        <v>9397</v>
      </c>
      <c r="D4427" t="s">
        <v>2</v>
      </c>
      <c r="E4427" t="s">
        <v>87</v>
      </c>
      <c r="F4427" t="s">
        <v>88</v>
      </c>
      <c r="G4427">
        <v>1009</v>
      </c>
    </row>
    <row r="4428" spans="1:7" ht="21.75" customHeight="1">
      <c r="A4428" t="s">
        <v>9398</v>
      </c>
      <c r="B4428" t="s">
        <v>9399</v>
      </c>
      <c r="C4428" t="s">
        <v>9400</v>
      </c>
      <c r="D4428" t="s">
        <v>2</v>
      </c>
      <c r="E4428" t="s">
        <v>87</v>
      </c>
      <c r="F4428" t="s">
        <v>88</v>
      </c>
      <c r="G4428">
        <v>86</v>
      </c>
    </row>
    <row r="4429" spans="1:7" ht="21.75" customHeight="1">
      <c r="A4429" t="s">
        <v>9401</v>
      </c>
      <c r="B4429" t="s">
        <v>9402</v>
      </c>
      <c r="C4429" t="s">
        <v>9403</v>
      </c>
      <c r="D4429" t="s">
        <v>2</v>
      </c>
      <c r="E4429" t="s">
        <v>87</v>
      </c>
      <c r="F4429" t="s">
        <v>88</v>
      </c>
      <c r="G4429">
        <v>444</v>
      </c>
    </row>
    <row r="4430" spans="1:7" ht="21.75" customHeight="1">
      <c r="A4430" t="s">
        <v>9404</v>
      </c>
      <c r="B4430" t="s">
        <v>9405</v>
      </c>
      <c r="C4430" t="s">
        <v>9406</v>
      </c>
      <c r="D4430" t="s">
        <v>2</v>
      </c>
      <c r="E4430" t="s">
        <v>87</v>
      </c>
      <c r="F4430" t="s">
        <v>88</v>
      </c>
      <c r="G4430">
        <v>102</v>
      </c>
    </row>
    <row r="4431" spans="1:7" ht="21.75" customHeight="1">
      <c r="A4431" t="s">
        <v>9407</v>
      </c>
      <c r="B4431" t="s">
        <v>9408</v>
      </c>
      <c r="C4431" t="s">
        <v>9409</v>
      </c>
      <c r="D4431" t="s">
        <v>2</v>
      </c>
      <c r="E4431" t="s">
        <v>87</v>
      </c>
      <c r="F4431" t="s">
        <v>88</v>
      </c>
      <c r="G4431">
        <v>248</v>
      </c>
    </row>
    <row r="4432" spans="1:7" ht="21.75" customHeight="1">
      <c r="A4432" t="s">
        <v>9410</v>
      </c>
      <c r="B4432" t="s">
        <v>9411</v>
      </c>
      <c r="C4432" t="s">
        <v>9409</v>
      </c>
      <c r="D4432" t="s">
        <v>2</v>
      </c>
      <c r="E4432" t="s">
        <v>87</v>
      </c>
      <c r="F4432" t="s">
        <v>88</v>
      </c>
      <c r="G4432">
        <v>0</v>
      </c>
    </row>
    <row r="4433" spans="1:7" ht="21.75" customHeight="1">
      <c r="A4433" t="s">
        <v>9412</v>
      </c>
      <c r="B4433" t="s">
        <v>9411</v>
      </c>
      <c r="C4433" t="s">
        <v>9409</v>
      </c>
      <c r="D4433" t="s">
        <v>2</v>
      </c>
      <c r="E4433" t="s">
        <v>87</v>
      </c>
      <c r="F4433" t="s">
        <v>88</v>
      </c>
      <c r="G4433">
        <v>1187</v>
      </c>
    </row>
    <row r="4434" spans="1:7" ht="21.75" customHeight="1">
      <c r="A4434" t="s">
        <v>9413</v>
      </c>
      <c r="B4434" t="s">
        <v>9414</v>
      </c>
      <c r="C4434" t="s">
        <v>9415</v>
      </c>
      <c r="D4434" t="s">
        <v>2</v>
      </c>
      <c r="E4434" t="s">
        <v>87</v>
      </c>
      <c r="F4434" t="s">
        <v>88</v>
      </c>
      <c r="G4434">
        <v>1153</v>
      </c>
    </row>
    <row r="4435" spans="1:7" ht="21.75" customHeight="1">
      <c r="A4435" t="s">
        <v>9416</v>
      </c>
      <c r="B4435" t="s">
        <v>9417</v>
      </c>
      <c r="C4435" t="s">
        <v>9418</v>
      </c>
      <c r="D4435" t="s">
        <v>2</v>
      </c>
      <c r="E4435" t="s">
        <v>87</v>
      </c>
      <c r="F4435" t="s">
        <v>88</v>
      </c>
      <c r="G4435">
        <v>1156</v>
      </c>
    </row>
    <row r="4436" spans="1:7" ht="21.75" customHeight="1">
      <c r="A4436" t="s">
        <v>9419</v>
      </c>
      <c r="B4436" t="s">
        <v>9420</v>
      </c>
      <c r="C4436" t="s">
        <v>9421</v>
      </c>
      <c r="D4436" t="s">
        <v>2</v>
      </c>
      <c r="E4436" t="s">
        <v>87</v>
      </c>
      <c r="F4436" t="s">
        <v>88</v>
      </c>
      <c r="G4436">
        <v>1475</v>
      </c>
    </row>
    <row r="4437" spans="1:7" ht="21.75" customHeight="1">
      <c r="A4437" t="s">
        <v>9422</v>
      </c>
      <c r="B4437" t="s">
        <v>9423</v>
      </c>
      <c r="C4437" t="s">
        <v>9424</v>
      </c>
      <c r="D4437" t="s">
        <v>2</v>
      </c>
      <c r="E4437" t="s">
        <v>87</v>
      </c>
      <c r="F4437" t="s">
        <v>88</v>
      </c>
      <c r="G4437">
        <v>2741</v>
      </c>
    </row>
    <row r="4438" spans="1:7" ht="21.75" customHeight="1">
      <c r="A4438" t="s">
        <v>9425</v>
      </c>
      <c r="B4438" t="s">
        <v>9426</v>
      </c>
      <c r="C4438" t="s">
        <v>9424</v>
      </c>
      <c r="D4438" t="s">
        <v>2</v>
      </c>
      <c r="E4438" t="s">
        <v>87</v>
      </c>
      <c r="F4438" t="s">
        <v>88</v>
      </c>
      <c r="G4438">
        <v>2917</v>
      </c>
    </row>
    <row r="4439" spans="1:7" ht="21.75" customHeight="1">
      <c r="A4439" t="s">
        <v>9427</v>
      </c>
      <c r="B4439" t="s">
        <v>9428</v>
      </c>
      <c r="C4439" t="s">
        <v>9424</v>
      </c>
      <c r="D4439" t="s">
        <v>2</v>
      </c>
      <c r="E4439" t="s">
        <v>87</v>
      </c>
      <c r="F4439" t="s">
        <v>88</v>
      </c>
      <c r="G4439">
        <v>2804</v>
      </c>
    </row>
    <row r="4440" spans="1:7" ht="21.75" customHeight="1">
      <c r="A4440" t="s">
        <v>9429</v>
      </c>
      <c r="B4440" t="s">
        <v>9430</v>
      </c>
      <c r="C4440" t="s">
        <v>9424</v>
      </c>
      <c r="D4440" t="s">
        <v>2</v>
      </c>
      <c r="E4440" t="s">
        <v>87</v>
      </c>
      <c r="F4440" t="s">
        <v>88</v>
      </c>
      <c r="G4440">
        <v>2864</v>
      </c>
    </row>
    <row r="4441" spans="1:7" ht="21.75" customHeight="1">
      <c r="A4441" t="s">
        <v>9431</v>
      </c>
      <c r="B4441" t="s">
        <v>9432</v>
      </c>
      <c r="C4441" t="s">
        <v>9424</v>
      </c>
      <c r="D4441" t="s">
        <v>2</v>
      </c>
      <c r="E4441" t="s">
        <v>87</v>
      </c>
      <c r="F4441" t="s">
        <v>88</v>
      </c>
      <c r="G4441">
        <v>2781</v>
      </c>
    </row>
    <row r="4442" spans="1:7" ht="21.75" customHeight="1">
      <c r="A4442" t="s">
        <v>9433</v>
      </c>
      <c r="B4442" t="s">
        <v>9434</v>
      </c>
      <c r="C4442" t="s">
        <v>9435</v>
      </c>
      <c r="D4442" t="s">
        <v>2</v>
      </c>
      <c r="E4442" t="s">
        <v>87</v>
      </c>
      <c r="F4442" t="s">
        <v>88</v>
      </c>
      <c r="G4442">
        <v>11327</v>
      </c>
    </row>
    <row r="4443" spans="1:7" ht="21.75" customHeight="1">
      <c r="A4443" t="s">
        <v>9436</v>
      </c>
      <c r="B4443" t="s">
        <v>9437</v>
      </c>
      <c r="C4443" t="s">
        <v>9424</v>
      </c>
      <c r="D4443" t="s">
        <v>2</v>
      </c>
      <c r="E4443" t="s">
        <v>87</v>
      </c>
      <c r="F4443" t="s">
        <v>88</v>
      </c>
      <c r="G4443">
        <v>1157</v>
      </c>
    </row>
    <row r="4444" spans="1:7" ht="21.75" customHeight="1">
      <c r="A4444" t="s">
        <v>9438</v>
      </c>
      <c r="B4444" t="s">
        <v>9439</v>
      </c>
      <c r="C4444" t="s">
        <v>9424</v>
      </c>
      <c r="D4444" t="s">
        <v>2</v>
      </c>
      <c r="E4444" t="s">
        <v>87</v>
      </c>
      <c r="F4444" t="s">
        <v>88</v>
      </c>
      <c r="G4444">
        <v>363</v>
      </c>
    </row>
    <row r="4445" spans="1:7" ht="21.75" customHeight="1">
      <c r="A4445" t="s">
        <v>9440</v>
      </c>
      <c r="B4445" t="s">
        <v>9441</v>
      </c>
      <c r="C4445" t="s">
        <v>9442</v>
      </c>
      <c r="D4445" t="s">
        <v>2</v>
      </c>
      <c r="E4445" t="s">
        <v>87</v>
      </c>
      <c r="F4445" t="s">
        <v>88</v>
      </c>
      <c r="G4445">
        <v>2338</v>
      </c>
    </row>
    <row r="4446" spans="1:7" ht="21.75" customHeight="1">
      <c r="A4446" t="s">
        <v>9443</v>
      </c>
      <c r="B4446" t="s">
        <v>9444</v>
      </c>
      <c r="C4446" t="s">
        <v>9442</v>
      </c>
      <c r="D4446" t="s">
        <v>2</v>
      </c>
      <c r="E4446" t="s">
        <v>87</v>
      </c>
      <c r="F4446" t="s">
        <v>88</v>
      </c>
      <c r="G4446">
        <v>1236</v>
      </c>
    </row>
    <row r="4447" spans="1:7" ht="21.75" customHeight="1">
      <c r="A4447" t="s">
        <v>9445</v>
      </c>
      <c r="B4447" t="s">
        <v>9446</v>
      </c>
      <c r="C4447" t="s">
        <v>9409</v>
      </c>
      <c r="D4447" t="s">
        <v>2</v>
      </c>
      <c r="E4447" t="s">
        <v>87</v>
      </c>
      <c r="F4447" t="s">
        <v>88</v>
      </c>
      <c r="G4447">
        <v>892</v>
      </c>
    </row>
    <row r="4448" spans="1:7" ht="21.75" customHeight="1">
      <c r="A4448" t="s">
        <v>9447</v>
      </c>
      <c r="B4448" t="s">
        <v>9448</v>
      </c>
      <c r="C4448" t="s">
        <v>9409</v>
      </c>
      <c r="D4448" t="s">
        <v>2</v>
      </c>
      <c r="E4448" t="s">
        <v>87</v>
      </c>
      <c r="F4448" t="s">
        <v>88</v>
      </c>
      <c r="G4448">
        <v>34</v>
      </c>
    </row>
    <row r="4449" spans="1:7" ht="21.75" customHeight="1">
      <c r="A4449" t="s">
        <v>9449</v>
      </c>
      <c r="B4449" t="s">
        <v>9448</v>
      </c>
      <c r="C4449" t="s">
        <v>9409</v>
      </c>
      <c r="D4449" t="s">
        <v>2</v>
      </c>
      <c r="E4449" t="s">
        <v>87</v>
      </c>
      <c r="F4449" t="s">
        <v>88</v>
      </c>
      <c r="G4449">
        <v>50</v>
      </c>
    </row>
    <row r="4450" spans="1:7" ht="21.75" customHeight="1">
      <c r="A4450" t="s">
        <v>9450</v>
      </c>
      <c r="B4450" t="s">
        <v>9448</v>
      </c>
      <c r="C4450" t="s">
        <v>9409</v>
      </c>
      <c r="D4450" t="s">
        <v>2</v>
      </c>
      <c r="E4450" t="s">
        <v>87</v>
      </c>
      <c r="F4450" t="s">
        <v>88</v>
      </c>
      <c r="G4450">
        <v>5</v>
      </c>
    </row>
    <row r="4451" spans="1:7" ht="21.75" customHeight="1">
      <c r="A4451" t="s">
        <v>9451</v>
      </c>
      <c r="B4451" t="s">
        <v>9452</v>
      </c>
      <c r="C4451" t="s">
        <v>9409</v>
      </c>
      <c r="D4451" t="s">
        <v>2</v>
      </c>
      <c r="E4451" t="s">
        <v>87</v>
      </c>
      <c r="F4451" t="s">
        <v>88</v>
      </c>
      <c r="G4451">
        <v>372</v>
      </c>
    </row>
    <row r="4452" spans="1:7" ht="21.75" customHeight="1">
      <c r="A4452" t="s">
        <v>9453</v>
      </c>
      <c r="B4452" t="s">
        <v>9452</v>
      </c>
      <c r="C4452" t="s">
        <v>9409</v>
      </c>
      <c r="D4452" t="s">
        <v>2</v>
      </c>
      <c r="E4452" t="s">
        <v>87</v>
      </c>
      <c r="F4452" t="s">
        <v>88</v>
      </c>
      <c r="G4452">
        <v>51</v>
      </c>
    </row>
    <row r="4453" spans="1:7" ht="21.75" customHeight="1">
      <c r="A4453" t="s">
        <v>9454</v>
      </c>
      <c r="B4453" t="s">
        <v>9452</v>
      </c>
      <c r="C4453" t="s">
        <v>9409</v>
      </c>
      <c r="D4453" t="s">
        <v>2</v>
      </c>
      <c r="E4453" t="s">
        <v>87</v>
      </c>
      <c r="F4453" t="s">
        <v>88</v>
      </c>
      <c r="G4453">
        <v>4</v>
      </c>
    </row>
    <row r="4454" spans="1:7" ht="21.75" customHeight="1">
      <c r="A4454" t="s">
        <v>9455</v>
      </c>
      <c r="B4454" t="s">
        <v>9456</v>
      </c>
      <c r="C4454" t="s">
        <v>9457</v>
      </c>
      <c r="D4454" t="s">
        <v>2</v>
      </c>
      <c r="E4454" t="s">
        <v>87</v>
      </c>
      <c r="F4454" t="s">
        <v>88</v>
      </c>
      <c r="G4454">
        <v>3926</v>
      </c>
    </row>
    <row r="4455" spans="1:7" ht="21.75" customHeight="1">
      <c r="A4455" t="s">
        <v>9458</v>
      </c>
      <c r="B4455" t="s">
        <v>9459</v>
      </c>
      <c r="C4455" t="s">
        <v>9460</v>
      </c>
      <c r="D4455" t="s">
        <v>2</v>
      </c>
      <c r="E4455" t="s">
        <v>87</v>
      </c>
      <c r="F4455" t="s">
        <v>88</v>
      </c>
      <c r="G4455">
        <v>292</v>
      </c>
    </row>
    <row r="4456" spans="1:7" ht="21.75" customHeight="1">
      <c r="A4456" t="s">
        <v>9461</v>
      </c>
      <c r="B4456" t="s">
        <v>9462</v>
      </c>
      <c r="C4456" t="s">
        <v>9463</v>
      </c>
      <c r="D4456" t="s">
        <v>2</v>
      </c>
      <c r="E4456" t="s">
        <v>87</v>
      </c>
      <c r="F4456" t="s">
        <v>88</v>
      </c>
      <c r="G4456">
        <v>298</v>
      </c>
    </row>
    <row r="4457" spans="1:7" ht="21.75" customHeight="1">
      <c r="A4457" t="s">
        <v>9464</v>
      </c>
      <c r="B4457" t="s">
        <v>9465</v>
      </c>
      <c r="C4457" t="s">
        <v>9466</v>
      </c>
      <c r="D4457" t="s">
        <v>2</v>
      </c>
      <c r="E4457" t="s">
        <v>87</v>
      </c>
      <c r="F4457" t="s">
        <v>88</v>
      </c>
      <c r="G4457">
        <v>298</v>
      </c>
    </row>
    <row r="4458" spans="1:7" ht="21.75" customHeight="1">
      <c r="A4458" t="s">
        <v>9467</v>
      </c>
      <c r="B4458" t="s">
        <v>9468</v>
      </c>
      <c r="C4458" t="s">
        <v>9469</v>
      </c>
      <c r="D4458" t="s">
        <v>2</v>
      </c>
      <c r="E4458" t="s">
        <v>87</v>
      </c>
      <c r="F4458" t="s">
        <v>88</v>
      </c>
      <c r="G4458">
        <v>1959</v>
      </c>
    </row>
    <row r="4459" spans="1:7" ht="21.75" customHeight="1">
      <c r="A4459" t="s">
        <v>9470</v>
      </c>
      <c r="B4459" t="s">
        <v>9471</v>
      </c>
      <c r="C4459" t="s">
        <v>9409</v>
      </c>
      <c r="D4459" t="s">
        <v>2</v>
      </c>
      <c r="E4459" t="s">
        <v>87</v>
      </c>
      <c r="F4459" t="s">
        <v>88</v>
      </c>
      <c r="G4459">
        <v>69</v>
      </c>
    </row>
    <row r="4460" spans="1:7" ht="21.75" customHeight="1">
      <c r="A4460" t="s">
        <v>9472</v>
      </c>
      <c r="B4460" t="s">
        <v>9473</v>
      </c>
      <c r="C4460" t="s">
        <v>9409</v>
      </c>
      <c r="D4460" t="s">
        <v>2</v>
      </c>
      <c r="E4460" t="s">
        <v>87</v>
      </c>
      <c r="F4460" t="s">
        <v>88</v>
      </c>
      <c r="G4460">
        <v>17</v>
      </c>
    </row>
    <row r="4461" spans="1:7" ht="21.75" customHeight="1">
      <c r="A4461" t="s">
        <v>9474</v>
      </c>
      <c r="B4461" t="s">
        <v>9475</v>
      </c>
      <c r="C4461" t="s">
        <v>9409</v>
      </c>
      <c r="D4461" t="s">
        <v>2</v>
      </c>
      <c r="E4461" t="s">
        <v>87</v>
      </c>
      <c r="F4461" t="s">
        <v>88</v>
      </c>
      <c r="G4461">
        <v>65</v>
      </c>
    </row>
    <row r="4462" spans="1:7" ht="21.75" customHeight="1">
      <c r="A4462" t="s">
        <v>9476</v>
      </c>
      <c r="B4462" t="s">
        <v>9477</v>
      </c>
      <c r="C4462" t="s">
        <v>9478</v>
      </c>
      <c r="D4462" t="s">
        <v>2</v>
      </c>
      <c r="E4462" t="s">
        <v>87</v>
      </c>
      <c r="F4462" t="s">
        <v>88</v>
      </c>
      <c r="G4462">
        <v>118</v>
      </c>
    </row>
    <row r="4463" spans="1:7" ht="21.75" customHeight="1">
      <c r="A4463" t="s">
        <v>9479</v>
      </c>
      <c r="B4463" t="s">
        <v>9477</v>
      </c>
      <c r="C4463" t="s">
        <v>9478</v>
      </c>
      <c r="D4463" t="s">
        <v>2</v>
      </c>
      <c r="E4463" t="s">
        <v>87</v>
      </c>
      <c r="F4463" t="s">
        <v>88</v>
      </c>
      <c r="G4463">
        <v>417</v>
      </c>
    </row>
    <row r="4464" spans="1:7" ht="21.75" customHeight="1">
      <c r="A4464" t="s">
        <v>9480</v>
      </c>
      <c r="B4464" t="s">
        <v>9477</v>
      </c>
      <c r="C4464" t="s">
        <v>9478</v>
      </c>
      <c r="D4464" t="s">
        <v>2</v>
      </c>
      <c r="E4464" t="s">
        <v>87</v>
      </c>
      <c r="F4464" t="s">
        <v>88</v>
      </c>
      <c r="G4464">
        <v>85</v>
      </c>
    </row>
    <row r="4465" spans="1:7" ht="21.75" customHeight="1">
      <c r="A4465" t="s">
        <v>9481</v>
      </c>
      <c r="B4465" t="s">
        <v>9477</v>
      </c>
      <c r="C4465" t="s">
        <v>9478</v>
      </c>
      <c r="D4465" t="s">
        <v>2</v>
      </c>
      <c r="E4465" t="s">
        <v>87</v>
      </c>
      <c r="F4465" t="s">
        <v>88</v>
      </c>
      <c r="G4465">
        <v>10</v>
      </c>
    </row>
    <row r="4466" spans="1:7" ht="21.75" customHeight="1">
      <c r="A4466" t="s">
        <v>9482</v>
      </c>
      <c r="B4466" t="s">
        <v>9477</v>
      </c>
      <c r="C4466" t="s">
        <v>9483</v>
      </c>
      <c r="D4466" t="s">
        <v>2</v>
      </c>
      <c r="E4466" t="s">
        <v>87</v>
      </c>
      <c r="F4466" t="s">
        <v>88</v>
      </c>
      <c r="G4466">
        <v>24</v>
      </c>
    </row>
    <row r="4467" spans="1:7" ht="21.75" customHeight="1">
      <c r="A4467" t="s">
        <v>9484</v>
      </c>
      <c r="B4467" t="s">
        <v>9477</v>
      </c>
      <c r="C4467" t="s">
        <v>9483</v>
      </c>
      <c r="D4467" t="s">
        <v>2</v>
      </c>
      <c r="E4467" t="s">
        <v>87</v>
      </c>
      <c r="F4467" t="s">
        <v>88</v>
      </c>
      <c r="G4467">
        <v>384</v>
      </c>
    </row>
    <row r="4468" spans="1:7" ht="21.75" customHeight="1">
      <c r="A4468" t="s">
        <v>9485</v>
      </c>
      <c r="B4468" t="s">
        <v>9486</v>
      </c>
      <c r="C4468" t="s">
        <v>9487</v>
      </c>
      <c r="D4468" t="s">
        <v>2</v>
      </c>
      <c r="E4468" t="s">
        <v>87</v>
      </c>
      <c r="F4468" t="s">
        <v>88</v>
      </c>
      <c r="G4468">
        <v>1066</v>
      </c>
    </row>
    <row r="4469" spans="1:7" ht="21.75" customHeight="1">
      <c r="A4469" t="s">
        <v>9488</v>
      </c>
      <c r="B4469" t="s">
        <v>9489</v>
      </c>
      <c r="C4469" t="s">
        <v>9487</v>
      </c>
      <c r="D4469" t="s">
        <v>2</v>
      </c>
      <c r="E4469" t="s">
        <v>87</v>
      </c>
      <c r="F4469" t="s">
        <v>88</v>
      </c>
      <c r="G4469">
        <v>350</v>
      </c>
    </row>
    <row r="4470" spans="1:7" ht="21.75" customHeight="1">
      <c r="A4470" t="s">
        <v>9490</v>
      </c>
      <c r="B4470" t="s">
        <v>9491</v>
      </c>
      <c r="C4470" t="s">
        <v>9492</v>
      </c>
      <c r="D4470" t="s">
        <v>2</v>
      </c>
      <c r="E4470" t="s">
        <v>87</v>
      </c>
      <c r="F4470" t="s">
        <v>88</v>
      </c>
      <c r="G4470">
        <v>368</v>
      </c>
    </row>
    <row r="4471" spans="1:7" ht="21.75" customHeight="1">
      <c r="A4471" t="s">
        <v>9493</v>
      </c>
      <c r="B4471" t="s">
        <v>9494</v>
      </c>
      <c r="C4471" t="s">
        <v>9495</v>
      </c>
      <c r="D4471" t="s">
        <v>2</v>
      </c>
      <c r="E4471" t="s">
        <v>87</v>
      </c>
      <c r="F4471" t="s">
        <v>88</v>
      </c>
      <c r="G4471">
        <v>383</v>
      </c>
    </row>
    <row r="4472" spans="1:7" ht="21.75" customHeight="1">
      <c r="A4472" t="s">
        <v>9496</v>
      </c>
      <c r="B4472" t="s">
        <v>9477</v>
      </c>
      <c r="C4472" t="s">
        <v>9497</v>
      </c>
      <c r="D4472" t="s">
        <v>2</v>
      </c>
      <c r="E4472" t="s">
        <v>87</v>
      </c>
      <c r="F4472" t="s">
        <v>88</v>
      </c>
      <c r="G4472">
        <v>21</v>
      </c>
    </row>
    <row r="4473" spans="1:7" ht="21.75" customHeight="1">
      <c r="A4473" t="s">
        <v>9498</v>
      </c>
      <c r="B4473" t="s">
        <v>9477</v>
      </c>
      <c r="C4473" t="s">
        <v>9497</v>
      </c>
      <c r="D4473" t="s">
        <v>2</v>
      </c>
      <c r="E4473" t="s">
        <v>87</v>
      </c>
      <c r="F4473" t="s">
        <v>88</v>
      </c>
      <c r="G4473">
        <v>85</v>
      </c>
    </row>
    <row r="4474" spans="1:7" ht="21.75" customHeight="1">
      <c r="A4474" t="s">
        <v>9499</v>
      </c>
      <c r="B4474" t="s">
        <v>9477</v>
      </c>
      <c r="C4474" t="s">
        <v>9478</v>
      </c>
      <c r="D4474" t="s">
        <v>2</v>
      </c>
      <c r="E4474" t="s">
        <v>87</v>
      </c>
      <c r="F4474" t="s">
        <v>88</v>
      </c>
      <c r="G4474">
        <v>0</v>
      </c>
    </row>
    <row r="4475" spans="1:7" ht="21.75" customHeight="1">
      <c r="A4475" t="s">
        <v>9500</v>
      </c>
      <c r="B4475" t="s">
        <v>9501</v>
      </c>
      <c r="C4475" t="s">
        <v>9502</v>
      </c>
      <c r="D4475" t="s">
        <v>2</v>
      </c>
      <c r="E4475" t="s">
        <v>87</v>
      </c>
      <c r="F4475" t="s">
        <v>88</v>
      </c>
      <c r="G4475">
        <v>485</v>
      </c>
    </row>
    <row r="4476" spans="1:7" ht="21.75" customHeight="1">
      <c r="A4476" t="s">
        <v>9503</v>
      </c>
      <c r="B4476" t="s">
        <v>9504</v>
      </c>
      <c r="C4476" t="s">
        <v>9505</v>
      </c>
      <c r="D4476" t="s">
        <v>2</v>
      </c>
      <c r="E4476" t="s">
        <v>87</v>
      </c>
      <c r="F4476" t="s">
        <v>88</v>
      </c>
      <c r="G4476">
        <v>518</v>
      </c>
    </row>
    <row r="4477" spans="1:7" ht="21.75" customHeight="1">
      <c r="A4477" t="s">
        <v>9506</v>
      </c>
      <c r="B4477" t="s">
        <v>9507</v>
      </c>
      <c r="C4477" t="s">
        <v>9508</v>
      </c>
      <c r="D4477" t="s">
        <v>2</v>
      </c>
      <c r="E4477" t="s">
        <v>87</v>
      </c>
      <c r="F4477" t="s">
        <v>88</v>
      </c>
      <c r="G4477">
        <v>610</v>
      </c>
    </row>
    <row r="4478" spans="1:7" ht="21.75" customHeight="1">
      <c r="A4478" t="s">
        <v>9509</v>
      </c>
      <c r="B4478" t="s">
        <v>9510</v>
      </c>
      <c r="C4478" t="s">
        <v>9511</v>
      </c>
      <c r="D4478" t="s">
        <v>2</v>
      </c>
      <c r="E4478" t="s">
        <v>87</v>
      </c>
      <c r="F4478" t="s">
        <v>88</v>
      </c>
      <c r="G4478">
        <v>436</v>
      </c>
    </row>
    <row r="4479" spans="1:7" ht="21.75" customHeight="1">
      <c r="A4479" t="s">
        <v>9512</v>
      </c>
      <c r="B4479" t="s">
        <v>9513</v>
      </c>
      <c r="C4479" t="s">
        <v>9514</v>
      </c>
      <c r="D4479" t="s">
        <v>2</v>
      </c>
      <c r="E4479" t="s">
        <v>87</v>
      </c>
      <c r="F4479" t="s">
        <v>88</v>
      </c>
      <c r="G4479">
        <v>475</v>
      </c>
    </row>
    <row r="4480" spans="1:7" ht="21.75" customHeight="1">
      <c r="A4480" t="s">
        <v>9515</v>
      </c>
      <c r="B4480" t="s">
        <v>9516</v>
      </c>
      <c r="C4480" t="s">
        <v>9517</v>
      </c>
      <c r="D4480" t="s">
        <v>2</v>
      </c>
      <c r="E4480" t="s">
        <v>87</v>
      </c>
      <c r="F4480" t="s">
        <v>88</v>
      </c>
      <c r="G4480">
        <v>427</v>
      </c>
    </row>
    <row r="4481" spans="1:7" ht="21.75" customHeight="1">
      <c r="A4481" t="s">
        <v>9518</v>
      </c>
      <c r="B4481" t="s">
        <v>9519</v>
      </c>
      <c r="C4481" t="s">
        <v>9520</v>
      </c>
      <c r="D4481" t="s">
        <v>2</v>
      </c>
      <c r="E4481" t="s">
        <v>87</v>
      </c>
      <c r="F4481" t="s">
        <v>88</v>
      </c>
      <c r="G4481">
        <v>424</v>
      </c>
    </row>
    <row r="4482" spans="1:7" ht="21.75" customHeight="1">
      <c r="A4482" t="s">
        <v>9521</v>
      </c>
      <c r="B4482" t="s">
        <v>9522</v>
      </c>
      <c r="C4482" t="s">
        <v>9508</v>
      </c>
      <c r="D4482" t="s">
        <v>2</v>
      </c>
      <c r="E4482" t="s">
        <v>87</v>
      </c>
      <c r="F4482" t="s">
        <v>88</v>
      </c>
      <c r="G4482">
        <v>247</v>
      </c>
    </row>
    <row r="4483" spans="1:7" ht="21.75" customHeight="1">
      <c r="A4483" t="s">
        <v>9523</v>
      </c>
      <c r="B4483" t="s">
        <v>9524</v>
      </c>
      <c r="C4483" t="s">
        <v>9525</v>
      </c>
      <c r="D4483" t="s">
        <v>2</v>
      </c>
      <c r="E4483" t="s">
        <v>87</v>
      </c>
      <c r="F4483" t="s">
        <v>88</v>
      </c>
      <c r="G4483">
        <v>128</v>
      </c>
    </row>
    <row r="4484" spans="1:7" ht="21.75" customHeight="1">
      <c r="A4484" t="s">
        <v>9526</v>
      </c>
      <c r="B4484" t="s">
        <v>9527</v>
      </c>
      <c r="C4484" t="s">
        <v>9525</v>
      </c>
      <c r="D4484" t="s">
        <v>2</v>
      </c>
      <c r="E4484" t="s">
        <v>87</v>
      </c>
      <c r="F4484" t="s">
        <v>88</v>
      </c>
      <c r="G4484">
        <v>130</v>
      </c>
    </row>
    <row r="4485" spans="1:7" ht="21.75" customHeight="1">
      <c r="A4485" t="s">
        <v>9528</v>
      </c>
      <c r="B4485" t="s">
        <v>9529</v>
      </c>
      <c r="C4485" t="s">
        <v>9508</v>
      </c>
      <c r="D4485" t="s">
        <v>2</v>
      </c>
      <c r="E4485" t="s">
        <v>87</v>
      </c>
      <c r="F4485" t="s">
        <v>88</v>
      </c>
      <c r="G4485">
        <v>313</v>
      </c>
    </row>
    <row r="4486" spans="1:7" ht="21.75" customHeight="1">
      <c r="A4486" t="s">
        <v>9530</v>
      </c>
      <c r="B4486" t="s">
        <v>9531</v>
      </c>
      <c r="C4486" t="s">
        <v>9532</v>
      </c>
      <c r="D4486" t="s">
        <v>2</v>
      </c>
      <c r="E4486" t="s">
        <v>87</v>
      </c>
      <c r="F4486" t="s">
        <v>88</v>
      </c>
      <c r="G4486">
        <v>231</v>
      </c>
    </row>
    <row r="4487" spans="1:7" ht="21.75" customHeight="1">
      <c r="A4487" t="s">
        <v>9533</v>
      </c>
      <c r="B4487" t="s">
        <v>9534</v>
      </c>
      <c r="C4487" t="s">
        <v>9508</v>
      </c>
      <c r="D4487" t="s">
        <v>2</v>
      </c>
      <c r="E4487" t="s">
        <v>87</v>
      </c>
      <c r="F4487" t="s">
        <v>88</v>
      </c>
      <c r="G4487">
        <v>446</v>
      </c>
    </row>
    <row r="4488" spans="1:7" ht="21.75" customHeight="1">
      <c r="A4488" t="s">
        <v>9535</v>
      </c>
      <c r="B4488" t="s">
        <v>9536</v>
      </c>
      <c r="C4488" t="s">
        <v>9537</v>
      </c>
      <c r="D4488" t="s">
        <v>2</v>
      </c>
      <c r="E4488" t="s">
        <v>87</v>
      </c>
      <c r="F4488" t="s">
        <v>88</v>
      </c>
      <c r="G4488">
        <v>0</v>
      </c>
    </row>
    <row r="4489" spans="1:7" ht="21.75" customHeight="1">
      <c r="A4489" t="s">
        <v>9538</v>
      </c>
      <c r="B4489" t="s">
        <v>9536</v>
      </c>
      <c r="C4489" t="s">
        <v>9537</v>
      </c>
      <c r="D4489" t="s">
        <v>2</v>
      </c>
      <c r="E4489" t="s">
        <v>87</v>
      </c>
      <c r="F4489" t="s">
        <v>88</v>
      </c>
      <c r="G4489">
        <v>164</v>
      </c>
    </row>
    <row r="4490" spans="1:7" ht="21.75" customHeight="1">
      <c r="A4490" t="s">
        <v>9539</v>
      </c>
      <c r="B4490" t="s">
        <v>9536</v>
      </c>
      <c r="C4490" t="s">
        <v>9537</v>
      </c>
      <c r="D4490" t="s">
        <v>2</v>
      </c>
      <c r="E4490" t="s">
        <v>87</v>
      </c>
      <c r="F4490" t="s">
        <v>88</v>
      </c>
      <c r="G4490">
        <v>190</v>
      </c>
    </row>
    <row r="4491" spans="1:7" ht="21.75" customHeight="1">
      <c r="A4491" t="s">
        <v>9540</v>
      </c>
      <c r="B4491" t="s">
        <v>9541</v>
      </c>
      <c r="C4491" t="s">
        <v>9542</v>
      </c>
      <c r="D4491" t="s">
        <v>2</v>
      </c>
      <c r="E4491" t="s">
        <v>87</v>
      </c>
      <c r="F4491" t="s">
        <v>88</v>
      </c>
      <c r="G4491">
        <v>106</v>
      </c>
    </row>
    <row r="4492" spans="1:7" ht="21.75" customHeight="1">
      <c r="A4492" t="s">
        <v>9543</v>
      </c>
      <c r="B4492" t="s">
        <v>9544</v>
      </c>
      <c r="C4492" t="s">
        <v>9545</v>
      </c>
      <c r="D4492" t="s">
        <v>2</v>
      </c>
      <c r="E4492" t="s">
        <v>87</v>
      </c>
      <c r="F4492" t="s">
        <v>88</v>
      </c>
      <c r="G4492">
        <v>184</v>
      </c>
    </row>
    <row r="4493" spans="1:7" ht="21.75" customHeight="1">
      <c r="A4493" t="s">
        <v>9546</v>
      </c>
      <c r="B4493" t="s">
        <v>9547</v>
      </c>
      <c r="C4493" t="s">
        <v>9545</v>
      </c>
      <c r="D4493" t="s">
        <v>2</v>
      </c>
      <c r="E4493" t="s">
        <v>87</v>
      </c>
      <c r="F4493" t="s">
        <v>88</v>
      </c>
      <c r="G4493">
        <v>82</v>
      </c>
    </row>
    <row r="4494" spans="1:7" ht="21.75" customHeight="1">
      <c r="A4494" t="s">
        <v>9548</v>
      </c>
      <c r="B4494" t="s">
        <v>9549</v>
      </c>
      <c r="C4494" t="s">
        <v>9550</v>
      </c>
      <c r="D4494" t="s">
        <v>2</v>
      </c>
      <c r="E4494" t="s">
        <v>87</v>
      </c>
      <c r="F4494" t="s">
        <v>88</v>
      </c>
      <c r="G4494">
        <v>151</v>
      </c>
    </row>
    <row r="4495" spans="1:7" ht="21.75" customHeight="1">
      <c r="A4495" t="s">
        <v>9551</v>
      </c>
      <c r="B4495" t="s">
        <v>9552</v>
      </c>
      <c r="C4495" t="s">
        <v>9553</v>
      </c>
      <c r="D4495" t="s">
        <v>2</v>
      </c>
      <c r="E4495" t="s">
        <v>87</v>
      </c>
      <c r="F4495" t="s">
        <v>88</v>
      </c>
      <c r="G4495">
        <v>74</v>
      </c>
    </row>
    <row r="4496" spans="1:7" ht="21.75" customHeight="1">
      <c r="A4496" t="s">
        <v>9554</v>
      </c>
      <c r="B4496" t="s">
        <v>9555</v>
      </c>
      <c r="C4496" t="s">
        <v>9556</v>
      </c>
      <c r="D4496" t="s">
        <v>2</v>
      </c>
      <c r="E4496" t="s">
        <v>87</v>
      </c>
      <c r="F4496" t="s">
        <v>88</v>
      </c>
      <c r="G4496">
        <v>64</v>
      </c>
    </row>
    <row r="4497" spans="1:7" ht="21.75" customHeight="1">
      <c r="A4497" t="s">
        <v>9557</v>
      </c>
      <c r="B4497" t="s">
        <v>9558</v>
      </c>
      <c r="C4497" t="s">
        <v>9559</v>
      </c>
      <c r="D4497" t="s">
        <v>2</v>
      </c>
      <c r="E4497" t="s">
        <v>87</v>
      </c>
      <c r="F4497" t="s">
        <v>88</v>
      </c>
      <c r="G4497">
        <v>44</v>
      </c>
    </row>
    <row r="4498" spans="1:7" ht="21.75" customHeight="1">
      <c r="A4498" t="s">
        <v>9560</v>
      </c>
      <c r="B4498" t="s">
        <v>7683</v>
      </c>
      <c r="C4498" t="s">
        <v>7685</v>
      </c>
      <c r="D4498" t="s">
        <v>2</v>
      </c>
      <c r="E4498" t="s">
        <v>62</v>
      </c>
      <c r="F4498" t="s">
        <v>63</v>
      </c>
      <c r="G4498">
        <v>0</v>
      </c>
    </row>
    <row r="4499" spans="1:7" ht="21.75" customHeight="1">
      <c r="A4499" t="s">
        <v>9561</v>
      </c>
      <c r="B4499" t="s">
        <v>7727</v>
      </c>
      <c r="C4499" t="s">
        <v>4724</v>
      </c>
      <c r="D4499" t="s">
        <v>2</v>
      </c>
      <c r="E4499" t="s">
        <v>62</v>
      </c>
      <c r="F4499" t="s">
        <v>63</v>
      </c>
      <c r="G4499">
        <v>0</v>
      </c>
    </row>
    <row r="4500" spans="1:7" ht="21.75" customHeight="1">
      <c r="A4500" t="s">
        <v>9562</v>
      </c>
      <c r="B4500" t="s">
        <v>7845</v>
      </c>
      <c r="C4500" t="s">
        <v>5370</v>
      </c>
      <c r="D4500" t="s">
        <v>2</v>
      </c>
      <c r="E4500" t="s">
        <v>62</v>
      </c>
      <c r="F4500" t="s">
        <v>63</v>
      </c>
      <c r="G4500">
        <v>0</v>
      </c>
    </row>
    <row r="4501" spans="1:7" ht="21.75" customHeight="1">
      <c r="A4501" t="s">
        <v>9563</v>
      </c>
      <c r="B4501" t="s">
        <v>8132</v>
      </c>
      <c r="C4501" t="s">
        <v>5582</v>
      </c>
      <c r="D4501" t="s">
        <v>2</v>
      </c>
      <c r="E4501" t="s">
        <v>62</v>
      </c>
      <c r="F4501" t="s">
        <v>63</v>
      </c>
      <c r="G4501">
        <v>0</v>
      </c>
    </row>
    <row r="4502" spans="1:7" ht="21.75" customHeight="1">
      <c r="A4502" t="s">
        <v>9564</v>
      </c>
      <c r="B4502" t="s">
        <v>8134</v>
      </c>
      <c r="C4502" t="s">
        <v>5584</v>
      </c>
      <c r="D4502" t="s">
        <v>2</v>
      </c>
      <c r="E4502" t="s">
        <v>62</v>
      </c>
      <c r="F4502" t="s">
        <v>63</v>
      </c>
      <c r="G4502">
        <v>0</v>
      </c>
    </row>
    <row r="4503" spans="1:7" ht="21.75" customHeight="1">
      <c r="A4503" t="s">
        <v>9565</v>
      </c>
      <c r="B4503" t="s">
        <v>8136</v>
      </c>
      <c r="C4503" t="s">
        <v>5586</v>
      </c>
      <c r="D4503" t="s">
        <v>2</v>
      </c>
      <c r="E4503" t="s">
        <v>62</v>
      </c>
      <c r="F4503" t="s">
        <v>63</v>
      </c>
      <c r="G4503">
        <v>62</v>
      </c>
    </row>
    <row r="4504" spans="1:7" ht="21.75" customHeight="1">
      <c r="A4504" t="s">
        <v>9566</v>
      </c>
      <c r="B4504" t="s">
        <v>8186</v>
      </c>
      <c r="C4504" t="s">
        <v>4830</v>
      </c>
      <c r="D4504" t="s">
        <v>2</v>
      </c>
      <c r="E4504" t="s">
        <v>62</v>
      </c>
      <c r="F4504" t="s">
        <v>63</v>
      </c>
      <c r="G4504">
        <v>0</v>
      </c>
    </row>
    <row r="4505" spans="1:7" ht="21.75" customHeight="1">
      <c r="A4505" t="s">
        <v>9567</v>
      </c>
      <c r="B4505" t="s">
        <v>8396</v>
      </c>
      <c r="C4505" t="s">
        <v>5030</v>
      </c>
      <c r="D4505" t="s">
        <v>2</v>
      </c>
      <c r="E4505" t="s">
        <v>62</v>
      </c>
      <c r="F4505" t="s">
        <v>63</v>
      </c>
      <c r="G4505">
        <v>104</v>
      </c>
    </row>
    <row r="4506" spans="1:7" ht="21.75" customHeight="1">
      <c r="A4506" t="s">
        <v>9568</v>
      </c>
      <c r="B4506" t="s">
        <v>8399</v>
      </c>
      <c r="C4506" t="s">
        <v>4954</v>
      </c>
      <c r="D4506" t="s">
        <v>2</v>
      </c>
      <c r="E4506" t="s">
        <v>62</v>
      </c>
      <c r="F4506" t="s">
        <v>63</v>
      </c>
      <c r="G4506">
        <v>0</v>
      </c>
    </row>
    <row r="4507" spans="1:7" ht="21.75" customHeight="1">
      <c r="A4507" t="s">
        <v>9569</v>
      </c>
      <c r="B4507" t="s">
        <v>8404</v>
      </c>
      <c r="C4507" t="s">
        <v>4954</v>
      </c>
      <c r="D4507" t="s">
        <v>2</v>
      </c>
      <c r="E4507" t="s">
        <v>62</v>
      </c>
      <c r="F4507" t="s">
        <v>63</v>
      </c>
      <c r="G4507">
        <v>0</v>
      </c>
    </row>
    <row r="4508" spans="1:7" ht="21.75" customHeight="1">
      <c r="A4508" t="s">
        <v>9570</v>
      </c>
      <c r="B4508" t="s">
        <v>8411</v>
      </c>
      <c r="C4508" t="s">
        <v>5096</v>
      </c>
      <c r="D4508" t="s">
        <v>2</v>
      </c>
      <c r="E4508" t="s">
        <v>62</v>
      </c>
      <c r="F4508" t="s">
        <v>63</v>
      </c>
      <c r="G4508">
        <v>0</v>
      </c>
    </row>
    <row r="4509" spans="1:7" ht="21.75" customHeight="1">
      <c r="A4509" t="s">
        <v>9571</v>
      </c>
      <c r="B4509" t="s">
        <v>8440</v>
      </c>
      <c r="C4509" t="s">
        <v>5438</v>
      </c>
      <c r="D4509" t="s">
        <v>2</v>
      </c>
      <c r="E4509" t="s">
        <v>62</v>
      </c>
      <c r="F4509" t="s">
        <v>63</v>
      </c>
      <c r="G4509">
        <v>0</v>
      </c>
    </row>
    <row r="4510" spans="1:7" ht="21.75" customHeight="1">
      <c r="A4510" t="s">
        <v>9572</v>
      </c>
      <c r="B4510" t="s">
        <v>8440</v>
      </c>
      <c r="C4510" t="s">
        <v>5440</v>
      </c>
      <c r="D4510" t="s">
        <v>2</v>
      </c>
      <c r="E4510" t="s">
        <v>62</v>
      </c>
      <c r="F4510" t="s">
        <v>63</v>
      </c>
      <c r="G4510">
        <v>0</v>
      </c>
    </row>
    <row r="4511" spans="1:7" ht="21.75" customHeight="1">
      <c r="A4511" t="s">
        <v>9573</v>
      </c>
      <c r="B4511" t="s">
        <v>8445</v>
      </c>
      <c r="C4511" t="s">
        <v>5526</v>
      </c>
      <c r="D4511" t="s">
        <v>2</v>
      </c>
      <c r="E4511" t="s">
        <v>62</v>
      </c>
      <c r="F4511" t="s">
        <v>63</v>
      </c>
      <c r="G4511">
        <v>0</v>
      </c>
    </row>
    <row r="4512" spans="1:7" ht="21.75" customHeight="1">
      <c r="A4512" t="s">
        <v>9574</v>
      </c>
      <c r="B4512" t="s">
        <v>8958</v>
      </c>
      <c r="C4512" t="s">
        <v>5488</v>
      </c>
      <c r="D4512" t="s">
        <v>2</v>
      </c>
      <c r="E4512" t="s">
        <v>62</v>
      </c>
      <c r="F4512" t="s">
        <v>63</v>
      </c>
      <c r="G4512">
        <v>0</v>
      </c>
    </row>
    <row r="4513" spans="1:7" ht="21.75" customHeight="1">
      <c r="A4513" t="s">
        <v>9575</v>
      </c>
      <c r="B4513" t="s">
        <v>8979</v>
      </c>
      <c r="C4513" t="s">
        <v>5540</v>
      </c>
      <c r="D4513" t="s">
        <v>2</v>
      </c>
      <c r="E4513" t="s">
        <v>62</v>
      </c>
      <c r="F4513" t="s">
        <v>63</v>
      </c>
      <c r="G4513">
        <v>0</v>
      </c>
    </row>
    <row r="4514" spans="1:7" ht="21.75" customHeight="1">
      <c r="A4514" t="s">
        <v>9576</v>
      </c>
      <c r="B4514" t="s">
        <v>8981</v>
      </c>
      <c r="C4514" t="s">
        <v>5542</v>
      </c>
      <c r="D4514" t="s">
        <v>2</v>
      </c>
      <c r="E4514" t="s">
        <v>62</v>
      </c>
      <c r="F4514" t="s">
        <v>63</v>
      </c>
      <c r="G4514">
        <v>0</v>
      </c>
    </row>
    <row r="4515" spans="1:7" ht="21.75" customHeight="1">
      <c r="A4515" t="s">
        <v>9577</v>
      </c>
      <c r="B4515" t="s">
        <v>8989</v>
      </c>
      <c r="C4515" t="s">
        <v>5532</v>
      </c>
      <c r="D4515" t="s">
        <v>2</v>
      </c>
      <c r="E4515" t="s">
        <v>62</v>
      </c>
      <c r="F4515" t="s">
        <v>63</v>
      </c>
      <c r="G4515">
        <v>0</v>
      </c>
    </row>
    <row r="4516" spans="1:7" ht="21.75" customHeight="1">
      <c r="A4516" t="s">
        <v>9578</v>
      </c>
      <c r="B4516" t="s">
        <v>8992</v>
      </c>
      <c r="C4516" t="s">
        <v>5536</v>
      </c>
      <c r="D4516" t="s">
        <v>2</v>
      </c>
      <c r="E4516" t="s">
        <v>62</v>
      </c>
      <c r="F4516" t="s">
        <v>63</v>
      </c>
      <c r="G4516">
        <v>0</v>
      </c>
    </row>
    <row r="4517" spans="1:7" ht="21.75" customHeight="1">
      <c r="A4517" t="s">
        <v>9579</v>
      </c>
      <c r="B4517" t="s">
        <v>9580</v>
      </c>
      <c r="C4517" t="s">
        <v>9581</v>
      </c>
      <c r="D4517" t="s">
        <v>2</v>
      </c>
      <c r="E4517" t="s">
        <v>87</v>
      </c>
      <c r="F4517" t="s">
        <v>88</v>
      </c>
      <c r="G4517">
        <v>0</v>
      </c>
    </row>
    <row r="4518" spans="1:7" ht="21.75" customHeight="1">
      <c r="A4518" t="s">
        <v>9582</v>
      </c>
      <c r="B4518" t="s">
        <v>9583</v>
      </c>
      <c r="C4518" t="s">
        <v>9584</v>
      </c>
      <c r="D4518" t="s">
        <v>2</v>
      </c>
      <c r="E4518" t="s">
        <v>87</v>
      </c>
      <c r="F4518" t="s">
        <v>88</v>
      </c>
      <c r="G4518">
        <v>18</v>
      </c>
    </row>
    <row r="4519" spans="1:7" ht="21.75" customHeight="1">
      <c r="A4519" t="s">
        <v>9585</v>
      </c>
      <c r="B4519" t="s">
        <v>9586</v>
      </c>
      <c r="C4519" t="s">
        <v>9587</v>
      </c>
      <c r="D4519" t="s">
        <v>2</v>
      </c>
      <c r="E4519" t="s">
        <v>87</v>
      </c>
      <c r="F4519" t="s">
        <v>88</v>
      </c>
      <c r="G4519">
        <v>58</v>
      </c>
    </row>
    <row r="4520" spans="1:7" ht="21.75" customHeight="1">
      <c r="A4520" t="s">
        <v>9588</v>
      </c>
      <c r="B4520" t="s">
        <v>9589</v>
      </c>
      <c r="C4520" t="s">
        <v>9590</v>
      </c>
      <c r="D4520" t="s">
        <v>2</v>
      </c>
      <c r="E4520" t="s">
        <v>87</v>
      </c>
      <c r="F4520" t="s">
        <v>88</v>
      </c>
      <c r="G4520">
        <v>3563</v>
      </c>
    </row>
    <row r="4521" spans="1:7" ht="21.75" customHeight="1">
      <c r="A4521" t="s">
        <v>9591</v>
      </c>
      <c r="B4521" t="s">
        <v>9592</v>
      </c>
      <c r="D4521" t="s">
        <v>2</v>
      </c>
      <c r="E4521" t="s">
        <v>87</v>
      </c>
      <c r="F4521" t="s">
        <v>88</v>
      </c>
      <c r="G4521">
        <v>0</v>
      </c>
    </row>
    <row r="4522" spans="1:7" ht="21.75" customHeight="1">
      <c r="A4522" t="s">
        <v>9593</v>
      </c>
      <c r="B4522" t="s">
        <v>9594</v>
      </c>
      <c r="C4522" t="s">
        <v>9595</v>
      </c>
      <c r="D4522" t="s">
        <v>2</v>
      </c>
      <c r="E4522" t="s">
        <v>87</v>
      </c>
      <c r="F4522" t="s">
        <v>88</v>
      </c>
      <c r="G4522">
        <v>8</v>
      </c>
    </row>
    <row r="4523" spans="1:7" ht="21.75" customHeight="1">
      <c r="A4523" t="s">
        <v>9596</v>
      </c>
      <c r="B4523" t="s">
        <v>9597</v>
      </c>
      <c r="C4523" t="s">
        <v>9598</v>
      </c>
      <c r="D4523" t="s">
        <v>2</v>
      </c>
      <c r="E4523" t="s">
        <v>87</v>
      </c>
      <c r="F4523" t="s">
        <v>88</v>
      </c>
      <c r="G4523">
        <v>138</v>
      </c>
    </row>
    <row r="4524" spans="1:7" ht="21.75" customHeight="1">
      <c r="A4524" t="s">
        <v>9599</v>
      </c>
      <c r="B4524" t="s">
        <v>9600</v>
      </c>
      <c r="C4524" t="s">
        <v>9601</v>
      </c>
      <c r="D4524" t="s">
        <v>2</v>
      </c>
      <c r="E4524" t="s">
        <v>87</v>
      </c>
      <c r="F4524" t="s">
        <v>88</v>
      </c>
      <c r="G4524">
        <v>0</v>
      </c>
    </row>
    <row r="4525" spans="1:7" ht="21.75" customHeight="1">
      <c r="A4525" t="s">
        <v>9602</v>
      </c>
      <c r="B4525" t="s">
        <v>9603</v>
      </c>
      <c r="C4525" t="s">
        <v>9601</v>
      </c>
      <c r="D4525" t="s">
        <v>2</v>
      </c>
      <c r="E4525" t="s">
        <v>87</v>
      </c>
      <c r="F4525" t="s">
        <v>88</v>
      </c>
      <c r="G4525">
        <v>9</v>
      </c>
    </row>
    <row r="4526" spans="1:7" ht="21.75" customHeight="1">
      <c r="A4526" t="s">
        <v>9604</v>
      </c>
      <c r="B4526" t="s">
        <v>9605</v>
      </c>
      <c r="D4526" t="s">
        <v>2</v>
      </c>
      <c r="E4526" t="s">
        <v>87</v>
      </c>
      <c r="F4526" t="s">
        <v>88</v>
      </c>
      <c r="G4526">
        <v>0</v>
      </c>
    </row>
    <row r="4527" spans="1:7" ht="21.75" customHeight="1">
      <c r="A4527" t="s">
        <v>9606</v>
      </c>
      <c r="B4527" t="s">
        <v>9607</v>
      </c>
      <c r="C4527" t="s">
        <v>9608</v>
      </c>
      <c r="D4527" t="s">
        <v>2</v>
      </c>
      <c r="E4527" t="s">
        <v>87</v>
      </c>
      <c r="F4527" t="s">
        <v>88</v>
      </c>
      <c r="G4527">
        <v>210</v>
      </c>
    </row>
    <row r="4528" spans="1:7" ht="21.75" customHeight="1">
      <c r="A4528" t="s">
        <v>9609</v>
      </c>
      <c r="B4528" t="s">
        <v>9610</v>
      </c>
      <c r="D4528" t="s">
        <v>2</v>
      </c>
      <c r="E4528" t="s">
        <v>62</v>
      </c>
      <c r="F4528" t="s">
        <v>63</v>
      </c>
      <c r="G4528">
        <v>0</v>
      </c>
    </row>
    <row r="4529" spans="1:7" ht="21.75" customHeight="1">
      <c r="A4529" t="s">
        <v>9611</v>
      </c>
      <c r="B4529" t="s">
        <v>9612</v>
      </c>
      <c r="D4529" t="s">
        <v>2</v>
      </c>
      <c r="E4529" t="s">
        <v>62</v>
      </c>
      <c r="F4529" t="s">
        <v>63</v>
      </c>
      <c r="G4529">
        <v>38</v>
      </c>
    </row>
    <row r="4530" spans="1:7" ht="21.75" customHeight="1">
      <c r="A4530" t="s">
        <v>9613</v>
      </c>
      <c r="B4530" t="s">
        <v>9614</v>
      </c>
      <c r="C4530" t="s">
        <v>9615</v>
      </c>
      <c r="D4530" t="s">
        <v>2</v>
      </c>
      <c r="E4530" t="s">
        <v>87</v>
      </c>
      <c r="F4530" t="s">
        <v>88</v>
      </c>
      <c r="G4530">
        <v>0</v>
      </c>
    </row>
    <row r="4531" spans="1:7" ht="21.75" customHeight="1">
      <c r="A4531" t="s">
        <v>9616</v>
      </c>
      <c r="B4531" t="s">
        <v>9617</v>
      </c>
      <c r="C4531" t="s">
        <v>9618</v>
      </c>
      <c r="D4531" t="s">
        <v>2</v>
      </c>
      <c r="E4531" t="s">
        <v>87</v>
      </c>
      <c r="F4531" t="s">
        <v>88</v>
      </c>
      <c r="G4531">
        <v>0</v>
      </c>
    </row>
    <row r="4532" spans="1:7" ht="21.75" customHeight="1">
      <c r="A4532" t="s">
        <v>9619</v>
      </c>
      <c r="B4532" t="s">
        <v>9620</v>
      </c>
      <c r="C4532" t="s">
        <v>9621</v>
      </c>
      <c r="D4532" t="s">
        <v>2</v>
      </c>
      <c r="E4532" t="s">
        <v>87</v>
      </c>
      <c r="F4532" t="s">
        <v>88</v>
      </c>
      <c r="G4532">
        <v>3</v>
      </c>
    </row>
    <row r="4533" spans="1:7" ht="21.75" customHeight="1">
      <c r="A4533" t="s">
        <v>9622</v>
      </c>
      <c r="B4533" t="s">
        <v>9623</v>
      </c>
      <c r="C4533" t="s">
        <v>9615</v>
      </c>
      <c r="D4533" t="s">
        <v>2</v>
      </c>
      <c r="E4533" t="s">
        <v>87</v>
      </c>
      <c r="F4533" t="s">
        <v>88</v>
      </c>
      <c r="G4533">
        <v>10</v>
      </c>
    </row>
    <row r="4534" spans="1:7" ht="21.75" customHeight="1">
      <c r="A4534" t="s">
        <v>9624</v>
      </c>
      <c r="B4534" t="s">
        <v>9623</v>
      </c>
      <c r="C4534" t="s">
        <v>9601</v>
      </c>
      <c r="D4534" t="s">
        <v>2</v>
      </c>
      <c r="E4534" t="s">
        <v>87</v>
      </c>
      <c r="F4534" t="s">
        <v>88</v>
      </c>
      <c r="G4534">
        <v>15</v>
      </c>
    </row>
    <row r="4535" spans="1:7" ht="21.75" customHeight="1">
      <c r="A4535" t="s">
        <v>9625</v>
      </c>
      <c r="B4535" t="s">
        <v>9623</v>
      </c>
      <c r="C4535" t="s">
        <v>9601</v>
      </c>
      <c r="D4535" t="s">
        <v>2</v>
      </c>
      <c r="E4535" t="s">
        <v>87</v>
      </c>
      <c r="F4535" t="s">
        <v>88</v>
      </c>
      <c r="G4535">
        <v>16</v>
      </c>
    </row>
    <row r="4536" spans="1:7" ht="21.75" customHeight="1">
      <c r="A4536" t="s">
        <v>9626</v>
      </c>
      <c r="B4536" t="s">
        <v>9623</v>
      </c>
      <c r="C4536" t="s">
        <v>9601</v>
      </c>
      <c r="D4536" t="s">
        <v>2</v>
      </c>
      <c r="E4536" t="s">
        <v>87</v>
      </c>
      <c r="F4536" t="s">
        <v>88</v>
      </c>
      <c r="G4536">
        <v>15</v>
      </c>
    </row>
    <row r="4537" spans="1:7" ht="21.75" customHeight="1">
      <c r="A4537" t="s">
        <v>9627</v>
      </c>
      <c r="B4537" t="s">
        <v>9623</v>
      </c>
      <c r="C4537" t="s">
        <v>9601</v>
      </c>
      <c r="D4537" t="s">
        <v>2</v>
      </c>
      <c r="E4537" t="s">
        <v>87</v>
      </c>
      <c r="F4537" t="s">
        <v>88</v>
      </c>
      <c r="G4537">
        <v>23</v>
      </c>
    </row>
    <row r="4538" spans="1:7" ht="21.75" customHeight="1">
      <c r="A4538" t="s">
        <v>9628</v>
      </c>
      <c r="B4538" t="s">
        <v>9623</v>
      </c>
      <c r="C4538" t="s">
        <v>9601</v>
      </c>
      <c r="D4538" t="s">
        <v>2</v>
      </c>
      <c r="E4538" t="s">
        <v>87</v>
      </c>
      <c r="F4538" t="s">
        <v>88</v>
      </c>
      <c r="G4538">
        <v>106</v>
      </c>
    </row>
    <row r="4539" spans="1:7" ht="21.75" customHeight="1">
      <c r="A4539" t="s">
        <v>9629</v>
      </c>
      <c r="B4539" t="s">
        <v>9630</v>
      </c>
      <c r="C4539" t="s">
        <v>9601</v>
      </c>
      <c r="D4539" t="s">
        <v>2</v>
      </c>
      <c r="E4539" t="s">
        <v>87</v>
      </c>
      <c r="F4539" t="s">
        <v>88</v>
      </c>
      <c r="G4539">
        <v>0</v>
      </c>
    </row>
    <row r="4540" spans="1:7" ht="21.75" customHeight="1">
      <c r="A4540" t="s">
        <v>9631</v>
      </c>
      <c r="B4540" t="s">
        <v>9623</v>
      </c>
      <c r="C4540" t="s">
        <v>9601</v>
      </c>
      <c r="D4540" t="s">
        <v>2</v>
      </c>
      <c r="E4540" t="s">
        <v>87</v>
      </c>
      <c r="F4540" t="s">
        <v>88</v>
      </c>
      <c r="G4540">
        <v>11</v>
      </c>
    </row>
    <row r="4541" spans="1:7" ht="21.75" customHeight="1">
      <c r="A4541" t="s">
        <v>9632</v>
      </c>
      <c r="B4541" t="s">
        <v>9633</v>
      </c>
      <c r="C4541" t="s">
        <v>9634</v>
      </c>
      <c r="D4541" t="s">
        <v>2</v>
      </c>
      <c r="E4541" t="s">
        <v>87</v>
      </c>
      <c r="F4541" t="s">
        <v>88</v>
      </c>
      <c r="G4541">
        <v>1600</v>
      </c>
    </row>
    <row r="4542" spans="1:7" ht="21.75" customHeight="1">
      <c r="A4542" t="s">
        <v>9635</v>
      </c>
      <c r="B4542" t="s">
        <v>9636</v>
      </c>
      <c r="C4542" t="s">
        <v>9637</v>
      </c>
      <c r="D4542" t="s">
        <v>2</v>
      </c>
      <c r="E4542" t="s">
        <v>87</v>
      </c>
      <c r="F4542" t="s">
        <v>88</v>
      </c>
      <c r="G4542">
        <v>64</v>
      </c>
    </row>
    <row r="4543" spans="1:7" ht="21.75" customHeight="1">
      <c r="A4543" t="s">
        <v>9638</v>
      </c>
      <c r="B4543" t="s">
        <v>9639</v>
      </c>
      <c r="C4543" t="s">
        <v>9640</v>
      </c>
      <c r="D4543" t="s">
        <v>2</v>
      </c>
      <c r="E4543" t="s">
        <v>87</v>
      </c>
      <c r="F4543" t="s">
        <v>88</v>
      </c>
      <c r="G4543">
        <v>1480</v>
      </c>
    </row>
    <row r="4544" spans="1:7" ht="21.75" customHeight="1">
      <c r="A4544" t="s">
        <v>9641</v>
      </c>
      <c r="B4544" t="s">
        <v>9610</v>
      </c>
      <c r="C4544" t="s">
        <v>9601</v>
      </c>
      <c r="D4544" t="s">
        <v>2</v>
      </c>
      <c r="E4544" t="s">
        <v>87</v>
      </c>
      <c r="F4544" t="s">
        <v>88</v>
      </c>
      <c r="G4544">
        <v>9</v>
      </c>
    </row>
    <row r="4545" spans="1:7" ht="21.75" customHeight="1">
      <c r="A4545" t="s">
        <v>9642</v>
      </c>
      <c r="B4545" t="s">
        <v>9583</v>
      </c>
      <c r="C4545" t="s">
        <v>9584</v>
      </c>
      <c r="D4545" t="s">
        <v>2</v>
      </c>
      <c r="E4545" t="s">
        <v>87</v>
      </c>
      <c r="F4545" t="s">
        <v>88</v>
      </c>
      <c r="G4545">
        <v>49</v>
      </c>
    </row>
    <row r="4546" spans="1:7" ht="21.75" customHeight="1">
      <c r="A4546" t="s">
        <v>9643</v>
      </c>
      <c r="B4546" t="s">
        <v>9644</v>
      </c>
      <c r="C4546" t="s">
        <v>9615</v>
      </c>
      <c r="D4546" t="s">
        <v>2</v>
      </c>
      <c r="E4546" t="s">
        <v>87</v>
      </c>
      <c r="F4546" t="s">
        <v>88</v>
      </c>
      <c r="G4546">
        <v>10</v>
      </c>
    </row>
    <row r="4547" spans="1:7" ht="21.75" customHeight="1">
      <c r="A4547" t="s">
        <v>9645</v>
      </c>
      <c r="B4547" t="s">
        <v>9646</v>
      </c>
      <c r="C4547" t="s">
        <v>9615</v>
      </c>
      <c r="D4547" t="s">
        <v>2</v>
      </c>
      <c r="E4547" t="s">
        <v>87</v>
      </c>
      <c r="F4547" t="s">
        <v>88</v>
      </c>
      <c r="G4547">
        <v>14</v>
      </c>
    </row>
    <row r="4548" spans="1:7" ht="21.75" customHeight="1">
      <c r="A4548" t="s">
        <v>9647</v>
      </c>
      <c r="B4548" t="s">
        <v>9648</v>
      </c>
      <c r="C4548" t="s">
        <v>9601</v>
      </c>
      <c r="D4548" t="s">
        <v>2</v>
      </c>
      <c r="E4548" t="s">
        <v>87</v>
      </c>
      <c r="F4548" t="s">
        <v>88</v>
      </c>
      <c r="G4548">
        <v>8</v>
      </c>
    </row>
    <row r="4549" spans="1:7" ht="21.75" customHeight="1">
      <c r="A4549" t="s">
        <v>9649</v>
      </c>
      <c r="B4549" t="s">
        <v>9650</v>
      </c>
      <c r="C4549" t="s">
        <v>9601</v>
      </c>
      <c r="D4549" t="s">
        <v>2</v>
      </c>
      <c r="E4549" t="s">
        <v>87</v>
      </c>
      <c r="F4549" t="s">
        <v>88</v>
      </c>
      <c r="G4549">
        <v>7</v>
      </c>
    </row>
    <row r="4550" spans="1:7" ht="21.75" customHeight="1">
      <c r="A4550" t="s">
        <v>9651</v>
      </c>
      <c r="B4550" t="s">
        <v>9652</v>
      </c>
      <c r="C4550" t="s">
        <v>9601</v>
      </c>
      <c r="D4550" t="s">
        <v>2</v>
      </c>
      <c r="E4550" t="s">
        <v>87</v>
      </c>
      <c r="F4550" t="s">
        <v>88</v>
      </c>
      <c r="G4550">
        <v>33</v>
      </c>
    </row>
    <row r="4551" spans="1:7" ht="21.75" customHeight="1">
      <c r="A4551" t="s">
        <v>9653</v>
      </c>
      <c r="B4551" t="s">
        <v>9654</v>
      </c>
      <c r="C4551" t="s">
        <v>9601</v>
      </c>
      <c r="D4551" t="s">
        <v>2</v>
      </c>
      <c r="E4551" t="s">
        <v>87</v>
      </c>
      <c r="F4551" t="s">
        <v>88</v>
      </c>
      <c r="G4551">
        <v>88</v>
      </c>
    </row>
    <row r="4552" spans="1:7" ht="21.75" customHeight="1">
      <c r="A4552" t="s">
        <v>9655</v>
      </c>
      <c r="B4552" t="s">
        <v>9656</v>
      </c>
      <c r="C4552" t="s">
        <v>9601</v>
      </c>
      <c r="D4552" t="s">
        <v>2</v>
      </c>
      <c r="E4552" t="s">
        <v>87</v>
      </c>
      <c r="F4552" t="s">
        <v>88</v>
      </c>
      <c r="G4552">
        <v>13</v>
      </c>
    </row>
    <row r="4553" spans="1:7" ht="21.75" customHeight="1">
      <c r="A4553" t="s">
        <v>9657</v>
      </c>
      <c r="B4553" t="s">
        <v>9658</v>
      </c>
      <c r="C4553" t="s">
        <v>9601</v>
      </c>
      <c r="D4553" t="s">
        <v>2</v>
      </c>
      <c r="E4553" t="s">
        <v>87</v>
      </c>
      <c r="F4553" t="s">
        <v>88</v>
      </c>
      <c r="G4553">
        <v>9</v>
      </c>
    </row>
    <row r="4554" spans="1:7" ht="21.75" customHeight="1">
      <c r="A4554" t="s">
        <v>9659</v>
      </c>
      <c r="B4554" t="s">
        <v>9660</v>
      </c>
      <c r="C4554" t="s">
        <v>9637</v>
      </c>
      <c r="D4554" t="s">
        <v>2</v>
      </c>
      <c r="E4554" t="s">
        <v>87</v>
      </c>
      <c r="F4554" t="s">
        <v>88</v>
      </c>
      <c r="G4554">
        <v>24</v>
      </c>
    </row>
    <row r="4555" spans="1:7" ht="21.75" customHeight="1">
      <c r="A4555" t="s">
        <v>9661</v>
      </c>
      <c r="B4555" t="s">
        <v>9662</v>
      </c>
      <c r="C4555" t="s">
        <v>9601</v>
      </c>
      <c r="D4555" t="s">
        <v>2</v>
      </c>
      <c r="E4555" t="s">
        <v>87</v>
      </c>
      <c r="F4555" t="s">
        <v>88</v>
      </c>
      <c r="G4555">
        <v>10</v>
      </c>
    </row>
    <row r="4556" spans="1:7" ht="21.75" customHeight="1">
      <c r="A4556" t="s">
        <v>9663</v>
      </c>
      <c r="B4556" t="s">
        <v>9664</v>
      </c>
      <c r="C4556" t="s">
        <v>9601</v>
      </c>
      <c r="D4556" t="s">
        <v>2</v>
      </c>
      <c r="E4556" t="s">
        <v>87</v>
      </c>
      <c r="F4556" t="s">
        <v>88</v>
      </c>
      <c r="G4556">
        <v>1</v>
      </c>
    </row>
    <row r="4557" spans="1:7" ht="21.75" customHeight="1">
      <c r="A4557" t="s">
        <v>9665</v>
      </c>
      <c r="B4557" t="s">
        <v>9666</v>
      </c>
      <c r="C4557" t="s">
        <v>9637</v>
      </c>
      <c r="D4557" t="s">
        <v>2</v>
      </c>
      <c r="E4557" t="s">
        <v>87</v>
      </c>
      <c r="F4557" t="s">
        <v>88</v>
      </c>
      <c r="G4557">
        <v>3</v>
      </c>
    </row>
    <row r="4558" spans="1:7" ht="21.75" customHeight="1">
      <c r="A4558" t="s">
        <v>9667</v>
      </c>
      <c r="B4558" t="s">
        <v>9658</v>
      </c>
      <c r="D4558" t="s">
        <v>2</v>
      </c>
      <c r="E4558" t="s">
        <v>87</v>
      </c>
      <c r="F4558" t="s">
        <v>88</v>
      </c>
      <c r="G4558">
        <v>16</v>
      </c>
    </row>
    <row r="4559" spans="1:7" ht="21.75" customHeight="1">
      <c r="A4559" t="s">
        <v>9668</v>
      </c>
      <c r="B4559" t="s">
        <v>9669</v>
      </c>
      <c r="C4559" t="s">
        <v>9584</v>
      </c>
      <c r="D4559" t="s">
        <v>2</v>
      </c>
      <c r="E4559" t="s">
        <v>87</v>
      </c>
      <c r="F4559" t="s">
        <v>88</v>
      </c>
      <c r="G4559">
        <v>8</v>
      </c>
    </row>
    <row r="4560" spans="1:7" ht="21.75" customHeight="1">
      <c r="A4560" t="s">
        <v>9670</v>
      </c>
      <c r="B4560" t="s">
        <v>9671</v>
      </c>
      <c r="C4560" t="s">
        <v>9672</v>
      </c>
      <c r="D4560" t="s">
        <v>2</v>
      </c>
      <c r="E4560" t="s">
        <v>87</v>
      </c>
      <c r="F4560" t="s">
        <v>88</v>
      </c>
      <c r="G4560">
        <v>18</v>
      </c>
    </row>
    <row r="4561" spans="1:7" ht="21.75" customHeight="1">
      <c r="A4561" t="s">
        <v>9673</v>
      </c>
      <c r="B4561" t="s">
        <v>9674</v>
      </c>
      <c r="C4561" t="s">
        <v>9675</v>
      </c>
      <c r="D4561" t="s">
        <v>2</v>
      </c>
      <c r="E4561" t="s">
        <v>87</v>
      </c>
      <c r="F4561" t="s">
        <v>88</v>
      </c>
      <c r="G4561">
        <v>1157</v>
      </c>
    </row>
    <row r="4562" spans="1:7" ht="21.75" customHeight="1">
      <c r="A4562" t="s">
        <v>9676</v>
      </c>
      <c r="B4562" t="s">
        <v>9677</v>
      </c>
      <c r="C4562" t="s">
        <v>9678</v>
      </c>
      <c r="D4562" t="s">
        <v>2</v>
      </c>
      <c r="E4562" t="s">
        <v>87</v>
      </c>
      <c r="F4562" t="s">
        <v>88</v>
      </c>
      <c r="G4562">
        <v>8</v>
      </c>
    </row>
    <row r="4563" spans="1:7" ht="21.75" customHeight="1">
      <c r="A4563" t="s">
        <v>9679</v>
      </c>
      <c r="B4563" t="s">
        <v>9680</v>
      </c>
      <c r="C4563" t="s">
        <v>9681</v>
      </c>
      <c r="D4563" t="s">
        <v>2</v>
      </c>
      <c r="E4563" t="s">
        <v>87</v>
      </c>
      <c r="F4563" t="s">
        <v>88</v>
      </c>
      <c r="G4563">
        <v>54</v>
      </c>
    </row>
    <row r="4564" spans="1:7" ht="21.75" customHeight="1">
      <c r="A4564" t="s">
        <v>9682</v>
      </c>
      <c r="B4564" t="s">
        <v>9683</v>
      </c>
      <c r="C4564" t="s">
        <v>9684</v>
      </c>
      <c r="D4564" t="s">
        <v>2</v>
      </c>
      <c r="E4564" t="s">
        <v>87</v>
      </c>
      <c r="F4564" t="s">
        <v>88</v>
      </c>
      <c r="G4564">
        <v>54</v>
      </c>
    </row>
    <row r="4565" spans="1:7" ht="21.75" customHeight="1">
      <c r="A4565" t="s">
        <v>9685</v>
      </c>
      <c r="B4565" t="s">
        <v>9686</v>
      </c>
      <c r="C4565" t="s">
        <v>9687</v>
      </c>
      <c r="D4565" t="s">
        <v>2</v>
      </c>
      <c r="E4565" t="s">
        <v>87</v>
      </c>
      <c r="F4565" t="s">
        <v>88</v>
      </c>
      <c r="G4565">
        <v>26</v>
      </c>
    </row>
    <row r="4566" spans="1:7" ht="21.75" customHeight="1">
      <c r="A4566" t="s">
        <v>9688</v>
      </c>
      <c r="B4566" t="s">
        <v>9689</v>
      </c>
      <c r="C4566" t="s">
        <v>9690</v>
      </c>
      <c r="D4566" t="s">
        <v>2</v>
      </c>
      <c r="E4566" t="s">
        <v>87</v>
      </c>
      <c r="F4566" t="s">
        <v>88</v>
      </c>
      <c r="G4566">
        <v>162</v>
      </c>
    </row>
    <row r="4567" spans="1:7" ht="21.75" customHeight="1">
      <c r="A4567" t="s">
        <v>9691</v>
      </c>
      <c r="B4567" t="s">
        <v>9692</v>
      </c>
      <c r="C4567" t="s">
        <v>9693</v>
      </c>
      <c r="D4567" t="s">
        <v>2</v>
      </c>
      <c r="E4567" t="s">
        <v>87</v>
      </c>
      <c r="F4567" t="s">
        <v>88</v>
      </c>
      <c r="G4567">
        <v>0</v>
      </c>
    </row>
    <row r="4568" spans="1:7" ht="21.75" customHeight="1">
      <c r="A4568" t="s">
        <v>9694</v>
      </c>
      <c r="B4568" t="s">
        <v>9695</v>
      </c>
      <c r="C4568" t="s">
        <v>9584</v>
      </c>
      <c r="D4568" t="s">
        <v>2</v>
      </c>
      <c r="E4568" t="s">
        <v>87</v>
      </c>
      <c r="F4568" t="s">
        <v>88</v>
      </c>
      <c r="G4568">
        <v>0</v>
      </c>
    </row>
    <row r="4569" spans="1:7" ht="21.75" customHeight="1">
      <c r="A4569" t="s">
        <v>9696</v>
      </c>
      <c r="B4569" t="s">
        <v>9697</v>
      </c>
      <c r="C4569" t="s">
        <v>9698</v>
      </c>
      <c r="D4569" t="s">
        <v>2</v>
      </c>
      <c r="E4569" t="s">
        <v>87</v>
      </c>
      <c r="F4569" t="s">
        <v>88</v>
      </c>
      <c r="G4569">
        <v>25</v>
      </c>
    </row>
    <row r="4570" spans="1:7" ht="21.75" customHeight="1">
      <c r="A4570" t="s">
        <v>9699</v>
      </c>
      <c r="B4570" t="s">
        <v>9700</v>
      </c>
      <c r="C4570" t="s">
        <v>9701</v>
      </c>
      <c r="D4570" t="s">
        <v>2</v>
      </c>
      <c r="E4570" t="s">
        <v>87</v>
      </c>
      <c r="F4570" t="s">
        <v>88</v>
      </c>
      <c r="G4570">
        <v>0</v>
      </c>
    </row>
    <row r="4571" spans="1:7" ht="21.75" customHeight="1">
      <c r="A4571" t="s">
        <v>9702</v>
      </c>
      <c r="B4571" t="s">
        <v>9703</v>
      </c>
      <c r="D4571" t="s">
        <v>2</v>
      </c>
      <c r="E4571" t="s">
        <v>87</v>
      </c>
      <c r="F4571" t="s">
        <v>88</v>
      </c>
      <c r="G4571">
        <v>18</v>
      </c>
    </row>
    <row r="4572" spans="1:7" ht="21.75" customHeight="1">
      <c r="A4572" t="s">
        <v>9704</v>
      </c>
      <c r="B4572" t="s">
        <v>9705</v>
      </c>
      <c r="D4572" t="s">
        <v>2</v>
      </c>
      <c r="E4572" t="s">
        <v>87</v>
      </c>
      <c r="F4572" t="s">
        <v>88</v>
      </c>
      <c r="G4572">
        <v>10</v>
      </c>
    </row>
    <row r="4573" spans="1:7" ht="21.75" customHeight="1">
      <c r="A4573" t="s">
        <v>9706</v>
      </c>
      <c r="B4573" t="s">
        <v>9707</v>
      </c>
      <c r="D4573" t="s">
        <v>2</v>
      </c>
      <c r="E4573" t="s">
        <v>87</v>
      </c>
      <c r="F4573" t="s">
        <v>88</v>
      </c>
      <c r="G4573">
        <v>10</v>
      </c>
    </row>
    <row r="4574" spans="1:7" ht="21.75" customHeight="1">
      <c r="A4574" t="s">
        <v>9708</v>
      </c>
      <c r="B4574" t="s">
        <v>9709</v>
      </c>
      <c r="C4574" t="s">
        <v>9710</v>
      </c>
      <c r="D4574" t="s">
        <v>2</v>
      </c>
      <c r="E4574" t="s">
        <v>87</v>
      </c>
      <c r="F4574" t="s">
        <v>88</v>
      </c>
      <c r="G4574">
        <v>9</v>
      </c>
    </row>
    <row r="4575" spans="1:7" ht="21.75" customHeight="1">
      <c r="A4575" t="s">
        <v>9711</v>
      </c>
      <c r="B4575" t="s">
        <v>9712</v>
      </c>
      <c r="D4575" t="s">
        <v>2</v>
      </c>
      <c r="E4575" t="s">
        <v>87</v>
      </c>
      <c r="F4575" t="s">
        <v>88</v>
      </c>
      <c r="G4575">
        <v>10</v>
      </c>
    </row>
    <row r="4576" spans="1:7" ht="21.75" customHeight="1">
      <c r="A4576" t="s">
        <v>9713</v>
      </c>
      <c r="B4576" t="s">
        <v>9714</v>
      </c>
      <c r="D4576" t="s">
        <v>2</v>
      </c>
      <c r="E4576" t="s">
        <v>87</v>
      </c>
      <c r="F4576" t="s">
        <v>88</v>
      </c>
      <c r="G4576">
        <v>10</v>
      </c>
    </row>
    <row r="4577" spans="1:7" ht="21.75" customHeight="1">
      <c r="A4577" t="s">
        <v>9715</v>
      </c>
      <c r="B4577" t="s">
        <v>9716</v>
      </c>
      <c r="D4577" t="s">
        <v>2</v>
      </c>
      <c r="E4577" t="s">
        <v>87</v>
      </c>
      <c r="F4577" t="s">
        <v>88</v>
      </c>
      <c r="G4577">
        <v>10</v>
      </c>
    </row>
    <row r="4578" spans="1:7" ht="21.75" customHeight="1">
      <c r="A4578" t="s">
        <v>9717</v>
      </c>
      <c r="B4578" t="s">
        <v>9718</v>
      </c>
      <c r="D4578" t="s">
        <v>2</v>
      </c>
      <c r="E4578" t="s">
        <v>87</v>
      </c>
      <c r="F4578" t="s">
        <v>88</v>
      </c>
      <c r="G4578">
        <v>163</v>
      </c>
    </row>
    <row r="4579" spans="1:7" ht="21.75" customHeight="1">
      <c r="A4579" t="s">
        <v>9719</v>
      </c>
      <c r="B4579" t="s">
        <v>9720</v>
      </c>
      <c r="D4579" t="s">
        <v>2</v>
      </c>
      <c r="E4579" t="s">
        <v>87</v>
      </c>
      <c r="F4579" t="s">
        <v>88</v>
      </c>
      <c r="G4579">
        <v>20</v>
      </c>
    </row>
    <row r="4580" spans="1:7" ht="21.75" customHeight="1">
      <c r="A4580" t="s">
        <v>9721</v>
      </c>
      <c r="B4580" t="s">
        <v>9722</v>
      </c>
      <c r="C4580" t="s">
        <v>9723</v>
      </c>
      <c r="D4580" t="s">
        <v>2</v>
      </c>
      <c r="E4580" t="s">
        <v>87</v>
      </c>
      <c r="F4580" t="s">
        <v>88</v>
      </c>
      <c r="G4580">
        <v>20</v>
      </c>
    </row>
    <row r="4581" spans="1:7" ht="21.75" customHeight="1">
      <c r="A4581" t="s">
        <v>9724</v>
      </c>
      <c r="B4581" t="s">
        <v>9725</v>
      </c>
      <c r="D4581" t="s">
        <v>2</v>
      </c>
      <c r="E4581" t="s">
        <v>87</v>
      </c>
      <c r="F4581" t="s">
        <v>88</v>
      </c>
      <c r="G4581">
        <v>10</v>
      </c>
    </row>
    <row r="4582" spans="1:7" ht="21.75" customHeight="1">
      <c r="A4582" t="s">
        <v>9726</v>
      </c>
      <c r="B4582" t="s">
        <v>9727</v>
      </c>
      <c r="D4582" t="s">
        <v>2</v>
      </c>
      <c r="E4582" t="s">
        <v>87</v>
      </c>
      <c r="F4582" t="s">
        <v>88</v>
      </c>
      <c r="G4582">
        <v>20</v>
      </c>
    </row>
    <row r="4583" spans="1:7" ht="21.75" customHeight="1">
      <c r="A4583" t="s">
        <v>9728</v>
      </c>
      <c r="B4583" t="s">
        <v>9729</v>
      </c>
      <c r="C4583" t="s">
        <v>9698</v>
      </c>
      <c r="D4583" t="s">
        <v>2</v>
      </c>
      <c r="E4583" t="s">
        <v>87</v>
      </c>
      <c r="F4583" t="s">
        <v>88</v>
      </c>
      <c r="G4583">
        <v>34</v>
      </c>
    </row>
    <row r="4584" spans="1:7" ht="21.75" customHeight="1">
      <c r="A4584" t="s">
        <v>9730</v>
      </c>
      <c r="B4584" t="s">
        <v>9725</v>
      </c>
      <c r="D4584" t="s">
        <v>2</v>
      </c>
      <c r="E4584" t="s">
        <v>87</v>
      </c>
      <c r="F4584" t="s">
        <v>88</v>
      </c>
      <c r="G4584">
        <v>4</v>
      </c>
    </row>
    <row r="4585" spans="1:7" ht="21.75" customHeight="1">
      <c r="A4585" t="s">
        <v>9731</v>
      </c>
      <c r="B4585" t="s">
        <v>9732</v>
      </c>
      <c r="C4585" t="s">
        <v>9733</v>
      </c>
      <c r="D4585" t="s">
        <v>2</v>
      </c>
      <c r="E4585" t="s">
        <v>87</v>
      </c>
      <c r="F4585" t="s">
        <v>88</v>
      </c>
      <c r="G4585">
        <v>10</v>
      </c>
    </row>
    <row r="4586" spans="1:7" ht="21.75" customHeight="1">
      <c r="A4586" t="s">
        <v>9734</v>
      </c>
      <c r="B4586" t="s">
        <v>9735</v>
      </c>
      <c r="C4586" t="s">
        <v>9736</v>
      </c>
      <c r="D4586" t="s">
        <v>2</v>
      </c>
      <c r="E4586" t="s">
        <v>87</v>
      </c>
      <c r="F4586" t="s">
        <v>88</v>
      </c>
      <c r="G4586">
        <v>15</v>
      </c>
    </row>
    <row r="4587" spans="1:7" ht="21.75" customHeight="1">
      <c r="A4587" t="s">
        <v>9737</v>
      </c>
      <c r="B4587" t="s">
        <v>9738</v>
      </c>
      <c r="D4587" t="s">
        <v>2</v>
      </c>
      <c r="E4587" t="s">
        <v>87</v>
      </c>
      <c r="F4587" t="s">
        <v>88</v>
      </c>
      <c r="G4587">
        <v>30</v>
      </c>
    </row>
    <row r="4588" spans="1:7" ht="21.75" customHeight="1">
      <c r="A4588" t="s">
        <v>9739</v>
      </c>
      <c r="B4588" t="s">
        <v>9738</v>
      </c>
      <c r="D4588" t="s">
        <v>2</v>
      </c>
      <c r="E4588" t="s">
        <v>87</v>
      </c>
      <c r="F4588" t="s">
        <v>88</v>
      </c>
      <c r="G4588">
        <v>68</v>
      </c>
    </row>
    <row r="4589" spans="1:7" ht="21.75" customHeight="1">
      <c r="A4589" t="s">
        <v>9740</v>
      </c>
      <c r="B4589" t="s">
        <v>9741</v>
      </c>
      <c r="D4589" t="s">
        <v>2</v>
      </c>
      <c r="E4589" t="s">
        <v>87</v>
      </c>
      <c r="F4589" t="s">
        <v>88</v>
      </c>
      <c r="G4589">
        <v>17</v>
      </c>
    </row>
    <row r="4590" spans="1:7" ht="21.75" customHeight="1">
      <c r="A4590" t="s">
        <v>9742</v>
      </c>
      <c r="B4590" t="s">
        <v>9743</v>
      </c>
      <c r="D4590" t="s">
        <v>2</v>
      </c>
      <c r="E4590" t="s">
        <v>87</v>
      </c>
      <c r="F4590" t="s">
        <v>88</v>
      </c>
      <c r="G4590">
        <v>17</v>
      </c>
    </row>
    <row r="4591" spans="1:7" ht="21.75" customHeight="1">
      <c r="A4591" t="s">
        <v>9744</v>
      </c>
      <c r="B4591" t="s">
        <v>9745</v>
      </c>
      <c r="D4591" t="s">
        <v>2</v>
      </c>
      <c r="E4591" t="s">
        <v>87</v>
      </c>
      <c r="F4591" t="s">
        <v>88</v>
      </c>
      <c r="G4591">
        <v>8</v>
      </c>
    </row>
    <row r="4592" spans="1:7" ht="21.75" customHeight="1">
      <c r="A4592" t="s">
        <v>9746</v>
      </c>
      <c r="B4592" t="s">
        <v>9747</v>
      </c>
      <c r="C4592" t="s">
        <v>9748</v>
      </c>
      <c r="D4592" t="s">
        <v>2</v>
      </c>
      <c r="E4592" t="s">
        <v>87</v>
      </c>
      <c r="F4592" t="s">
        <v>88</v>
      </c>
      <c r="G4592">
        <v>23</v>
      </c>
    </row>
    <row r="4593" spans="1:7" ht="21.75" customHeight="1">
      <c r="A4593" t="s">
        <v>9749</v>
      </c>
      <c r="B4593" t="s">
        <v>9750</v>
      </c>
      <c r="C4593" t="s">
        <v>9751</v>
      </c>
      <c r="D4593" t="s">
        <v>2</v>
      </c>
      <c r="E4593" t="s">
        <v>87</v>
      </c>
      <c r="F4593" t="s">
        <v>88</v>
      </c>
      <c r="G4593">
        <v>172</v>
      </c>
    </row>
    <row r="4594" spans="1:7" ht="21.75" customHeight="1">
      <c r="A4594" t="s">
        <v>9752</v>
      </c>
      <c r="B4594" t="s">
        <v>9753</v>
      </c>
      <c r="C4594" t="s">
        <v>9754</v>
      </c>
      <c r="D4594" t="s">
        <v>2</v>
      </c>
      <c r="E4594" t="s">
        <v>87</v>
      </c>
      <c r="F4594" t="s">
        <v>88</v>
      </c>
      <c r="G4594">
        <v>234</v>
      </c>
    </row>
    <row r="4595" spans="1:7" ht="21.75" customHeight="1">
      <c r="A4595" t="s">
        <v>9755</v>
      </c>
      <c r="B4595" t="s">
        <v>9756</v>
      </c>
      <c r="C4595" t="s">
        <v>9757</v>
      </c>
      <c r="D4595" t="s">
        <v>2</v>
      </c>
      <c r="E4595" t="s">
        <v>87</v>
      </c>
      <c r="F4595" t="s">
        <v>88</v>
      </c>
      <c r="G4595">
        <v>44</v>
      </c>
    </row>
    <row r="4596" spans="1:7" ht="21.75" customHeight="1">
      <c r="A4596" t="s">
        <v>9758</v>
      </c>
      <c r="B4596" t="s">
        <v>9759</v>
      </c>
      <c r="C4596" t="s">
        <v>9760</v>
      </c>
      <c r="D4596" t="s">
        <v>2</v>
      </c>
      <c r="E4596" t="s">
        <v>87</v>
      </c>
      <c r="F4596" t="s">
        <v>88</v>
      </c>
      <c r="G4596">
        <v>118</v>
      </c>
    </row>
    <row r="4597" spans="1:7" ht="21.75" customHeight="1">
      <c r="A4597" t="s">
        <v>9761</v>
      </c>
      <c r="B4597" t="s">
        <v>9762</v>
      </c>
      <c r="C4597" t="s">
        <v>9763</v>
      </c>
      <c r="D4597" t="s">
        <v>2</v>
      </c>
      <c r="E4597" t="s">
        <v>87</v>
      </c>
      <c r="F4597" t="s">
        <v>88</v>
      </c>
      <c r="G4597">
        <v>63</v>
      </c>
    </row>
    <row r="4598" spans="1:7" ht="21.75" customHeight="1">
      <c r="A4598" t="s">
        <v>9764</v>
      </c>
      <c r="B4598" t="s">
        <v>9765</v>
      </c>
      <c r="C4598" t="s">
        <v>9766</v>
      </c>
      <c r="D4598" t="s">
        <v>2</v>
      </c>
      <c r="E4598" t="s">
        <v>87</v>
      </c>
      <c r="F4598" t="s">
        <v>88</v>
      </c>
      <c r="G4598">
        <v>10</v>
      </c>
    </row>
    <row r="4599" spans="1:7" ht="21.75" customHeight="1">
      <c r="A4599" t="s">
        <v>9767</v>
      </c>
      <c r="B4599" t="s">
        <v>9768</v>
      </c>
      <c r="C4599" t="s">
        <v>9769</v>
      </c>
      <c r="D4599" t="s">
        <v>2</v>
      </c>
      <c r="E4599" t="s">
        <v>87</v>
      </c>
      <c r="F4599" t="s">
        <v>88</v>
      </c>
      <c r="G4599">
        <v>0</v>
      </c>
    </row>
    <row r="4600" spans="1:7" ht="21.75" customHeight="1">
      <c r="A4600" t="s">
        <v>9770</v>
      </c>
      <c r="B4600" t="s">
        <v>9771</v>
      </c>
      <c r="C4600" t="s">
        <v>9772</v>
      </c>
      <c r="D4600" t="s">
        <v>2</v>
      </c>
      <c r="E4600" t="s">
        <v>87</v>
      </c>
      <c r="F4600" t="s">
        <v>88</v>
      </c>
      <c r="G4600">
        <v>10</v>
      </c>
    </row>
    <row r="4601" spans="1:7" ht="21.75" customHeight="1">
      <c r="A4601" t="s">
        <v>9773</v>
      </c>
      <c r="B4601" t="s">
        <v>9774</v>
      </c>
      <c r="C4601" t="s">
        <v>9775</v>
      </c>
      <c r="D4601" t="s">
        <v>2</v>
      </c>
      <c r="E4601" t="s">
        <v>87</v>
      </c>
      <c r="F4601" t="s">
        <v>88</v>
      </c>
      <c r="G4601">
        <v>10</v>
      </c>
    </row>
    <row r="4602" spans="1:7" ht="21.75" customHeight="1">
      <c r="A4602" t="s">
        <v>9776</v>
      </c>
      <c r="B4602" t="s">
        <v>9777</v>
      </c>
      <c r="C4602" t="s">
        <v>9778</v>
      </c>
      <c r="D4602" t="s">
        <v>2</v>
      </c>
      <c r="E4602" t="s">
        <v>87</v>
      </c>
      <c r="F4602" t="s">
        <v>88</v>
      </c>
      <c r="G4602">
        <v>164</v>
      </c>
    </row>
    <row r="4603" spans="1:7" ht="21.75" customHeight="1">
      <c r="A4603" t="s">
        <v>9779</v>
      </c>
      <c r="B4603" t="s">
        <v>9780</v>
      </c>
      <c r="D4603" t="s">
        <v>2</v>
      </c>
      <c r="E4603" t="s">
        <v>87</v>
      </c>
      <c r="F4603" t="s">
        <v>88</v>
      </c>
      <c r="G4603">
        <v>56</v>
      </c>
    </row>
    <row r="4604" spans="1:7" ht="21.75" customHeight="1">
      <c r="A4604" t="s">
        <v>9781</v>
      </c>
      <c r="B4604" t="s">
        <v>9782</v>
      </c>
      <c r="D4604" t="s">
        <v>2</v>
      </c>
      <c r="E4604" t="s">
        <v>87</v>
      </c>
      <c r="F4604" t="s">
        <v>88</v>
      </c>
      <c r="G4604">
        <v>53</v>
      </c>
    </row>
    <row r="4605" spans="1:7" ht="21.75" customHeight="1">
      <c r="A4605" t="s">
        <v>9783</v>
      </c>
      <c r="B4605" t="s">
        <v>9784</v>
      </c>
      <c r="D4605" t="s">
        <v>2</v>
      </c>
      <c r="E4605" t="s">
        <v>87</v>
      </c>
      <c r="F4605" t="s">
        <v>88</v>
      </c>
      <c r="G4605">
        <v>13</v>
      </c>
    </row>
    <row r="4606" spans="1:7" ht="21.75" customHeight="1">
      <c r="A4606" t="s">
        <v>9785</v>
      </c>
      <c r="B4606" t="s">
        <v>9786</v>
      </c>
      <c r="D4606" t="s">
        <v>2</v>
      </c>
      <c r="E4606" t="s">
        <v>87</v>
      </c>
      <c r="F4606" t="s">
        <v>88</v>
      </c>
      <c r="G4606">
        <v>14</v>
      </c>
    </row>
    <row r="4607" spans="1:7" ht="21.75" customHeight="1">
      <c r="A4607" t="s">
        <v>9787</v>
      </c>
      <c r="B4607" t="s">
        <v>9788</v>
      </c>
      <c r="C4607" t="s">
        <v>9590</v>
      </c>
      <c r="D4607" t="s">
        <v>2</v>
      </c>
      <c r="E4607" t="s">
        <v>87</v>
      </c>
      <c r="F4607" t="s">
        <v>88</v>
      </c>
      <c r="G4607">
        <v>9</v>
      </c>
    </row>
    <row r="4608" spans="1:7" ht="21.75" customHeight="1">
      <c r="A4608" t="s">
        <v>9789</v>
      </c>
      <c r="B4608" t="s">
        <v>9790</v>
      </c>
      <c r="C4608" t="s">
        <v>9791</v>
      </c>
      <c r="D4608" t="s">
        <v>2</v>
      </c>
      <c r="E4608" t="s">
        <v>87</v>
      </c>
      <c r="F4608" t="s">
        <v>88</v>
      </c>
      <c r="G4608">
        <v>20</v>
      </c>
    </row>
    <row r="4609" spans="1:7" ht="21.75" customHeight="1">
      <c r="A4609" t="s">
        <v>9792</v>
      </c>
      <c r="B4609" t="s">
        <v>9793</v>
      </c>
      <c r="C4609" t="s">
        <v>9794</v>
      </c>
      <c r="D4609" t="s">
        <v>2</v>
      </c>
      <c r="E4609" t="s">
        <v>87</v>
      </c>
      <c r="F4609" t="s">
        <v>88</v>
      </c>
      <c r="G4609">
        <v>20</v>
      </c>
    </row>
    <row r="4610" spans="1:7" ht="21.75" customHeight="1">
      <c r="A4610" t="s">
        <v>9795</v>
      </c>
      <c r="B4610" t="s">
        <v>9796</v>
      </c>
      <c r="C4610" t="s">
        <v>9797</v>
      </c>
      <c r="D4610" t="s">
        <v>2</v>
      </c>
      <c r="E4610" t="s">
        <v>87</v>
      </c>
      <c r="F4610" t="s">
        <v>88</v>
      </c>
      <c r="G4610">
        <v>10</v>
      </c>
    </row>
    <row r="4611" spans="1:7" ht="21.75" customHeight="1">
      <c r="A4611" t="s">
        <v>9798</v>
      </c>
      <c r="B4611" t="s">
        <v>9799</v>
      </c>
      <c r="C4611" t="s">
        <v>9800</v>
      </c>
      <c r="D4611" t="s">
        <v>2</v>
      </c>
      <c r="E4611" t="s">
        <v>87</v>
      </c>
      <c r="F4611" t="s">
        <v>88</v>
      </c>
      <c r="G4611">
        <v>2</v>
      </c>
    </row>
    <row r="4612" spans="1:7" ht="21.75" customHeight="1">
      <c r="A4612" t="s">
        <v>9801</v>
      </c>
      <c r="B4612" t="s">
        <v>9802</v>
      </c>
      <c r="C4612" t="s">
        <v>9803</v>
      </c>
      <c r="D4612" t="s">
        <v>2</v>
      </c>
      <c r="E4612" t="s">
        <v>87</v>
      </c>
      <c r="F4612" t="s">
        <v>88</v>
      </c>
      <c r="G4612">
        <v>2</v>
      </c>
    </row>
    <row r="4613" spans="1:7" ht="21.75" customHeight="1">
      <c r="A4613" t="s">
        <v>9804</v>
      </c>
      <c r="B4613" t="s">
        <v>9805</v>
      </c>
      <c r="C4613" t="s">
        <v>9806</v>
      </c>
      <c r="D4613" t="s">
        <v>2</v>
      </c>
      <c r="E4613" t="s">
        <v>87</v>
      </c>
      <c r="F4613" t="s">
        <v>88</v>
      </c>
      <c r="G4613">
        <v>31</v>
      </c>
    </row>
    <row r="4614" spans="1:7" ht="21.75" customHeight="1">
      <c r="A4614" t="s">
        <v>9807</v>
      </c>
      <c r="B4614" t="s">
        <v>9808</v>
      </c>
      <c r="C4614" t="s">
        <v>9809</v>
      </c>
      <c r="D4614" t="s">
        <v>2</v>
      </c>
      <c r="E4614" t="s">
        <v>87</v>
      </c>
      <c r="F4614" t="s">
        <v>88</v>
      </c>
      <c r="G4614">
        <v>8</v>
      </c>
    </row>
    <row r="4615" spans="1:7" ht="21.75" customHeight="1">
      <c r="A4615" t="s">
        <v>9810</v>
      </c>
      <c r="B4615" t="s">
        <v>9811</v>
      </c>
      <c r="C4615" t="s">
        <v>9809</v>
      </c>
      <c r="D4615" t="s">
        <v>2</v>
      </c>
      <c r="E4615" t="s">
        <v>87</v>
      </c>
      <c r="F4615" t="s">
        <v>88</v>
      </c>
      <c r="G4615">
        <v>0</v>
      </c>
    </row>
    <row r="4616" spans="1:7" ht="21.75" customHeight="1">
      <c r="A4616" t="s">
        <v>9812</v>
      </c>
      <c r="B4616" t="s">
        <v>9813</v>
      </c>
      <c r="D4616" t="s">
        <v>2</v>
      </c>
      <c r="E4616" t="s">
        <v>87</v>
      </c>
      <c r="F4616" t="s">
        <v>88</v>
      </c>
      <c r="G4616">
        <v>81</v>
      </c>
    </row>
    <row r="4617" spans="1:7" ht="21.75" customHeight="1">
      <c r="A4617" t="s">
        <v>9814</v>
      </c>
      <c r="B4617" t="s">
        <v>9813</v>
      </c>
      <c r="C4617" t="s">
        <v>9815</v>
      </c>
      <c r="D4617" t="s">
        <v>2</v>
      </c>
      <c r="E4617" t="s">
        <v>87</v>
      </c>
      <c r="F4617" t="s">
        <v>88</v>
      </c>
      <c r="G4617">
        <v>44</v>
      </c>
    </row>
    <row r="4618" spans="1:7" ht="21.75" customHeight="1">
      <c r="A4618" t="s">
        <v>9816</v>
      </c>
      <c r="B4618" t="s">
        <v>9817</v>
      </c>
      <c r="C4618" t="s">
        <v>9818</v>
      </c>
      <c r="D4618" t="s">
        <v>2</v>
      </c>
      <c r="E4618" t="s">
        <v>87</v>
      </c>
      <c r="F4618" t="s">
        <v>88</v>
      </c>
      <c r="G4618">
        <v>80</v>
      </c>
    </row>
    <row r="4619" spans="1:7" ht="21.75" customHeight="1">
      <c r="A4619" t="s">
        <v>9819</v>
      </c>
      <c r="B4619" t="s">
        <v>9820</v>
      </c>
      <c r="C4619" t="s">
        <v>9821</v>
      </c>
      <c r="D4619" t="s">
        <v>2</v>
      </c>
      <c r="E4619" t="s">
        <v>87</v>
      </c>
      <c r="F4619" t="s">
        <v>88</v>
      </c>
      <c r="G4619">
        <v>29</v>
      </c>
    </row>
    <row r="4620" spans="1:7" ht="21.75" customHeight="1">
      <c r="A4620" t="s">
        <v>9822</v>
      </c>
      <c r="B4620" t="s">
        <v>9820</v>
      </c>
      <c r="C4620" t="s">
        <v>9821</v>
      </c>
      <c r="D4620" t="s">
        <v>2</v>
      </c>
      <c r="E4620" t="s">
        <v>87</v>
      </c>
      <c r="F4620" t="s">
        <v>88</v>
      </c>
      <c r="G4620">
        <v>416</v>
      </c>
    </row>
    <row r="4621" spans="1:7" ht="21.75" customHeight="1">
      <c r="A4621" t="s">
        <v>9823</v>
      </c>
      <c r="B4621" t="s">
        <v>9824</v>
      </c>
      <c r="C4621" t="s">
        <v>9825</v>
      </c>
      <c r="D4621" t="s">
        <v>2</v>
      </c>
      <c r="E4621" t="s">
        <v>87</v>
      </c>
      <c r="F4621" t="s">
        <v>88</v>
      </c>
      <c r="G4621">
        <v>38</v>
      </c>
    </row>
    <row r="4622" spans="1:7" ht="21.75" customHeight="1">
      <c r="A4622" t="s">
        <v>9826</v>
      </c>
      <c r="B4622" t="s">
        <v>9827</v>
      </c>
      <c r="C4622" t="s">
        <v>9828</v>
      </c>
      <c r="D4622" t="s">
        <v>2</v>
      </c>
      <c r="E4622" t="s">
        <v>87</v>
      </c>
      <c r="F4622" t="s">
        <v>88</v>
      </c>
      <c r="G4622">
        <v>80</v>
      </c>
    </row>
    <row r="4623" spans="1:7" ht="21.75" customHeight="1">
      <c r="A4623" t="s">
        <v>9829</v>
      </c>
      <c r="B4623" t="s">
        <v>9830</v>
      </c>
      <c r="C4623" t="s">
        <v>9831</v>
      </c>
      <c r="D4623" t="s">
        <v>2</v>
      </c>
      <c r="E4623" t="s">
        <v>87</v>
      </c>
      <c r="F4623" t="s">
        <v>88</v>
      </c>
      <c r="G4623">
        <v>2</v>
      </c>
    </row>
    <row r="4624" spans="1:7" ht="21.75" customHeight="1">
      <c r="A4624" t="s">
        <v>9832</v>
      </c>
      <c r="B4624" t="s">
        <v>9833</v>
      </c>
      <c r="C4624" t="s">
        <v>9831</v>
      </c>
      <c r="D4624" t="s">
        <v>2</v>
      </c>
      <c r="E4624" t="s">
        <v>87</v>
      </c>
      <c r="F4624" t="s">
        <v>88</v>
      </c>
      <c r="G4624">
        <v>2</v>
      </c>
    </row>
    <row r="4625" spans="1:7" ht="21.75" customHeight="1">
      <c r="A4625" t="s">
        <v>9834</v>
      </c>
      <c r="B4625" t="s">
        <v>9835</v>
      </c>
      <c r="C4625" t="s">
        <v>9836</v>
      </c>
      <c r="D4625" t="s">
        <v>2</v>
      </c>
      <c r="E4625" t="s">
        <v>87</v>
      </c>
      <c r="F4625" t="s">
        <v>88</v>
      </c>
      <c r="G4625">
        <v>0</v>
      </c>
    </row>
    <row r="4626" spans="1:7" ht="21.75" customHeight="1">
      <c r="A4626" t="s">
        <v>9837</v>
      </c>
      <c r="B4626" t="s">
        <v>9838</v>
      </c>
      <c r="C4626" t="s">
        <v>9839</v>
      </c>
      <c r="D4626" t="s">
        <v>2</v>
      </c>
      <c r="E4626" t="s">
        <v>87</v>
      </c>
      <c r="F4626" t="s">
        <v>88</v>
      </c>
      <c r="G4626">
        <v>0</v>
      </c>
    </row>
    <row r="4627" spans="1:7" ht="21.75" customHeight="1">
      <c r="A4627" t="s">
        <v>9840</v>
      </c>
      <c r="B4627" t="s">
        <v>9841</v>
      </c>
      <c r="C4627" t="s">
        <v>9842</v>
      </c>
      <c r="D4627" t="s">
        <v>2</v>
      </c>
      <c r="E4627" t="s">
        <v>87</v>
      </c>
      <c r="F4627" t="s">
        <v>88</v>
      </c>
      <c r="G4627">
        <v>10</v>
      </c>
    </row>
    <row r="4628" spans="1:7" ht="21.75" customHeight="1">
      <c r="A4628" t="s">
        <v>9843</v>
      </c>
      <c r="B4628" t="s">
        <v>6841</v>
      </c>
      <c r="C4628" t="s">
        <v>9844</v>
      </c>
      <c r="D4628" t="s">
        <v>2</v>
      </c>
      <c r="E4628" t="s">
        <v>87</v>
      </c>
      <c r="F4628" t="s">
        <v>88</v>
      </c>
      <c r="G4628">
        <v>235</v>
      </c>
    </row>
    <row r="4629" spans="1:7" ht="21.75" customHeight="1">
      <c r="A4629" t="s">
        <v>9845</v>
      </c>
      <c r="B4629" t="s">
        <v>9846</v>
      </c>
      <c r="C4629" t="s">
        <v>9847</v>
      </c>
      <c r="D4629" t="s">
        <v>2</v>
      </c>
      <c r="E4629" t="s">
        <v>87</v>
      </c>
      <c r="F4629" t="s">
        <v>88</v>
      </c>
      <c r="G4629">
        <v>2</v>
      </c>
    </row>
    <row r="4630" spans="1:7" ht="21.75" customHeight="1">
      <c r="A4630" t="s">
        <v>9848</v>
      </c>
      <c r="B4630" t="s">
        <v>9849</v>
      </c>
      <c r="C4630" t="s">
        <v>9850</v>
      </c>
      <c r="D4630" t="s">
        <v>2</v>
      </c>
      <c r="E4630" t="s">
        <v>87</v>
      </c>
      <c r="F4630" t="s">
        <v>88</v>
      </c>
      <c r="G4630">
        <v>16</v>
      </c>
    </row>
    <row r="4631" spans="1:7" ht="21.75" customHeight="1">
      <c r="A4631" t="s">
        <v>9851</v>
      </c>
      <c r="B4631" t="s">
        <v>9852</v>
      </c>
      <c r="C4631" t="s">
        <v>9853</v>
      </c>
      <c r="D4631" t="s">
        <v>2</v>
      </c>
      <c r="E4631" t="s">
        <v>87</v>
      </c>
      <c r="F4631" t="s">
        <v>88</v>
      </c>
      <c r="G4631">
        <v>13172</v>
      </c>
    </row>
    <row r="4632" spans="1:7" ht="21.75" customHeight="1">
      <c r="A4632" t="s">
        <v>9854</v>
      </c>
      <c r="B4632" t="s">
        <v>9855</v>
      </c>
      <c r="C4632" t="s">
        <v>9856</v>
      </c>
      <c r="D4632" t="s">
        <v>2</v>
      </c>
      <c r="E4632" t="s">
        <v>87</v>
      </c>
      <c r="F4632" t="s">
        <v>88</v>
      </c>
      <c r="G4632">
        <v>0</v>
      </c>
    </row>
    <row r="4633" spans="1:7" ht="21.75" customHeight="1">
      <c r="A4633" t="s">
        <v>9857</v>
      </c>
      <c r="B4633" t="s">
        <v>9858</v>
      </c>
      <c r="C4633" t="s">
        <v>9856</v>
      </c>
      <c r="D4633" t="s">
        <v>2</v>
      </c>
      <c r="E4633" t="s">
        <v>87</v>
      </c>
      <c r="F4633" t="s">
        <v>88</v>
      </c>
      <c r="G4633">
        <v>0</v>
      </c>
    </row>
    <row r="4634" spans="1:7" ht="21.75" customHeight="1">
      <c r="A4634" t="s">
        <v>9859</v>
      </c>
      <c r="B4634" t="s">
        <v>9860</v>
      </c>
      <c r="C4634" t="s">
        <v>9861</v>
      </c>
      <c r="D4634" t="s">
        <v>2</v>
      </c>
      <c r="E4634" t="s">
        <v>87</v>
      </c>
      <c r="F4634" t="s">
        <v>88</v>
      </c>
      <c r="G4634">
        <v>110</v>
      </c>
    </row>
    <row r="4635" spans="1:7" ht="21.75" customHeight="1">
      <c r="A4635" t="s">
        <v>9862</v>
      </c>
      <c r="B4635" t="s">
        <v>9863</v>
      </c>
      <c r="C4635" t="s">
        <v>9864</v>
      </c>
      <c r="D4635" t="s">
        <v>2</v>
      </c>
      <c r="E4635" t="s">
        <v>87</v>
      </c>
      <c r="F4635" t="s">
        <v>88</v>
      </c>
      <c r="G4635">
        <v>130</v>
      </c>
    </row>
    <row r="4636" spans="1:7" ht="21.75" customHeight="1">
      <c r="A4636" t="s">
        <v>9865</v>
      </c>
      <c r="B4636" t="s">
        <v>9866</v>
      </c>
      <c r="C4636" t="s">
        <v>9867</v>
      </c>
      <c r="D4636" t="s">
        <v>2</v>
      </c>
      <c r="E4636" t="s">
        <v>87</v>
      </c>
      <c r="F4636" t="s">
        <v>88</v>
      </c>
      <c r="G4636">
        <v>10</v>
      </c>
    </row>
    <row r="4637" spans="1:7" ht="21.75" customHeight="1">
      <c r="A4637" t="s">
        <v>9868</v>
      </c>
      <c r="B4637" t="s">
        <v>9869</v>
      </c>
      <c r="C4637" t="s">
        <v>9870</v>
      </c>
      <c r="D4637" t="s">
        <v>2</v>
      </c>
      <c r="E4637" t="s">
        <v>87</v>
      </c>
      <c r="F4637" t="s">
        <v>88</v>
      </c>
      <c r="G4637">
        <v>10</v>
      </c>
    </row>
    <row r="4638" spans="1:7" ht="21.75" customHeight="1">
      <c r="A4638" t="s">
        <v>9871</v>
      </c>
      <c r="B4638" t="s">
        <v>9872</v>
      </c>
      <c r="C4638" t="s">
        <v>9873</v>
      </c>
      <c r="D4638" t="s">
        <v>2</v>
      </c>
      <c r="E4638" t="s">
        <v>87</v>
      </c>
      <c r="F4638" t="s">
        <v>88</v>
      </c>
      <c r="G4638">
        <v>34</v>
      </c>
    </row>
    <row r="4639" spans="1:7" ht="21.75" customHeight="1">
      <c r="A4639" t="s">
        <v>9874</v>
      </c>
      <c r="B4639" t="s">
        <v>9875</v>
      </c>
      <c r="C4639" t="s">
        <v>9876</v>
      </c>
      <c r="D4639" t="s">
        <v>2</v>
      </c>
      <c r="E4639" t="s">
        <v>87</v>
      </c>
      <c r="F4639" t="s">
        <v>88</v>
      </c>
      <c r="G4639">
        <v>39</v>
      </c>
    </row>
    <row r="4640" spans="1:7" ht="21.75" customHeight="1">
      <c r="A4640" t="s">
        <v>9877</v>
      </c>
      <c r="B4640" t="s">
        <v>9878</v>
      </c>
      <c r="C4640" t="s">
        <v>9879</v>
      </c>
      <c r="D4640" t="s">
        <v>2</v>
      </c>
      <c r="E4640" t="s">
        <v>87</v>
      </c>
      <c r="F4640" t="s">
        <v>88</v>
      </c>
      <c r="G4640">
        <v>0</v>
      </c>
    </row>
    <row r="4641" spans="1:7" ht="21.75" customHeight="1">
      <c r="A4641" t="s">
        <v>9880</v>
      </c>
      <c r="B4641" t="s">
        <v>9881</v>
      </c>
      <c r="C4641" t="s">
        <v>9882</v>
      </c>
      <c r="D4641" t="s">
        <v>2</v>
      </c>
      <c r="E4641" t="s">
        <v>87</v>
      </c>
      <c r="F4641" t="s">
        <v>88</v>
      </c>
      <c r="G4641">
        <v>40</v>
      </c>
    </row>
    <row r="4642" spans="1:7" ht="21.75" customHeight="1">
      <c r="A4642" t="s">
        <v>9883</v>
      </c>
      <c r="B4642" t="s">
        <v>9884</v>
      </c>
      <c r="C4642" t="s">
        <v>9882</v>
      </c>
      <c r="D4642" t="s">
        <v>2</v>
      </c>
      <c r="E4642" t="s">
        <v>87</v>
      </c>
      <c r="F4642" t="s">
        <v>88</v>
      </c>
      <c r="G4642">
        <v>40</v>
      </c>
    </row>
    <row r="4643" spans="1:7" ht="21.75" customHeight="1">
      <c r="A4643" t="s">
        <v>9885</v>
      </c>
      <c r="B4643" t="s">
        <v>9886</v>
      </c>
      <c r="C4643" t="s">
        <v>9887</v>
      </c>
      <c r="D4643" t="s">
        <v>2</v>
      </c>
      <c r="E4643" t="s">
        <v>87</v>
      </c>
      <c r="F4643" t="s">
        <v>88</v>
      </c>
      <c r="G4643">
        <v>12</v>
      </c>
    </row>
    <row r="4644" spans="1:7" ht="21.75" customHeight="1">
      <c r="A4644" t="s">
        <v>9888</v>
      </c>
      <c r="B4644" t="s">
        <v>9889</v>
      </c>
      <c r="C4644" t="s">
        <v>9890</v>
      </c>
      <c r="D4644" t="s">
        <v>2</v>
      </c>
      <c r="E4644" t="s">
        <v>87</v>
      </c>
      <c r="F4644" t="s">
        <v>88</v>
      </c>
      <c r="G4644">
        <v>12</v>
      </c>
    </row>
    <row r="4645" spans="1:7" ht="21.75" customHeight="1">
      <c r="A4645" t="s">
        <v>9891</v>
      </c>
      <c r="B4645" t="s">
        <v>9892</v>
      </c>
      <c r="C4645" t="s">
        <v>9893</v>
      </c>
      <c r="D4645" t="s">
        <v>2</v>
      </c>
      <c r="E4645" t="s">
        <v>87</v>
      </c>
      <c r="F4645" t="s">
        <v>88</v>
      </c>
      <c r="G4645">
        <v>12</v>
      </c>
    </row>
    <row r="4646" spans="1:7" ht="21.75" customHeight="1">
      <c r="A4646" t="s">
        <v>9894</v>
      </c>
      <c r="B4646" t="s">
        <v>9895</v>
      </c>
      <c r="C4646" t="s">
        <v>9896</v>
      </c>
      <c r="D4646" t="s">
        <v>2</v>
      </c>
      <c r="E4646" t="s">
        <v>87</v>
      </c>
      <c r="F4646" t="s">
        <v>88</v>
      </c>
      <c r="G4646">
        <v>25</v>
      </c>
    </row>
    <row r="4647" spans="1:7" ht="21.75" customHeight="1">
      <c r="A4647" t="s">
        <v>9897</v>
      </c>
      <c r="B4647" t="s">
        <v>9898</v>
      </c>
      <c r="C4647" t="s">
        <v>9899</v>
      </c>
      <c r="D4647" t="s">
        <v>2</v>
      </c>
      <c r="E4647" t="s">
        <v>87</v>
      </c>
      <c r="F4647" t="s">
        <v>88</v>
      </c>
      <c r="G4647">
        <v>0</v>
      </c>
    </row>
    <row r="4648" spans="1:7" ht="21.75" customHeight="1">
      <c r="A4648" t="s">
        <v>9900</v>
      </c>
      <c r="B4648" t="s">
        <v>9901</v>
      </c>
      <c r="C4648" t="s">
        <v>9899</v>
      </c>
      <c r="D4648" t="s">
        <v>2</v>
      </c>
      <c r="E4648" t="s">
        <v>87</v>
      </c>
      <c r="F4648" t="s">
        <v>88</v>
      </c>
      <c r="G4648">
        <v>0</v>
      </c>
    </row>
    <row r="4649" spans="1:7" ht="21.75" customHeight="1">
      <c r="A4649" t="s">
        <v>9902</v>
      </c>
      <c r="B4649" t="s">
        <v>9903</v>
      </c>
      <c r="C4649" t="s">
        <v>9904</v>
      </c>
      <c r="D4649" t="s">
        <v>2</v>
      </c>
      <c r="E4649" t="s">
        <v>87</v>
      </c>
      <c r="F4649" t="s">
        <v>88</v>
      </c>
      <c r="G4649">
        <v>4</v>
      </c>
    </row>
    <row r="4650" spans="1:7" ht="21.75" customHeight="1">
      <c r="A4650" t="s">
        <v>9905</v>
      </c>
      <c r="B4650" t="s">
        <v>9906</v>
      </c>
      <c r="C4650" t="s">
        <v>9907</v>
      </c>
      <c r="D4650" t="s">
        <v>2</v>
      </c>
      <c r="E4650" t="s">
        <v>87</v>
      </c>
      <c r="F4650" t="s">
        <v>88</v>
      </c>
      <c r="G4650">
        <v>4</v>
      </c>
    </row>
    <row r="4651" spans="1:7" ht="21.75" customHeight="1">
      <c r="A4651" t="s">
        <v>9908</v>
      </c>
      <c r="B4651" t="s">
        <v>9909</v>
      </c>
      <c r="C4651" t="s">
        <v>9907</v>
      </c>
      <c r="D4651" t="s">
        <v>2</v>
      </c>
      <c r="E4651" t="s">
        <v>87</v>
      </c>
      <c r="F4651" t="s">
        <v>88</v>
      </c>
      <c r="G4651">
        <v>5</v>
      </c>
    </row>
    <row r="4652" spans="1:7" ht="21.75" customHeight="1">
      <c r="A4652" t="s">
        <v>9910</v>
      </c>
      <c r="B4652" t="s">
        <v>9911</v>
      </c>
      <c r="C4652" t="s">
        <v>9882</v>
      </c>
      <c r="D4652" t="s">
        <v>2</v>
      </c>
      <c r="E4652" t="s">
        <v>87</v>
      </c>
      <c r="F4652" t="s">
        <v>88</v>
      </c>
      <c r="G4652">
        <v>5</v>
      </c>
    </row>
    <row r="4653" spans="1:7" ht="21.75" customHeight="1">
      <c r="A4653" t="s">
        <v>9912</v>
      </c>
      <c r="B4653" t="s">
        <v>9913</v>
      </c>
      <c r="C4653" t="s">
        <v>9882</v>
      </c>
      <c r="D4653" t="s">
        <v>2</v>
      </c>
      <c r="E4653" t="s">
        <v>87</v>
      </c>
      <c r="F4653" t="s">
        <v>88</v>
      </c>
      <c r="G4653">
        <v>5</v>
      </c>
    </row>
    <row r="4654" spans="1:7" ht="21.75" customHeight="1">
      <c r="A4654" t="s">
        <v>9914</v>
      </c>
      <c r="B4654" t="s">
        <v>9903</v>
      </c>
      <c r="C4654" t="s">
        <v>9915</v>
      </c>
      <c r="D4654" t="s">
        <v>2</v>
      </c>
      <c r="E4654" t="s">
        <v>87</v>
      </c>
      <c r="F4654" t="s">
        <v>88</v>
      </c>
      <c r="G4654">
        <v>0</v>
      </c>
    </row>
    <row r="4655" spans="1:7" ht="21.75" customHeight="1">
      <c r="A4655" t="s">
        <v>9916</v>
      </c>
      <c r="B4655" t="s">
        <v>9917</v>
      </c>
      <c r="C4655" t="s">
        <v>9918</v>
      </c>
      <c r="D4655" t="s">
        <v>2</v>
      </c>
      <c r="E4655" t="s">
        <v>87</v>
      </c>
      <c r="F4655" t="s">
        <v>88</v>
      </c>
      <c r="G4655">
        <v>22</v>
      </c>
    </row>
    <row r="4656" spans="1:7" ht="21.75" customHeight="1">
      <c r="A4656" t="s">
        <v>9919</v>
      </c>
      <c r="B4656" t="s">
        <v>9917</v>
      </c>
      <c r="C4656" t="s">
        <v>9920</v>
      </c>
      <c r="D4656" t="s">
        <v>2</v>
      </c>
      <c r="E4656" t="s">
        <v>87</v>
      </c>
      <c r="F4656" t="s">
        <v>88</v>
      </c>
      <c r="G4656">
        <v>22</v>
      </c>
    </row>
    <row r="4657" spans="1:7" ht="21.75" customHeight="1">
      <c r="A4657" t="s">
        <v>9921</v>
      </c>
      <c r="B4657" t="s">
        <v>9922</v>
      </c>
      <c r="C4657" t="s">
        <v>9923</v>
      </c>
      <c r="D4657" t="s">
        <v>2</v>
      </c>
      <c r="E4657" t="s">
        <v>87</v>
      </c>
      <c r="F4657" t="s">
        <v>88</v>
      </c>
      <c r="G4657">
        <v>72</v>
      </c>
    </row>
    <row r="4658" spans="1:7" ht="21.75" customHeight="1">
      <c r="A4658" t="s">
        <v>9924</v>
      </c>
      <c r="B4658" t="s">
        <v>9925</v>
      </c>
      <c r="C4658" t="s">
        <v>9926</v>
      </c>
      <c r="D4658" t="s">
        <v>2</v>
      </c>
      <c r="E4658" t="s">
        <v>87</v>
      </c>
      <c r="F4658" t="s">
        <v>88</v>
      </c>
      <c r="G4658">
        <v>17</v>
      </c>
    </row>
    <row r="4659" spans="1:7" ht="21.75" customHeight="1">
      <c r="A4659" t="s">
        <v>9927</v>
      </c>
      <c r="B4659" t="s">
        <v>9928</v>
      </c>
      <c r="C4659" t="s">
        <v>9929</v>
      </c>
      <c r="D4659" t="s">
        <v>2</v>
      </c>
      <c r="E4659" t="s">
        <v>87</v>
      </c>
      <c r="F4659" t="s">
        <v>88</v>
      </c>
      <c r="G4659">
        <v>14</v>
      </c>
    </row>
    <row r="4660" spans="1:7" ht="21.75" customHeight="1">
      <c r="A4660" t="s">
        <v>9930</v>
      </c>
      <c r="B4660" t="s">
        <v>9931</v>
      </c>
      <c r="C4660" t="s">
        <v>9932</v>
      </c>
      <c r="D4660" t="s">
        <v>2</v>
      </c>
      <c r="E4660" t="s">
        <v>87</v>
      </c>
      <c r="F4660" t="s">
        <v>88</v>
      </c>
      <c r="G4660">
        <v>29</v>
      </c>
    </row>
    <row r="4661" spans="1:7" ht="21.75" customHeight="1">
      <c r="A4661" t="s">
        <v>9933</v>
      </c>
      <c r="B4661" t="s">
        <v>9934</v>
      </c>
      <c r="C4661" t="s">
        <v>9935</v>
      </c>
      <c r="D4661" t="s">
        <v>2</v>
      </c>
      <c r="E4661" t="s">
        <v>87</v>
      </c>
      <c r="F4661" t="s">
        <v>88</v>
      </c>
      <c r="G4661">
        <v>26</v>
      </c>
    </row>
    <row r="4662" spans="1:7" ht="21.75" customHeight="1">
      <c r="A4662" t="s">
        <v>9936</v>
      </c>
      <c r="B4662" t="s">
        <v>9937</v>
      </c>
      <c r="C4662" t="s">
        <v>9938</v>
      </c>
      <c r="D4662" t="s">
        <v>2</v>
      </c>
      <c r="E4662" t="s">
        <v>87</v>
      </c>
      <c r="F4662" t="s">
        <v>88</v>
      </c>
      <c r="G4662">
        <v>7</v>
      </c>
    </row>
    <row r="4663" spans="1:7" ht="21.75" customHeight="1">
      <c r="A4663" t="s">
        <v>9939</v>
      </c>
      <c r="B4663" t="s">
        <v>9940</v>
      </c>
      <c r="C4663" t="s">
        <v>9938</v>
      </c>
      <c r="D4663" t="s">
        <v>2</v>
      </c>
      <c r="E4663" t="s">
        <v>87</v>
      </c>
      <c r="F4663" t="s">
        <v>88</v>
      </c>
      <c r="G4663">
        <v>7</v>
      </c>
    </row>
    <row r="4664" spans="1:7" ht="21.75" customHeight="1">
      <c r="A4664" t="s">
        <v>9941</v>
      </c>
      <c r="B4664" t="s">
        <v>9942</v>
      </c>
      <c r="C4664" t="s">
        <v>9943</v>
      </c>
      <c r="D4664" t="s">
        <v>2</v>
      </c>
      <c r="E4664" t="s">
        <v>87</v>
      </c>
      <c r="F4664" t="s">
        <v>88</v>
      </c>
      <c r="G4664">
        <v>84</v>
      </c>
    </row>
    <row r="4665" spans="1:7" ht="21.75" customHeight="1">
      <c r="A4665" t="s">
        <v>9944</v>
      </c>
      <c r="B4665" t="s">
        <v>9945</v>
      </c>
      <c r="C4665" t="s">
        <v>9946</v>
      </c>
      <c r="D4665" t="s">
        <v>2</v>
      </c>
      <c r="E4665" t="s">
        <v>87</v>
      </c>
      <c r="F4665" t="s">
        <v>88</v>
      </c>
      <c r="G4665">
        <v>49</v>
      </c>
    </row>
    <row r="4666" spans="1:7" ht="21.75" customHeight="1">
      <c r="A4666" t="s">
        <v>9947</v>
      </c>
      <c r="B4666" t="s">
        <v>9948</v>
      </c>
      <c r="C4666" t="s">
        <v>9949</v>
      </c>
      <c r="D4666" t="s">
        <v>2</v>
      </c>
      <c r="E4666" t="s">
        <v>87</v>
      </c>
      <c r="F4666" t="s">
        <v>88</v>
      </c>
      <c r="G4666">
        <v>0</v>
      </c>
    </row>
    <row r="4667" spans="1:7" ht="21.75" customHeight="1">
      <c r="A4667" t="s">
        <v>9950</v>
      </c>
      <c r="B4667" t="s">
        <v>9951</v>
      </c>
      <c r="C4667" t="s">
        <v>9952</v>
      </c>
      <c r="D4667" t="s">
        <v>2</v>
      </c>
      <c r="E4667" t="s">
        <v>87</v>
      </c>
      <c r="F4667" t="s">
        <v>88</v>
      </c>
      <c r="G4667">
        <v>0</v>
      </c>
    </row>
    <row r="4668" spans="1:7" ht="21.75" customHeight="1">
      <c r="A4668" t="s">
        <v>9953</v>
      </c>
      <c r="B4668" t="s">
        <v>9954</v>
      </c>
      <c r="C4668" t="s">
        <v>9955</v>
      </c>
      <c r="D4668" t="s">
        <v>2</v>
      </c>
      <c r="E4668" t="s">
        <v>87</v>
      </c>
      <c r="F4668" t="s">
        <v>88</v>
      </c>
      <c r="G4668">
        <v>186</v>
      </c>
    </row>
    <row r="4669" spans="1:7" ht="21.75" customHeight="1">
      <c r="A4669" t="s">
        <v>9956</v>
      </c>
      <c r="B4669" t="s">
        <v>9957</v>
      </c>
      <c r="C4669" t="s">
        <v>9958</v>
      </c>
      <c r="D4669" t="s">
        <v>2</v>
      </c>
      <c r="E4669" t="s">
        <v>87</v>
      </c>
      <c r="F4669" t="s">
        <v>88</v>
      </c>
      <c r="G4669">
        <v>176</v>
      </c>
    </row>
    <row r="4670" spans="1:7" ht="21.75" customHeight="1">
      <c r="A4670" t="s">
        <v>9959</v>
      </c>
      <c r="B4670" t="s">
        <v>9960</v>
      </c>
      <c r="C4670" t="s">
        <v>9961</v>
      </c>
      <c r="D4670" t="s">
        <v>2</v>
      </c>
      <c r="E4670" t="s">
        <v>87</v>
      </c>
      <c r="F4670" t="s">
        <v>88</v>
      </c>
      <c r="G4670">
        <v>2196</v>
      </c>
    </row>
    <row r="4671" spans="1:7" ht="21.75" customHeight="1">
      <c r="A4671" t="s">
        <v>9962</v>
      </c>
      <c r="B4671" t="s">
        <v>9960</v>
      </c>
      <c r="C4671" t="s">
        <v>9963</v>
      </c>
      <c r="D4671" t="s">
        <v>2</v>
      </c>
      <c r="E4671" t="s">
        <v>87</v>
      </c>
      <c r="F4671" t="s">
        <v>88</v>
      </c>
      <c r="G4671">
        <v>27</v>
      </c>
    </row>
    <row r="4672" spans="1:7" ht="21.75" customHeight="1">
      <c r="A4672" t="s">
        <v>9964</v>
      </c>
      <c r="B4672" t="s">
        <v>9965</v>
      </c>
      <c r="C4672" t="s">
        <v>9966</v>
      </c>
      <c r="D4672" t="s">
        <v>2</v>
      </c>
      <c r="E4672" t="s">
        <v>87</v>
      </c>
      <c r="F4672" t="s">
        <v>88</v>
      </c>
      <c r="G4672">
        <v>5</v>
      </c>
    </row>
    <row r="4673" spans="1:7" ht="21.75" customHeight="1">
      <c r="A4673" t="s">
        <v>9967</v>
      </c>
      <c r="B4673" t="s">
        <v>9968</v>
      </c>
      <c r="C4673" t="s">
        <v>9969</v>
      </c>
      <c r="D4673" t="s">
        <v>2</v>
      </c>
      <c r="E4673" t="s">
        <v>87</v>
      </c>
      <c r="F4673" t="s">
        <v>88</v>
      </c>
      <c r="G4673">
        <v>5</v>
      </c>
    </row>
    <row r="4674" spans="1:7" ht="21.75" customHeight="1">
      <c r="A4674" t="s">
        <v>9970</v>
      </c>
      <c r="B4674" t="s">
        <v>9968</v>
      </c>
      <c r="C4674" t="s">
        <v>9969</v>
      </c>
      <c r="D4674" t="s">
        <v>2</v>
      </c>
      <c r="E4674" t="s">
        <v>87</v>
      </c>
      <c r="F4674" t="s">
        <v>88</v>
      </c>
      <c r="G4674">
        <v>6</v>
      </c>
    </row>
    <row r="4675" spans="1:7" ht="21.75" customHeight="1">
      <c r="A4675" t="s">
        <v>9971</v>
      </c>
      <c r="B4675" t="s">
        <v>9972</v>
      </c>
      <c r="C4675" t="s">
        <v>9973</v>
      </c>
      <c r="D4675" t="s">
        <v>2</v>
      </c>
      <c r="E4675" t="s">
        <v>87</v>
      </c>
      <c r="F4675" t="s">
        <v>88</v>
      </c>
      <c r="G4675">
        <v>4</v>
      </c>
    </row>
    <row r="4676" spans="1:7" ht="21.75" customHeight="1">
      <c r="A4676" t="s">
        <v>9974</v>
      </c>
      <c r="B4676" t="s">
        <v>9975</v>
      </c>
      <c r="C4676" t="s">
        <v>9976</v>
      </c>
      <c r="D4676" t="s">
        <v>2</v>
      </c>
      <c r="E4676" t="s">
        <v>87</v>
      </c>
      <c r="F4676" t="s">
        <v>88</v>
      </c>
      <c r="G4676">
        <v>1</v>
      </c>
    </row>
    <row r="4677" spans="1:7" ht="21.75" customHeight="1">
      <c r="A4677" t="s">
        <v>9977</v>
      </c>
      <c r="B4677" t="s">
        <v>9978</v>
      </c>
      <c r="C4677" t="s">
        <v>6708</v>
      </c>
      <c r="D4677" t="s">
        <v>2</v>
      </c>
      <c r="E4677" t="s">
        <v>87</v>
      </c>
      <c r="F4677" t="s">
        <v>88</v>
      </c>
      <c r="G4677">
        <v>9</v>
      </c>
    </row>
    <row r="4678" spans="1:7" ht="21.75" customHeight="1">
      <c r="A4678" t="s">
        <v>9979</v>
      </c>
      <c r="B4678" t="s">
        <v>9978</v>
      </c>
      <c r="C4678" t="s">
        <v>6708</v>
      </c>
      <c r="D4678" t="s">
        <v>2</v>
      </c>
      <c r="E4678" t="s">
        <v>87</v>
      </c>
      <c r="F4678" t="s">
        <v>88</v>
      </c>
      <c r="G4678">
        <v>4</v>
      </c>
    </row>
    <row r="4679" spans="1:7" ht="21.75" customHeight="1">
      <c r="A4679" t="s">
        <v>9980</v>
      </c>
      <c r="B4679" t="s">
        <v>9981</v>
      </c>
      <c r="D4679" t="s">
        <v>2</v>
      </c>
      <c r="E4679" t="s">
        <v>87</v>
      </c>
      <c r="F4679" t="s">
        <v>88</v>
      </c>
      <c r="G4679">
        <v>0</v>
      </c>
    </row>
    <row r="4680" spans="1:7" ht="21.75" customHeight="1">
      <c r="A4680" t="s">
        <v>9982</v>
      </c>
      <c r="B4680" t="s">
        <v>9983</v>
      </c>
      <c r="C4680" t="s">
        <v>9984</v>
      </c>
      <c r="D4680" t="s">
        <v>2</v>
      </c>
      <c r="E4680" t="s">
        <v>87</v>
      </c>
      <c r="F4680" t="s">
        <v>88</v>
      </c>
      <c r="G4680">
        <v>13</v>
      </c>
    </row>
    <row r="4681" spans="1:7" ht="21.75" customHeight="1">
      <c r="A4681" t="s">
        <v>9985</v>
      </c>
      <c r="B4681" t="s">
        <v>9983</v>
      </c>
      <c r="C4681" t="s">
        <v>9984</v>
      </c>
      <c r="D4681" t="s">
        <v>2</v>
      </c>
      <c r="E4681" t="s">
        <v>87</v>
      </c>
      <c r="F4681" t="s">
        <v>88</v>
      </c>
      <c r="G4681">
        <v>2</v>
      </c>
    </row>
    <row r="4682" spans="1:7" ht="21.75" customHeight="1">
      <c r="A4682" t="s">
        <v>9986</v>
      </c>
      <c r="B4682" t="s">
        <v>9987</v>
      </c>
      <c r="D4682" t="s">
        <v>2</v>
      </c>
      <c r="E4682" t="s">
        <v>87</v>
      </c>
      <c r="F4682" t="s">
        <v>88</v>
      </c>
      <c r="G4682">
        <v>0</v>
      </c>
    </row>
    <row r="4683" spans="1:7" ht="21.75" customHeight="1">
      <c r="A4683" t="s">
        <v>9988</v>
      </c>
      <c r="B4683" t="s">
        <v>9987</v>
      </c>
      <c r="C4683" t="s">
        <v>6708</v>
      </c>
      <c r="D4683" t="s">
        <v>2</v>
      </c>
      <c r="E4683" t="s">
        <v>87</v>
      </c>
      <c r="F4683" t="s">
        <v>88</v>
      </c>
      <c r="G4683">
        <v>6</v>
      </c>
    </row>
    <row r="4684" spans="1:7" ht="21.75" customHeight="1">
      <c r="A4684" t="s">
        <v>9989</v>
      </c>
      <c r="B4684" t="s">
        <v>9987</v>
      </c>
      <c r="C4684" t="s">
        <v>6708</v>
      </c>
      <c r="D4684" t="s">
        <v>2</v>
      </c>
      <c r="E4684" t="s">
        <v>87</v>
      </c>
      <c r="F4684" t="s">
        <v>88</v>
      </c>
      <c r="G4684">
        <v>2</v>
      </c>
    </row>
    <row r="4685" spans="1:7" ht="21.75" customHeight="1">
      <c r="A4685" t="s">
        <v>9990</v>
      </c>
      <c r="B4685" t="s">
        <v>9991</v>
      </c>
      <c r="C4685" t="s">
        <v>9992</v>
      </c>
      <c r="D4685" t="s">
        <v>2</v>
      </c>
      <c r="E4685" t="s">
        <v>87</v>
      </c>
      <c r="F4685" t="s">
        <v>88</v>
      </c>
      <c r="G4685">
        <v>3</v>
      </c>
    </row>
    <row r="4686" spans="1:7" ht="21.75" customHeight="1">
      <c r="A4686" t="s">
        <v>9993</v>
      </c>
      <c r="B4686" t="s">
        <v>9994</v>
      </c>
      <c r="C4686" t="s">
        <v>9995</v>
      </c>
      <c r="D4686" t="s">
        <v>2</v>
      </c>
      <c r="E4686" t="s">
        <v>87</v>
      </c>
      <c r="F4686" t="s">
        <v>88</v>
      </c>
      <c r="G4686">
        <v>9</v>
      </c>
    </row>
    <row r="4687" spans="1:7" ht="21.75" customHeight="1">
      <c r="A4687" t="s">
        <v>9996</v>
      </c>
      <c r="B4687" t="s">
        <v>9994</v>
      </c>
      <c r="C4687" t="s">
        <v>9995</v>
      </c>
      <c r="D4687" t="s">
        <v>2</v>
      </c>
      <c r="E4687" t="s">
        <v>87</v>
      </c>
      <c r="F4687" t="s">
        <v>88</v>
      </c>
      <c r="G4687">
        <v>4</v>
      </c>
    </row>
    <row r="4688" spans="1:7" ht="21.75" customHeight="1">
      <c r="A4688" t="s">
        <v>9997</v>
      </c>
      <c r="B4688" t="s">
        <v>9998</v>
      </c>
      <c r="C4688" t="s">
        <v>9999</v>
      </c>
      <c r="D4688" t="s">
        <v>2</v>
      </c>
      <c r="E4688" t="s">
        <v>87</v>
      </c>
      <c r="F4688" t="s">
        <v>88</v>
      </c>
      <c r="G4688">
        <v>5</v>
      </c>
    </row>
    <row r="4689" spans="1:7" ht="21.75" customHeight="1">
      <c r="A4689" t="s">
        <v>10000</v>
      </c>
      <c r="B4689" t="s">
        <v>10001</v>
      </c>
      <c r="D4689" t="s">
        <v>2</v>
      </c>
      <c r="E4689" t="s">
        <v>87</v>
      </c>
      <c r="F4689" t="s">
        <v>88</v>
      </c>
      <c r="G4689">
        <v>0</v>
      </c>
    </row>
    <row r="4690" spans="1:7" ht="21.75" customHeight="1">
      <c r="A4690" t="s">
        <v>10002</v>
      </c>
      <c r="B4690" t="s">
        <v>10003</v>
      </c>
      <c r="C4690" t="s">
        <v>9995</v>
      </c>
      <c r="D4690" t="s">
        <v>2</v>
      </c>
      <c r="E4690" t="s">
        <v>87</v>
      </c>
      <c r="F4690" t="s">
        <v>88</v>
      </c>
      <c r="G4690">
        <v>46</v>
      </c>
    </row>
    <row r="4691" spans="1:7" ht="21.75" customHeight="1">
      <c r="A4691" t="s">
        <v>10004</v>
      </c>
      <c r="B4691" t="s">
        <v>10005</v>
      </c>
      <c r="C4691" t="s">
        <v>9995</v>
      </c>
      <c r="D4691" t="s">
        <v>2</v>
      </c>
      <c r="E4691" t="s">
        <v>87</v>
      </c>
      <c r="F4691" t="s">
        <v>88</v>
      </c>
      <c r="G4691">
        <v>19</v>
      </c>
    </row>
    <row r="4692" spans="1:7" ht="21.75" customHeight="1">
      <c r="A4692" t="s">
        <v>10006</v>
      </c>
      <c r="B4692" t="s">
        <v>10005</v>
      </c>
      <c r="C4692" t="s">
        <v>9995</v>
      </c>
      <c r="D4692" t="s">
        <v>2</v>
      </c>
      <c r="E4692" t="s">
        <v>62</v>
      </c>
      <c r="F4692" t="s">
        <v>63</v>
      </c>
      <c r="G4692">
        <v>10</v>
      </c>
    </row>
    <row r="4693" spans="1:7" ht="21.75" customHeight="1">
      <c r="A4693" t="s">
        <v>10007</v>
      </c>
      <c r="B4693" t="s">
        <v>10005</v>
      </c>
      <c r="C4693" t="s">
        <v>9995</v>
      </c>
      <c r="D4693" t="s">
        <v>2</v>
      </c>
      <c r="E4693" t="s">
        <v>87</v>
      </c>
      <c r="F4693" t="s">
        <v>88</v>
      </c>
      <c r="G4693">
        <v>38</v>
      </c>
    </row>
    <row r="4694" spans="1:7" ht="21.75" customHeight="1">
      <c r="A4694" t="s">
        <v>10008</v>
      </c>
      <c r="B4694" t="s">
        <v>10005</v>
      </c>
      <c r="C4694" t="s">
        <v>9995</v>
      </c>
      <c r="D4694" t="s">
        <v>2</v>
      </c>
      <c r="E4694" t="s">
        <v>87</v>
      </c>
      <c r="F4694" t="s">
        <v>88</v>
      </c>
      <c r="G4694">
        <v>2</v>
      </c>
    </row>
    <row r="4695" spans="1:7" ht="21.75" customHeight="1">
      <c r="A4695" t="s">
        <v>10009</v>
      </c>
      <c r="B4695" t="s">
        <v>10010</v>
      </c>
      <c r="C4695" t="s">
        <v>10011</v>
      </c>
      <c r="D4695" t="s">
        <v>2</v>
      </c>
      <c r="E4695" t="s">
        <v>87</v>
      </c>
      <c r="F4695" t="s">
        <v>88</v>
      </c>
      <c r="G4695">
        <v>6</v>
      </c>
    </row>
    <row r="4696" spans="1:7" ht="21.75" customHeight="1">
      <c r="A4696" t="s">
        <v>10012</v>
      </c>
      <c r="B4696" t="s">
        <v>10013</v>
      </c>
      <c r="C4696" t="s">
        <v>10014</v>
      </c>
      <c r="D4696" t="s">
        <v>2</v>
      </c>
      <c r="E4696" t="s">
        <v>87</v>
      </c>
      <c r="F4696" t="s">
        <v>88</v>
      </c>
      <c r="G4696">
        <v>20</v>
      </c>
    </row>
    <row r="4697" spans="1:7" ht="21.75" customHeight="1">
      <c r="A4697" t="s">
        <v>10015</v>
      </c>
      <c r="B4697" t="s">
        <v>10016</v>
      </c>
      <c r="D4697" t="s">
        <v>2</v>
      </c>
      <c r="E4697" t="s">
        <v>87</v>
      </c>
      <c r="F4697" t="s">
        <v>88</v>
      </c>
      <c r="G4697">
        <v>4</v>
      </c>
    </row>
    <row r="4698" spans="1:7" ht="21.75" customHeight="1">
      <c r="A4698" t="s">
        <v>10017</v>
      </c>
      <c r="B4698" t="s">
        <v>10018</v>
      </c>
      <c r="C4698" t="s">
        <v>10019</v>
      </c>
      <c r="D4698" t="s">
        <v>2</v>
      </c>
      <c r="E4698" t="s">
        <v>87</v>
      </c>
      <c r="F4698" t="s">
        <v>88</v>
      </c>
      <c r="G4698">
        <v>7</v>
      </c>
    </row>
    <row r="4699" spans="1:7" ht="21.75" customHeight="1">
      <c r="A4699" t="s">
        <v>10020</v>
      </c>
      <c r="B4699" t="s">
        <v>10021</v>
      </c>
      <c r="C4699" t="s">
        <v>10022</v>
      </c>
      <c r="D4699" t="s">
        <v>2</v>
      </c>
      <c r="E4699" t="s">
        <v>87</v>
      </c>
      <c r="F4699" t="s">
        <v>88</v>
      </c>
      <c r="G4699">
        <v>8</v>
      </c>
    </row>
    <row r="4700" spans="1:7" ht="21.75" customHeight="1">
      <c r="A4700" t="s">
        <v>10023</v>
      </c>
      <c r="B4700" t="s">
        <v>10024</v>
      </c>
      <c r="D4700" t="s">
        <v>2</v>
      </c>
      <c r="E4700" t="s">
        <v>87</v>
      </c>
      <c r="F4700" t="s">
        <v>88</v>
      </c>
      <c r="G4700">
        <v>39</v>
      </c>
    </row>
    <row r="4701" spans="1:7" ht="21.75" customHeight="1">
      <c r="A4701" t="s">
        <v>10025</v>
      </c>
      <c r="B4701" t="s">
        <v>10026</v>
      </c>
      <c r="C4701" t="s">
        <v>10027</v>
      </c>
      <c r="D4701" t="s">
        <v>2</v>
      </c>
      <c r="E4701" t="s">
        <v>87</v>
      </c>
      <c r="F4701" t="s">
        <v>88</v>
      </c>
      <c r="G4701">
        <v>0</v>
      </c>
    </row>
    <row r="4702" spans="1:7" ht="21.75" customHeight="1">
      <c r="A4702" t="s">
        <v>10028</v>
      </c>
      <c r="B4702" t="s">
        <v>10029</v>
      </c>
      <c r="C4702" t="s">
        <v>10030</v>
      </c>
      <c r="D4702" t="s">
        <v>2</v>
      </c>
      <c r="E4702" t="s">
        <v>87</v>
      </c>
      <c r="F4702" t="s">
        <v>88</v>
      </c>
      <c r="G4702">
        <v>8</v>
      </c>
    </row>
    <row r="4703" spans="1:7" ht="21.75" customHeight="1">
      <c r="A4703" t="s">
        <v>10031</v>
      </c>
      <c r="B4703" t="s">
        <v>10032</v>
      </c>
      <c r="D4703" t="s">
        <v>2</v>
      </c>
      <c r="E4703" t="s">
        <v>87</v>
      </c>
      <c r="F4703" t="s">
        <v>88</v>
      </c>
      <c r="G4703">
        <v>14</v>
      </c>
    </row>
    <row r="4704" spans="1:7" ht="21.75" customHeight="1">
      <c r="A4704" t="s">
        <v>10033</v>
      </c>
      <c r="B4704" t="s">
        <v>10034</v>
      </c>
      <c r="C4704" t="s">
        <v>10035</v>
      </c>
      <c r="D4704" t="s">
        <v>2</v>
      </c>
      <c r="E4704" t="s">
        <v>87</v>
      </c>
      <c r="F4704" t="s">
        <v>88</v>
      </c>
      <c r="G4704">
        <v>251</v>
      </c>
    </row>
    <row r="4705" spans="1:7" ht="21.75" customHeight="1">
      <c r="A4705" t="s">
        <v>10036</v>
      </c>
      <c r="B4705" t="s">
        <v>10034</v>
      </c>
      <c r="C4705" t="s">
        <v>10037</v>
      </c>
      <c r="D4705" t="s">
        <v>2</v>
      </c>
      <c r="E4705" t="s">
        <v>87</v>
      </c>
      <c r="F4705" t="s">
        <v>88</v>
      </c>
      <c r="G4705">
        <v>0</v>
      </c>
    </row>
    <row r="4706" spans="1:7" ht="21.75" customHeight="1">
      <c r="A4706" t="s">
        <v>10038</v>
      </c>
      <c r="B4706" t="s">
        <v>10034</v>
      </c>
      <c r="C4706" t="s">
        <v>10035</v>
      </c>
      <c r="D4706" t="s">
        <v>2</v>
      </c>
      <c r="E4706" t="s">
        <v>87</v>
      </c>
      <c r="F4706" t="s">
        <v>88</v>
      </c>
      <c r="G4706">
        <v>2</v>
      </c>
    </row>
    <row r="4707" spans="1:7" ht="21.75" customHeight="1">
      <c r="A4707" t="s">
        <v>10039</v>
      </c>
      <c r="B4707" t="s">
        <v>10034</v>
      </c>
      <c r="C4707" t="s">
        <v>10037</v>
      </c>
      <c r="D4707" t="s">
        <v>2</v>
      </c>
      <c r="E4707" t="s">
        <v>87</v>
      </c>
      <c r="F4707" t="s">
        <v>88</v>
      </c>
      <c r="G4707">
        <v>34</v>
      </c>
    </row>
    <row r="4708" spans="1:7" ht="21.75" customHeight="1">
      <c r="A4708" t="s">
        <v>10040</v>
      </c>
      <c r="B4708" t="s">
        <v>10034</v>
      </c>
      <c r="C4708" t="s">
        <v>10037</v>
      </c>
      <c r="D4708" t="s">
        <v>2</v>
      </c>
      <c r="E4708" t="s">
        <v>87</v>
      </c>
      <c r="F4708" t="s">
        <v>88</v>
      </c>
      <c r="G4708">
        <v>0</v>
      </c>
    </row>
    <row r="4709" spans="1:7" ht="21.75" customHeight="1">
      <c r="A4709" t="s">
        <v>10041</v>
      </c>
      <c r="B4709" t="s">
        <v>10042</v>
      </c>
      <c r="C4709" t="s">
        <v>10043</v>
      </c>
      <c r="D4709" t="s">
        <v>2</v>
      </c>
      <c r="E4709" t="s">
        <v>87</v>
      </c>
      <c r="F4709" t="s">
        <v>88</v>
      </c>
      <c r="G4709">
        <v>18</v>
      </c>
    </row>
    <row r="4710" spans="1:7" ht="21.75" customHeight="1">
      <c r="A4710" t="s">
        <v>10044</v>
      </c>
      <c r="B4710" t="s">
        <v>10045</v>
      </c>
      <c r="C4710" t="s">
        <v>10043</v>
      </c>
      <c r="D4710" t="s">
        <v>2</v>
      </c>
      <c r="E4710" t="s">
        <v>87</v>
      </c>
      <c r="F4710" t="s">
        <v>88</v>
      </c>
      <c r="G4710">
        <v>19</v>
      </c>
    </row>
    <row r="4711" spans="1:7" ht="21.75" customHeight="1">
      <c r="A4711" t="s">
        <v>10046</v>
      </c>
      <c r="B4711" t="s">
        <v>10047</v>
      </c>
      <c r="C4711" t="s">
        <v>10048</v>
      </c>
      <c r="D4711" t="s">
        <v>2</v>
      </c>
      <c r="E4711" t="s">
        <v>87</v>
      </c>
      <c r="F4711" t="s">
        <v>88</v>
      </c>
      <c r="G4711">
        <v>2</v>
      </c>
    </row>
    <row r="4712" spans="1:7" ht="21.75" customHeight="1">
      <c r="A4712" t="s">
        <v>10049</v>
      </c>
      <c r="B4712" t="s">
        <v>10047</v>
      </c>
      <c r="C4712" t="s">
        <v>10050</v>
      </c>
      <c r="D4712" t="s">
        <v>2</v>
      </c>
      <c r="E4712" t="s">
        <v>87</v>
      </c>
      <c r="F4712" t="s">
        <v>88</v>
      </c>
      <c r="G4712">
        <v>3</v>
      </c>
    </row>
    <row r="4713" spans="1:7" ht="21.75" customHeight="1">
      <c r="A4713" t="s">
        <v>10051</v>
      </c>
      <c r="B4713" t="s">
        <v>10047</v>
      </c>
      <c r="C4713" t="s">
        <v>10050</v>
      </c>
      <c r="D4713" t="s">
        <v>2</v>
      </c>
      <c r="E4713" t="s">
        <v>87</v>
      </c>
      <c r="F4713" t="s">
        <v>88</v>
      </c>
      <c r="G4713">
        <v>11</v>
      </c>
    </row>
    <row r="4714" spans="1:7" ht="21.75" customHeight="1">
      <c r="A4714" t="s">
        <v>10052</v>
      </c>
      <c r="B4714" t="s">
        <v>10053</v>
      </c>
      <c r="C4714" t="s">
        <v>10054</v>
      </c>
      <c r="D4714" t="s">
        <v>2</v>
      </c>
      <c r="E4714" t="s">
        <v>87</v>
      </c>
      <c r="F4714" t="s">
        <v>88</v>
      </c>
      <c r="G4714">
        <v>14</v>
      </c>
    </row>
    <row r="4715" spans="1:7" ht="21.75" customHeight="1">
      <c r="A4715" t="s">
        <v>10055</v>
      </c>
      <c r="B4715" t="s">
        <v>10056</v>
      </c>
      <c r="C4715" t="s">
        <v>10054</v>
      </c>
      <c r="D4715" t="s">
        <v>2</v>
      </c>
      <c r="E4715" t="s">
        <v>87</v>
      </c>
      <c r="F4715" t="s">
        <v>88</v>
      </c>
      <c r="G4715">
        <v>62</v>
      </c>
    </row>
    <row r="4716" spans="1:7" ht="21.75" customHeight="1">
      <c r="A4716" t="s">
        <v>10057</v>
      </c>
      <c r="B4716" t="s">
        <v>10058</v>
      </c>
      <c r="C4716" t="s">
        <v>10059</v>
      </c>
      <c r="D4716" t="s">
        <v>2</v>
      </c>
      <c r="E4716" t="s">
        <v>87</v>
      </c>
      <c r="F4716" t="s">
        <v>88</v>
      </c>
      <c r="G4716">
        <v>20</v>
      </c>
    </row>
    <row r="4717" spans="1:7" ht="21.75" customHeight="1">
      <c r="A4717" t="s">
        <v>10060</v>
      </c>
      <c r="B4717" t="s">
        <v>10058</v>
      </c>
      <c r="C4717" t="s">
        <v>10059</v>
      </c>
      <c r="D4717" t="s">
        <v>2</v>
      </c>
      <c r="E4717" t="s">
        <v>87</v>
      </c>
      <c r="F4717" t="s">
        <v>88</v>
      </c>
      <c r="G4717">
        <v>9</v>
      </c>
    </row>
    <row r="4718" spans="1:7" ht="21.75" customHeight="1">
      <c r="A4718" t="s">
        <v>10061</v>
      </c>
      <c r="B4718" t="s">
        <v>10062</v>
      </c>
      <c r="C4718" t="s">
        <v>10063</v>
      </c>
      <c r="D4718" t="s">
        <v>2</v>
      </c>
      <c r="E4718" t="s">
        <v>87</v>
      </c>
      <c r="F4718" t="s">
        <v>88</v>
      </c>
      <c r="G4718">
        <v>0</v>
      </c>
    </row>
    <row r="4719" spans="1:7" ht="21.75" customHeight="1">
      <c r="A4719" t="s">
        <v>10064</v>
      </c>
      <c r="B4719" t="s">
        <v>10062</v>
      </c>
      <c r="C4719" t="s">
        <v>10065</v>
      </c>
      <c r="D4719" t="s">
        <v>2</v>
      </c>
      <c r="E4719" t="s">
        <v>87</v>
      </c>
      <c r="F4719" t="s">
        <v>88</v>
      </c>
      <c r="G4719">
        <v>15</v>
      </c>
    </row>
    <row r="4720" spans="1:7" ht="21.75" customHeight="1">
      <c r="A4720" t="s">
        <v>10066</v>
      </c>
      <c r="B4720" t="s">
        <v>10062</v>
      </c>
      <c r="C4720" t="s">
        <v>10063</v>
      </c>
      <c r="D4720" t="s">
        <v>2</v>
      </c>
      <c r="E4720" t="s">
        <v>87</v>
      </c>
      <c r="F4720" t="s">
        <v>88</v>
      </c>
      <c r="G4720">
        <v>7</v>
      </c>
    </row>
    <row r="4721" spans="1:7" ht="21.75" customHeight="1">
      <c r="A4721" t="s">
        <v>10067</v>
      </c>
      <c r="B4721" t="s">
        <v>10062</v>
      </c>
      <c r="C4721" t="s">
        <v>10065</v>
      </c>
      <c r="D4721" t="s">
        <v>2</v>
      </c>
      <c r="E4721" t="s">
        <v>87</v>
      </c>
      <c r="F4721" t="s">
        <v>88</v>
      </c>
      <c r="G4721">
        <v>39</v>
      </c>
    </row>
    <row r="4722" spans="1:7" ht="21.75" customHeight="1">
      <c r="A4722" t="s">
        <v>10068</v>
      </c>
      <c r="B4722" t="s">
        <v>10062</v>
      </c>
      <c r="C4722" t="s">
        <v>10065</v>
      </c>
      <c r="D4722" t="s">
        <v>2</v>
      </c>
      <c r="E4722" t="s">
        <v>87</v>
      </c>
      <c r="F4722" t="s">
        <v>88</v>
      </c>
      <c r="G4722">
        <v>0</v>
      </c>
    </row>
    <row r="4723" spans="1:7" ht="21.75" customHeight="1">
      <c r="A4723" t="s">
        <v>10069</v>
      </c>
      <c r="B4723" t="s">
        <v>10070</v>
      </c>
      <c r="C4723" t="s">
        <v>10030</v>
      </c>
      <c r="D4723" t="s">
        <v>2</v>
      </c>
      <c r="E4723" t="s">
        <v>87</v>
      </c>
      <c r="F4723" t="s">
        <v>88</v>
      </c>
      <c r="G4723">
        <v>12</v>
      </c>
    </row>
    <row r="4724" spans="1:7" ht="21.75" customHeight="1">
      <c r="A4724" t="s">
        <v>10071</v>
      </c>
      <c r="B4724" t="s">
        <v>10072</v>
      </c>
      <c r="C4724" t="s">
        <v>9995</v>
      </c>
      <c r="D4724" t="s">
        <v>2</v>
      </c>
      <c r="E4724" t="s">
        <v>87</v>
      </c>
      <c r="F4724" t="s">
        <v>88</v>
      </c>
      <c r="G4724">
        <v>11</v>
      </c>
    </row>
    <row r="4725" spans="1:7" ht="21.75" customHeight="1">
      <c r="A4725" t="s">
        <v>10073</v>
      </c>
      <c r="B4725" t="s">
        <v>10072</v>
      </c>
      <c r="C4725" t="s">
        <v>9995</v>
      </c>
      <c r="D4725" t="s">
        <v>2</v>
      </c>
      <c r="E4725" t="s">
        <v>87</v>
      </c>
      <c r="F4725" t="s">
        <v>88</v>
      </c>
      <c r="G4725">
        <v>22</v>
      </c>
    </row>
    <row r="4726" spans="1:7" ht="21.75" customHeight="1">
      <c r="A4726" t="s">
        <v>10074</v>
      </c>
      <c r="B4726" t="s">
        <v>10072</v>
      </c>
      <c r="C4726" t="s">
        <v>9995</v>
      </c>
      <c r="D4726" t="s">
        <v>2</v>
      </c>
      <c r="E4726" t="s">
        <v>87</v>
      </c>
      <c r="F4726" t="s">
        <v>88</v>
      </c>
      <c r="G4726">
        <v>3</v>
      </c>
    </row>
    <row r="4727" spans="1:7" ht="21.75" customHeight="1">
      <c r="A4727" t="s">
        <v>10075</v>
      </c>
      <c r="B4727" t="s">
        <v>10076</v>
      </c>
      <c r="C4727" t="s">
        <v>9995</v>
      </c>
      <c r="D4727" t="s">
        <v>2</v>
      </c>
      <c r="E4727" t="s">
        <v>87</v>
      </c>
      <c r="F4727" t="s">
        <v>88</v>
      </c>
      <c r="G4727">
        <v>0</v>
      </c>
    </row>
    <row r="4728" spans="1:7" ht="21.75" customHeight="1">
      <c r="A4728" t="s">
        <v>10077</v>
      </c>
      <c r="B4728" t="s">
        <v>10076</v>
      </c>
      <c r="C4728" t="s">
        <v>9995</v>
      </c>
      <c r="D4728" t="s">
        <v>2</v>
      </c>
      <c r="E4728" t="s">
        <v>87</v>
      </c>
      <c r="F4728" t="s">
        <v>88</v>
      </c>
      <c r="G4728">
        <v>0</v>
      </c>
    </row>
    <row r="4729" spans="1:7" ht="21.75" customHeight="1">
      <c r="A4729" t="s">
        <v>10078</v>
      </c>
      <c r="B4729" t="s">
        <v>10076</v>
      </c>
      <c r="C4729" t="s">
        <v>9995</v>
      </c>
      <c r="D4729" t="s">
        <v>2</v>
      </c>
      <c r="E4729" t="s">
        <v>87</v>
      </c>
      <c r="F4729" t="s">
        <v>88</v>
      </c>
      <c r="G4729">
        <v>2</v>
      </c>
    </row>
    <row r="4730" spans="1:7" ht="21.75" customHeight="1">
      <c r="A4730" t="s">
        <v>10079</v>
      </c>
      <c r="B4730" t="s">
        <v>10080</v>
      </c>
      <c r="C4730" t="s">
        <v>9995</v>
      </c>
      <c r="D4730" t="s">
        <v>2</v>
      </c>
      <c r="E4730" t="s">
        <v>87</v>
      </c>
      <c r="F4730" t="s">
        <v>88</v>
      </c>
      <c r="G4730">
        <v>0</v>
      </c>
    </row>
    <row r="4731" spans="1:7" ht="21.75" customHeight="1">
      <c r="A4731" t="s">
        <v>10081</v>
      </c>
      <c r="B4731" t="s">
        <v>10080</v>
      </c>
      <c r="C4731" t="s">
        <v>10082</v>
      </c>
      <c r="D4731" t="s">
        <v>2</v>
      </c>
      <c r="E4731" t="s">
        <v>87</v>
      </c>
      <c r="F4731" t="s">
        <v>88</v>
      </c>
      <c r="G4731">
        <v>1</v>
      </c>
    </row>
    <row r="4732" spans="1:7" ht="21.75" customHeight="1">
      <c r="A4732" t="s">
        <v>10083</v>
      </c>
      <c r="B4732" t="s">
        <v>10080</v>
      </c>
      <c r="C4732" t="s">
        <v>10082</v>
      </c>
      <c r="D4732" t="s">
        <v>2</v>
      </c>
      <c r="E4732" t="s">
        <v>87</v>
      </c>
      <c r="F4732" t="s">
        <v>88</v>
      </c>
      <c r="G4732">
        <v>2</v>
      </c>
    </row>
    <row r="4733" spans="1:7" ht="21.75" customHeight="1">
      <c r="A4733" t="s">
        <v>10084</v>
      </c>
      <c r="B4733" t="s">
        <v>10080</v>
      </c>
      <c r="C4733" t="s">
        <v>10082</v>
      </c>
      <c r="D4733" t="s">
        <v>2</v>
      </c>
      <c r="E4733" t="s">
        <v>87</v>
      </c>
      <c r="F4733" t="s">
        <v>88</v>
      </c>
      <c r="G4733">
        <v>1</v>
      </c>
    </row>
    <row r="4734" spans="1:7" ht="21.75" customHeight="1">
      <c r="A4734" t="s">
        <v>10085</v>
      </c>
      <c r="B4734" t="s">
        <v>10086</v>
      </c>
      <c r="C4734" t="s">
        <v>9995</v>
      </c>
      <c r="D4734" t="s">
        <v>2</v>
      </c>
      <c r="E4734" t="s">
        <v>87</v>
      </c>
      <c r="F4734" t="s">
        <v>88</v>
      </c>
      <c r="G4734">
        <v>1</v>
      </c>
    </row>
    <row r="4735" spans="1:7" ht="21.75" customHeight="1">
      <c r="A4735" t="s">
        <v>10087</v>
      </c>
      <c r="B4735" t="s">
        <v>10086</v>
      </c>
      <c r="C4735" t="s">
        <v>9995</v>
      </c>
      <c r="D4735" t="s">
        <v>2</v>
      </c>
      <c r="E4735" t="s">
        <v>87</v>
      </c>
      <c r="F4735" t="s">
        <v>88</v>
      </c>
      <c r="G4735">
        <v>0</v>
      </c>
    </row>
    <row r="4736" spans="1:7" ht="21.75" customHeight="1">
      <c r="A4736" t="s">
        <v>10088</v>
      </c>
      <c r="B4736" t="s">
        <v>10086</v>
      </c>
      <c r="C4736" t="s">
        <v>9995</v>
      </c>
      <c r="D4736" t="s">
        <v>2</v>
      </c>
      <c r="E4736" t="s">
        <v>87</v>
      </c>
      <c r="F4736" t="s">
        <v>88</v>
      </c>
      <c r="G4736">
        <v>0</v>
      </c>
    </row>
    <row r="4737" spans="1:7" ht="21.75" customHeight="1">
      <c r="A4737" t="s">
        <v>10089</v>
      </c>
      <c r="B4737" t="s">
        <v>10090</v>
      </c>
      <c r="D4737" t="s">
        <v>2</v>
      </c>
      <c r="E4737" t="s">
        <v>87</v>
      </c>
      <c r="F4737" t="s">
        <v>88</v>
      </c>
      <c r="G4737">
        <v>4</v>
      </c>
    </row>
    <row r="4738" spans="1:7" ht="21.75" customHeight="1">
      <c r="A4738" t="s">
        <v>10091</v>
      </c>
      <c r="B4738" t="s">
        <v>10090</v>
      </c>
      <c r="C4738" t="s">
        <v>6708</v>
      </c>
      <c r="D4738" t="s">
        <v>2</v>
      </c>
      <c r="E4738" t="s">
        <v>87</v>
      </c>
      <c r="F4738" t="s">
        <v>88</v>
      </c>
      <c r="G4738">
        <v>4</v>
      </c>
    </row>
    <row r="4739" spans="1:7" ht="21.75" customHeight="1">
      <c r="A4739" t="s">
        <v>10092</v>
      </c>
      <c r="B4739" t="s">
        <v>10093</v>
      </c>
      <c r="C4739" t="s">
        <v>10094</v>
      </c>
      <c r="D4739" t="s">
        <v>2</v>
      </c>
      <c r="E4739" t="s">
        <v>87</v>
      </c>
      <c r="F4739" t="s">
        <v>88</v>
      </c>
      <c r="G4739">
        <v>212</v>
      </c>
    </row>
    <row r="4740" spans="1:7" ht="21.75" customHeight="1">
      <c r="A4740" t="s">
        <v>10095</v>
      </c>
      <c r="B4740" t="s">
        <v>10093</v>
      </c>
      <c r="C4740" t="s">
        <v>10094</v>
      </c>
      <c r="D4740" t="s">
        <v>2</v>
      </c>
      <c r="E4740" t="s">
        <v>87</v>
      </c>
      <c r="F4740" t="s">
        <v>88</v>
      </c>
      <c r="G4740">
        <v>25</v>
      </c>
    </row>
    <row r="4741" spans="1:7" ht="21.75" customHeight="1">
      <c r="A4741" t="s">
        <v>10096</v>
      </c>
      <c r="B4741" t="s">
        <v>10093</v>
      </c>
      <c r="C4741" t="s">
        <v>10094</v>
      </c>
      <c r="D4741" t="s">
        <v>2</v>
      </c>
      <c r="E4741" t="s">
        <v>87</v>
      </c>
      <c r="F4741" t="s">
        <v>88</v>
      </c>
      <c r="G4741">
        <v>3</v>
      </c>
    </row>
    <row r="4742" spans="1:7" ht="21.75" customHeight="1">
      <c r="A4742" t="s">
        <v>10097</v>
      </c>
      <c r="B4742" t="s">
        <v>10098</v>
      </c>
      <c r="C4742" t="s">
        <v>10094</v>
      </c>
      <c r="D4742" t="s">
        <v>2</v>
      </c>
      <c r="E4742" t="s">
        <v>87</v>
      </c>
      <c r="F4742" t="s">
        <v>88</v>
      </c>
      <c r="G4742">
        <v>0</v>
      </c>
    </row>
    <row r="4743" spans="1:7" ht="21.75" customHeight="1">
      <c r="A4743" t="s">
        <v>10099</v>
      </c>
      <c r="B4743" t="s">
        <v>10100</v>
      </c>
      <c r="C4743" t="s">
        <v>9995</v>
      </c>
      <c r="D4743" t="s">
        <v>2</v>
      </c>
      <c r="E4743" t="s">
        <v>87</v>
      </c>
      <c r="F4743" t="s">
        <v>88</v>
      </c>
      <c r="G4743">
        <v>0</v>
      </c>
    </row>
    <row r="4744" spans="1:7" ht="21.75" customHeight="1">
      <c r="A4744" t="s">
        <v>10101</v>
      </c>
      <c r="B4744" t="s">
        <v>10102</v>
      </c>
      <c r="C4744" t="s">
        <v>9995</v>
      </c>
      <c r="D4744" t="s">
        <v>2</v>
      </c>
      <c r="E4744" t="s">
        <v>87</v>
      </c>
      <c r="F4744" t="s">
        <v>88</v>
      </c>
      <c r="G4744">
        <v>1</v>
      </c>
    </row>
    <row r="4745" spans="1:7" ht="21.75" customHeight="1">
      <c r="A4745" t="s">
        <v>10103</v>
      </c>
      <c r="B4745" t="s">
        <v>10104</v>
      </c>
      <c r="C4745" t="s">
        <v>10105</v>
      </c>
      <c r="D4745" t="s">
        <v>2</v>
      </c>
      <c r="E4745" t="s">
        <v>87</v>
      </c>
      <c r="F4745" t="s">
        <v>88</v>
      </c>
      <c r="G4745">
        <v>43</v>
      </c>
    </row>
    <row r="4746" spans="1:7" ht="21.75" customHeight="1">
      <c r="A4746" t="s">
        <v>10106</v>
      </c>
      <c r="B4746" t="s">
        <v>10107</v>
      </c>
      <c r="C4746" t="s">
        <v>10105</v>
      </c>
      <c r="D4746" t="s">
        <v>2</v>
      </c>
      <c r="E4746" t="s">
        <v>87</v>
      </c>
      <c r="F4746" t="s">
        <v>88</v>
      </c>
      <c r="G4746">
        <v>42</v>
      </c>
    </row>
    <row r="4747" spans="1:7" ht="21.75" customHeight="1">
      <c r="A4747" t="s">
        <v>10108</v>
      </c>
      <c r="B4747" t="s">
        <v>10109</v>
      </c>
      <c r="C4747" t="s">
        <v>10110</v>
      </c>
      <c r="D4747" t="s">
        <v>2</v>
      </c>
      <c r="E4747" t="s">
        <v>87</v>
      </c>
      <c r="F4747" t="s">
        <v>88</v>
      </c>
      <c r="G4747">
        <v>5</v>
      </c>
    </row>
    <row r="4748" spans="1:7" ht="21.75" customHeight="1">
      <c r="A4748" t="s">
        <v>10111</v>
      </c>
      <c r="B4748" t="s">
        <v>10112</v>
      </c>
      <c r="C4748" t="s">
        <v>10113</v>
      </c>
      <c r="D4748" t="s">
        <v>2</v>
      </c>
      <c r="E4748" t="s">
        <v>87</v>
      </c>
      <c r="F4748" t="s">
        <v>88</v>
      </c>
      <c r="G4748">
        <v>24</v>
      </c>
    </row>
    <row r="4749" spans="1:7" ht="21.75" customHeight="1">
      <c r="A4749" t="s">
        <v>10114</v>
      </c>
      <c r="B4749" t="s">
        <v>10115</v>
      </c>
      <c r="C4749" t="s">
        <v>9995</v>
      </c>
      <c r="D4749" t="s">
        <v>2</v>
      </c>
      <c r="E4749" t="s">
        <v>87</v>
      </c>
      <c r="F4749" t="s">
        <v>88</v>
      </c>
      <c r="G4749">
        <v>0</v>
      </c>
    </row>
    <row r="4750" spans="1:7" ht="21.75" customHeight="1">
      <c r="A4750" t="s">
        <v>10116</v>
      </c>
      <c r="B4750" t="s">
        <v>10117</v>
      </c>
      <c r="D4750" t="s">
        <v>2</v>
      </c>
      <c r="E4750" t="s">
        <v>87</v>
      </c>
      <c r="F4750" t="s">
        <v>88</v>
      </c>
      <c r="G4750">
        <v>4</v>
      </c>
    </row>
    <row r="4751" spans="1:7" ht="21.75" customHeight="1">
      <c r="A4751" t="s">
        <v>10118</v>
      </c>
      <c r="B4751" t="s">
        <v>10119</v>
      </c>
      <c r="C4751" t="s">
        <v>10120</v>
      </c>
      <c r="D4751" t="s">
        <v>2</v>
      </c>
      <c r="E4751" t="s">
        <v>87</v>
      </c>
      <c r="F4751" t="s">
        <v>88</v>
      </c>
      <c r="G4751">
        <v>10</v>
      </c>
    </row>
    <row r="4752" spans="1:7" ht="21.75" customHeight="1">
      <c r="A4752" t="s">
        <v>10121</v>
      </c>
      <c r="B4752" t="s">
        <v>10122</v>
      </c>
      <c r="C4752" t="s">
        <v>10120</v>
      </c>
      <c r="D4752" t="s">
        <v>2</v>
      </c>
      <c r="E4752" t="s">
        <v>87</v>
      </c>
      <c r="F4752" t="s">
        <v>88</v>
      </c>
      <c r="G4752">
        <v>14</v>
      </c>
    </row>
    <row r="4753" spans="1:7" ht="21.75" customHeight="1">
      <c r="A4753" t="s">
        <v>10123</v>
      </c>
      <c r="B4753" t="s">
        <v>10124</v>
      </c>
      <c r="C4753" t="s">
        <v>10019</v>
      </c>
      <c r="D4753" t="s">
        <v>2</v>
      </c>
      <c r="E4753" t="s">
        <v>87</v>
      </c>
      <c r="F4753" t="s">
        <v>88</v>
      </c>
      <c r="G4753">
        <v>0</v>
      </c>
    </row>
    <row r="4754" spans="1:7" ht="21.75" customHeight="1">
      <c r="A4754" t="s">
        <v>10125</v>
      </c>
      <c r="B4754" t="s">
        <v>10126</v>
      </c>
      <c r="C4754" t="s">
        <v>10054</v>
      </c>
      <c r="D4754" t="s">
        <v>2</v>
      </c>
      <c r="E4754" t="s">
        <v>87</v>
      </c>
      <c r="F4754" t="s">
        <v>88</v>
      </c>
      <c r="G4754">
        <v>1</v>
      </c>
    </row>
    <row r="4755" spans="1:7" ht="21.75" customHeight="1">
      <c r="A4755" t="s">
        <v>10127</v>
      </c>
      <c r="B4755" t="s">
        <v>10128</v>
      </c>
      <c r="C4755" t="s">
        <v>10129</v>
      </c>
      <c r="D4755" t="s">
        <v>2</v>
      </c>
      <c r="E4755" t="s">
        <v>87</v>
      </c>
      <c r="F4755" t="s">
        <v>88</v>
      </c>
      <c r="G4755">
        <v>8</v>
      </c>
    </row>
    <row r="4756" spans="1:7" ht="21.75" customHeight="1">
      <c r="A4756" t="s">
        <v>10130</v>
      </c>
      <c r="B4756" t="s">
        <v>10131</v>
      </c>
      <c r="C4756" t="s">
        <v>10129</v>
      </c>
      <c r="D4756" t="s">
        <v>2</v>
      </c>
      <c r="E4756" t="s">
        <v>87</v>
      </c>
      <c r="F4756" t="s">
        <v>88</v>
      </c>
      <c r="G4756">
        <v>2</v>
      </c>
    </row>
    <row r="4757" spans="1:7" ht="21.75" customHeight="1">
      <c r="A4757" t="s">
        <v>10132</v>
      </c>
      <c r="B4757" t="s">
        <v>10133</v>
      </c>
      <c r="C4757" t="s">
        <v>10134</v>
      </c>
      <c r="D4757" t="s">
        <v>2</v>
      </c>
      <c r="E4757" t="s">
        <v>87</v>
      </c>
      <c r="F4757" t="s">
        <v>88</v>
      </c>
      <c r="G4757">
        <v>31</v>
      </c>
    </row>
    <row r="4758" spans="1:7" ht="21.75" customHeight="1">
      <c r="A4758" t="s">
        <v>10135</v>
      </c>
      <c r="B4758" t="s">
        <v>10136</v>
      </c>
      <c r="C4758" t="s">
        <v>10137</v>
      </c>
      <c r="D4758" t="s">
        <v>2</v>
      </c>
      <c r="E4758" t="s">
        <v>87</v>
      </c>
      <c r="F4758" t="s">
        <v>88</v>
      </c>
      <c r="G4758">
        <v>2</v>
      </c>
    </row>
    <row r="4759" spans="1:7" ht="21.75" customHeight="1">
      <c r="A4759" t="s">
        <v>10138</v>
      </c>
      <c r="B4759" t="s">
        <v>10139</v>
      </c>
      <c r="C4759" t="s">
        <v>10140</v>
      </c>
      <c r="D4759" t="s">
        <v>2</v>
      </c>
      <c r="E4759" t="s">
        <v>87</v>
      </c>
      <c r="F4759" t="s">
        <v>88</v>
      </c>
      <c r="G4759">
        <v>12</v>
      </c>
    </row>
    <row r="4760" spans="1:7" ht="21.75" customHeight="1">
      <c r="A4760" t="s">
        <v>10141</v>
      </c>
      <c r="B4760" t="s">
        <v>10142</v>
      </c>
      <c r="C4760" t="s">
        <v>10140</v>
      </c>
      <c r="D4760" t="s">
        <v>2</v>
      </c>
      <c r="E4760" t="s">
        <v>87</v>
      </c>
      <c r="F4760" t="s">
        <v>88</v>
      </c>
      <c r="G4760">
        <v>7</v>
      </c>
    </row>
    <row r="4761" spans="1:7" ht="21.75" customHeight="1">
      <c r="A4761" t="s">
        <v>10143</v>
      </c>
      <c r="B4761" t="s">
        <v>10144</v>
      </c>
      <c r="C4761" t="s">
        <v>10145</v>
      </c>
      <c r="D4761" t="s">
        <v>2</v>
      </c>
      <c r="E4761" t="s">
        <v>87</v>
      </c>
      <c r="F4761" t="s">
        <v>88</v>
      </c>
      <c r="G4761">
        <v>11</v>
      </c>
    </row>
    <row r="4762" spans="1:7" ht="21.75" customHeight="1">
      <c r="A4762" t="s">
        <v>10146</v>
      </c>
      <c r="B4762" t="s">
        <v>10147</v>
      </c>
      <c r="C4762" t="s">
        <v>10148</v>
      </c>
      <c r="D4762" t="s">
        <v>2</v>
      </c>
      <c r="E4762" t="s">
        <v>87</v>
      </c>
      <c r="F4762" t="s">
        <v>88</v>
      </c>
      <c r="G4762">
        <v>10</v>
      </c>
    </row>
    <row r="4763" spans="1:7" ht="21.75" customHeight="1">
      <c r="A4763" t="s">
        <v>10149</v>
      </c>
      <c r="B4763" t="s">
        <v>10150</v>
      </c>
      <c r="C4763" t="s">
        <v>10151</v>
      </c>
      <c r="D4763" t="s">
        <v>2</v>
      </c>
      <c r="E4763" t="s">
        <v>87</v>
      </c>
      <c r="F4763" t="s">
        <v>88</v>
      </c>
      <c r="G4763">
        <v>3</v>
      </c>
    </row>
    <row r="4764" spans="1:7" ht="21.75" customHeight="1">
      <c r="A4764" t="s">
        <v>10152</v>
      </c>
      <c r="B4764" t="s">
        <v>10153</v>
      </c>
      <c r="C4764" t="s">
        <v>10154</v>
      </c>
      <c r="D4764" t="s">
        <v>2</v>
      </c>
      <c r="E4764" t="s">
        <v>87</v>
      </c>
      <c r="F4764" t="s">
        <v>88</v>
      </c>
      <c r="G4764">
        <v>15</v>
      </c>
    </row>
    <row r="4765" spans="1:7" ht="21.75" customHeight="1">
      <c r="A4765" t="s">
        <v>10155</v>
      </c>
      <c r="B4765" t="s">
        <v>10156</v>
      </c>
      <c r="C4765" t="s">
        <v>10157</v>
      </c>
      <c r="D4765" t="s">
        <v>2</v>
      </c>
      <c r="E4765" t="s">
        <v>87</v>
      </c>
      <c r="F4765" t="s">
        <v>88</v>
      </c>
      <c r="G4765">
        <v>2</v>
      </c>
    </row>
    <row r="4766" spans="1:7" ht="21.75" customHeight="1">
      <c r="A4766" t="s">
        <v>10158</v>
      </c>
      <c r="B4766" t="s">
        <v>10159</v>
      </c>
      <c r="C4766" t="s">
        <v>10160</v>
      </c>
      <c r="D4766" t="s">
        <v>2</v>
      </c>
      <c r="E4766" t="s">
        <v>87</v>
      </c>
      <c r="F4766" t="s">
        <v>88</v>
      </c>
      <c r="G4766">
        <v>0</v>
      </c>
    </row>
    <row r="4767" spans="1:7" ht="21.75" customHeight="1">
      <c r="A4767" t="s">
        <v>10161</v>
      </c>
      <c r="B4767" t="s">
        <v>10162</v>
      </c>
      <c r="C4767" t="s">
        <v>10163</v>
      </c>
      <c r="D4767" t="s">
        <v>2</v>
      </c>
      <c r="E4767" t="s">
        <v>87</v>
      </c>
      <c r="F4767" t="s">
        <v>88</v>
      </c>
      <c r="G4767">
        <v>1</v>
      </c>
    </row>
    <row r="4768" spans="1:7" ht="21.75" customHeight="1">
      <c r="A4768" t="s">
        <v>10164</v>
      </c>
      <c r="B4768" t="s">
        <v>10165</v>
      </c>
      <c r="C4768" t="s">
        <v>10166</v>
      </c>
      <c r="D4768" t="s">
        <v>2</v>
      </c>
      <c r="E4768" t="s">
        <v>87</v>
      </c>
      <c r="F4768" t="s">
        <v>88</v>
      </c>
      <c r="G4768">
        <v>2</v>
      </c>
    </row>
    <row r="4769" spans="1:7" ht="21.75" customHeight="1">
      <c r="A4769" t="s">
        <v>10167</v>
      </c>
      <c r="B4769" t="s">
        <v>10168</v>
      </c>
      <c r="C4769" t="s">
        <v>10169</v>
      </c>
      <c r="D4769" t="s">
        <v>2</v>
      </c>
      <c r="E4769" t="s">
        <v>87</v>
      </c>
      <c r="F4769" t="s">
        <v>88</v>
      </c>
      <c r="G4769">
        <v>1</v>
      </c>
    </row>
    <row r="4770" spans="1:7" ht="21.75" customHeight="1">
      <c r="A4770" t="s">
        <v>10170</v>
      </c>
      <c r="B4770" t="s">
        <v>10171</v>
      </c>
      <c r="C4770" t="s">
        <v>10172</v>
      </c>
      <c r="D4770" t="s">
        <v>2</v>
      </c>
      <c r="E4770" t="s">
        <v>87</v>
      </c>
      <c r="F4770" t="s">
        <v>88</v>
      </c>
      <c r="G4770">
        <v>1</v>
      </c>
    </row>
    <row r="4771" spans="1:7" ht="21.75" customHeight="1">
      <c r="A4771" t="s">
        <v>10173</v>
      </c>
      <c r="B4771" t="s">
        <v>10174</v>
      </c>
      <c r="C4771" t="s">
        <v>10175</v>
      </c>
      <c r="D4771" t="s">
        <v>2</v>
      </c>
      <c r="E4771" t="s">
        <v>87</v>
      </c>
      <c r="F4771" t="s">
        <v>88</v>
      </c>
      <c r="G4771">
        <v>0</v>
      </c>
    </row>
    <row r="4772" spans="1:7" ht="21.75" customHeight="1">
      <c r="A4772" t="s">
        <v>10176</v>
      </c>
      <c r="B4772" t="s">
        <v>10177</v>
      </c>
      <c r="C4772" t="s">
        <v>10178</v>
      </c>
      <c r="D4772" t="s">
        <v>2</v>
      </c>
      <c r="E4772" t="s">
        <v>87</v>
      </c>
      <c r="F4772" t="s">
        <v>88</v>
      </c>
      <c r="G4772">
        <v>0</v>
      </c>
    </row>
    <row r="4773" spans="1:7" ht="21.75" customHeight="1">
      <c r="A4773" t="s">
        <v>10179</v>
      </c>
      <c r="B4773" t="s">
        <v>10180</v>
      </c>
      <c r="C4773" t="s">
        <v>10181</v>
      </c>
      <c r="D4773" t="s">
        <v>2</v>
      </c>
      <c r="E4773" t="s">
        <v>87</v>
      </c>
      <c r="F4773" t="s">
        <v>88</v>
      </c>
      <c r="G4773">
        <v>17</v>
      </c>
    </row>
    <row r="4774" spans="1:7" ht="21.75" customHeight="1">
      <c r="A4774" t="s">
        <v>10182</v>
      </c>
      <c r="B4774" t="s">
        <v>10183</v>
      </c>
      <c r="C4774" t="s">
        <v>10184</v>
      </c>
      <c r="D4774" t="s">
        <v>2</v>
      </c>
      <c r="E4774" t="s">
        <v>87</v>
      </c>
      <c r="F4774" t="s">
        <v>88</v>
      </c>
      <c r="G4774">
        <v>3</v>
      </c>
    </row>
    <row r="4775" spans="1:7" ht="21.75" customHeight="1">
      <c r="A4775" t="s">
        <v>10185</v>
      </c>
      <c r="B4775" t="s">
        <v>10186</v>
      </c>
      <c r="C4775" t="s">
        <v>10187</v>
      </c>
      <c r="D4775" t="s">
        <v>2</v>
      </c>
      <c r="E4775" t="s">
        <v>87</v>
      </c>
      <c r="F4775" t="s">
        <v>88</v>
      </c>
      <c r="G4775">
        <v>2</v>
      </c>
    </row>
    <row r="4776" spans="1:7" ht="21.75" customHeight="1">
      <c r="A4776" t="s">
        <v>10188</v>
      </c>
      <c r="B4776" t="s">
        <v>10189</v>
      </c>
      <c r="C4776" t="s">
        <v>10190</v>
      </c>
      <c r="D4776" t="s">
        <v>2</v>
      </c>
      <c r="E4776" t="s">
        <v>87</v>
      </c>
      <c r="F4776" t="s">
        <v>88</v>
      </c>
      <c r="G4776">
        <v>16</v>
      </c>
    </row>
    <row r="4777" spans="1:7" ht="21.75" customHeight="1">
      <c r="A4777" t="s">
        <v>10191</v>
      </c>
      <c r="B4777" t="s">
        <v>10192</v>
      </c>
      <c r="C4777" t="s">
        <v>10014</v>
      </c>
      <c r="D4777" t="s">
        <v>2</v>
      </c>
      <c r="E4777" t="s">
        <v>87</v>
      </c>
      <c r="F4777" t="s">
        <v>88</v>
      </c>
      <c r="G4777">
        <v>3</v>
      </c>
    </row>
    <row r="4778" spans="1:7" ht="21.75" customHeight="1">
      <c r="A4778" t="s">
        <v>10193</v>
      </c>
      <c r="B4778" t="s">
        <v>10194</v>
      </c>
      <c r="C4778" t="s">
        <v>10195</v>
      </c>
      <c r="D4778" t="s">
        <v>2</v>
      </c>
      <c r="E4778" t="s">
        <v>87</v>
      </c>
      <c r="F4778" t="s">
        <v>88</v>
      </c>
      <c r="G4778">
        <v>0</v>
      </c>
    </row>
    <row r="4779" spans="1:7" ht="21.75" customHeight="1">
      <c r="A4779" t="s">
        <v>10196</v>
      </c>
      <c r="B4779" t="s">
        <v>10194</v>
      </c>
      <c r="C4779" t="s">
        <v>10197</v>
      </c>
      <c r="D4779" t="s">
        <v>2</v>
      </c>
      <c r="E4779" t="s">
        <v>87</v>
      </c>
      <c r="F4779" t="s">
        <v>88</v>
      </c>
      <c r="G4779">
        <v>3</v>
      </c>
    </row>
    <row r="4780" spans="1:7" ht="21.75" customHeight="1">
      <c r="A4780" t="s">
        <v>10198</v>
      </c>
      <c r="B4780" t="s">
        <v>10199</v>
      </c>
      <c r="C4780" t="s">
        <v>10027</v>
      </c>
      <c r="D4780" t="s">
        <v>2</v>
      </c>
      <c r="E4780" t="s">
        <v>87</v>
      </c>
      <c r="F4780" t="s">
        <v>88</v>
      </c>
      <c r="G4780">
        <v>1</v>
      </c>
    </row>
    <row r="4781" spans="1:7" ht="21.75" customHeight="1">
      <c r="A4781" t="s">
        <v>10200</v>
      </c>
      <c r="B4781" t="s">
        <v>10201</v>
      </c>
      <c r="C4781" t="s">
        <v>10202</v>
      </c>
      <c r="D4781" t="s">
        <v>2</v>
      </c>
      <c r="E4781" t="s">
        <v>87</v>
      </c>
      <c r="F4781" t="s">
        <v>88</v>
      </c>
      <c r="G4781">
        <v>1</v>
      </c>
    </row>
    <row r="4782" spans="1:7" ht="21.75" customHeight="1">
      <c r="A4782" t="s">
        <v>10203</v>
      </c>
      <c r="B4782" t="s">
        <v>10204</v>
      </c>
      <c r="C4782" t="s">
        <v>10205</v>
      </c>
      <c r="D4782" t="s">
        <v>2</v>
      </c>
      <c r="E4782" t="s">
        <v>87</v>
      </c>
      <c r="F4782" t="s">
        <v>88</v>
      </c>
      <c r="G4782">
        <v>4</v>
      </c>
    </row>
    <row r="4783" spans="1:7" ht="21.75" customHeight="1">
      <c r="A4783" t="s">
        <v>10206</v>
      </c>
      <c r="B4783" t="s">
        <v>10207</v>
      </c>
      <c r="C4783" t="s">
        <v>10208</v>
      </c>
      <c r="D4783" t="s">
        <v>2</v>
      </c>
      <c r="E4783" t="s">
        <v>87</v>
      </c>
      <c r="F4783" t="s">
        <v>88</v>
      </c>
      <c r="G4783">
        <v>22</v>
      </c>
    </row>
    <row r="4784" spans="1:7" ht="21.75" customHeight="1">
      <c r="A4784" t="s">
        <v>10209</v>
      </c>
      <c r="B4784" t="s">
        <v>10210</v>
      </c>
      <c r="C4784" t="s">
        <v>10137</v>
      </c>
      <c r="D4784" t="s">
        <v>2</v>
      </c>
      <c r="E4784" t="s">
        <v>87</v>
      </c>
      <c r="F4784" t="s">
        <v>88</v>
      </c>
      <c r="G4784">
        <v>5</v>
      </c>
    </row>
    <row r="4785" spans="1:7" ht="21.75" customHeight="1">
      <c r="A4785" t="s">
        <v>10211</v>
      </c>
      <c r="B4785" t="s">
        <v>10212</v>
      </c>
      <c r="C4785" t="s">
        <v>10213</v>
      </c>
      <c r="D4785" t="s">
        <v>2</v>
      </c>
      <c r="E4785" t="s">
        <v>87</v>
      </c>
      <c r="F4785" t="s">
        <v>88</v>
      </c>
      <c r="G4785">
        <v>0</v>
      </c>
    </row>
    <row r="4786" spans="1:7" ht="21.75" customHeight="1">
      <c r="A4786" t="s">
        <v>10214</v>
      </c>
      <c r="B4786" t="s">
        <v>10212</v>
      </c>
      <c r="C4786" t="s">
        <v>10213</v>
      </c>
      <c r="D4786" t="s">
        <v>2</v>
      </c>
      <c r="E4786" t="s">
        <v>87</v>
      </c>
      <c r="F4786" t="s">
        <v>88</v>
      </c>
      <c r="G4786">
        <v>8</v>
      </c>
    </row>
    <row r="4787" spans="1:7" ht="21.75" customHeight="1">
      <c r="A4787" t="s">
        <v>10215</v>
      </c>
      <c r="B4787" t="s">
        <v>10212</v>
      </c>
      <c r="C4787" t="s">
        <v>10213</v>
      </c>
      <c r="D4787" t="s">
        <v>2</v>
      </c>
      <c r="E4787" t="s">
        <v>87</v>
      </c>
      <c r="F4787" t="s">
        <v>88</v>
      </c>
      <c r="G4787">
        <v>2</v>
      </c>
    </row>
    <row r="4788" spans="1:7" ht="21.75" customHeight="1">
      <c r="A4788" t="s">
        <v>10216</v>
      </c>
      <c r="B4788" t="s">
        <v>10217</v>
      </c>
      <c r="C4788" t="s">
        <v>10218</v>
      </c>
      <c r="D4788" t="s">
        <v>2</v>
      </c>
      <c r="E4788" t="s">
        <v>87</v>
      </c>
      <c r="F4788" t="s">
        <v>88</v>
      </c>
      <c r="G4788">
        <v>6</v>
      </c>
    </row>
    <row r="4789" spans="1:7" ht="21.75" customHeight="1">
      <c r="A4789" t="s">
        <v>10219</v>
      </c>
      <c r="B4789" t="s">
        <v>10220</v>
      </c>
      <c r="C4789" t="s">
        <v>10221</v>
      </c>
      <c r="D4789" t="s">
        <v>2</v>
      </c>
      <c r="E4789" t="s">
        <v>87</v>
      </c>
      <c r="F4789" t="s">
        <v>88</v>
      </c>
      <c r="G4789">
        <v>2</v>
      </c>
    </row>
    <row r="4790" spans="1:7" ht="21.75" customHeight="1">
      <c r="A4790" t="s">
        <v>10222</v>
      </c>
      <c r="B4790" t="s">
        <v>10223</v>
      </c>
      <c r="C4790" t="s">
        <v>10224</v>
      </c>
      <c r="D4790" t="s">
        <v>2</v>
      </c>
      <c r="E4790" t="s">
        <v>87</v>
      </c>
      <c r="F4790" t="s">
        <v>88</v>
      </c>
      <c r="G4790">
        <v>0</v>
      </c>
    </row>
    <row r="4791" spans="1:7" ht="21.75" customHeight="1">
      <c r="A4791" t="s">
        <v>10225</v>
      </c>
      <c r="B4791" t="s">
        <v>10226</v>
      </c>
      <c r="C4791" t="s">
        <v>10227</v>
      </c>
      <c r="D4791" t="s">
        <v>2</v>
      </c>
      <c r="E4791" t="s">
        <v>87</v>
      </c>
      <c r="F4791" t="s">
        <v>88</v>
      </c>
      <c r="G4791">
        <v>0</v>
      </c>
    </row>
    <row r="4792" spans="1:7" ht="21.75" customHeight="1">
      <c r="A4792" t="s">
        <v>10228</v>
      </c>
      <c r="B4792" t="s">
        <v>10229</v>
      </c>
      <c r="C4792" t="s">
        <v>10230</v>
      </c>
      <c r="D4792" t="s">
        <v>2</v>
      </c>
      <c r="E4792" t="s">
        <v>87</v>
      </c>
      <c r="F4792" t="s">
        <v>88</v>
      </c>
      <c r="G4792">
        <v>10</v>
      </c>
    </row>
    <row r="4793" spans="1:7" ht="21.75" customHeight="1">
      <c r="A4793" t="s">
        <v>10231</v>
      </c>
      <c r="B4793" t="s">
        <v>10232</v>
      </c>
      <c r="C4793" t="s">
        <v>10233</v>
      </c>
      <c r="D4793" t="s">
        <v>2</v>
      </c>
      <c r="E4793" t="s">
        <v>87</v>
      </c>
      <c r="F4793" t="s">
        <v>88</v>
      </c>
      <c r="G4793">
        <v>55</v>
      </c>
    </row>
    <row r="4794" spans="1:7" ht="21.75" customHeight="1">
      <c r="A4794" t="s">
        <v>10234</v>
      </c>
      <c r="B4794" t="s">
        <v>10235</v>
      </c>
      <c r="C4794" t="s">
        <v>10236</v>
      </c>
      <c r="D4794" t="s">
        <v>2</v>
      </c>
      <c r="E4794" t="s">
        <v>87</v>
      </c>
      <c r="F4794" t="s">
        <v>88</v>
      </c>
      <c r="G4794">
        <v>2</v>
      </c>
    </row>
    <row r="4795" spans="1:7" ht="21.75" customHeight="1">
      <c r="A4795" t="s">
        <v>10237</v>
      </c>
      <c r="B4795" t="s">
        <v>10238</v>
      </c>
      <c r="C4795" t="s">
        <v>10239</v>
      </c>
      <c r="D4795" t="s">
        <v>2</v>
      </c>
      <c r="E4795" t="s">
        <v>62</v>
      </c>
      <c r="F4795" t="s">
        <v>63</v>
      </c>
      <c r="G4795">
        <v>7</v>
      </c>
    </row>
    <row r="4796" spans="1:7" ht="21.75" customHeight="1">
      <c r="A4796" t="s">
        <v>10240</v>
      </c>
      <c r="B4796" t="s">
        <v>10241</v>
      </c>
      <c r="C4796" t="s">
        <v>10242</v>
      </c>
      <c r="D4796" t="s">
        <v>2</v>
      </c>
      <c r="E4796" t="s">
        <v>87</v>
      </c>
      <c r="F4796" t="s">
        <v>88</v>
      </c>
      <c r="G4796">
        <v>38</v>
      </c>
    </row>
    <row r="4797" spans="1:7" ht="21.75" customHeight="1">
      <c r="A4797" t="s">
        <v>10243</v>
      </c>
      <c r="B4797" t="s">
        <v>10244</v>
      </c>
      <c r="C4797" t="s">
        <v>10245</v>
      </c>
      <c r="D4797" t="s">
        <v>2</v>
      </c>
      <c r="E4797" t="s">
        <v>87</v>
      </c>
      <c r="F4797" t="s">
        <v>88</v>
      </c>
      <c r="G4797">
        <v>1</v>
      </c>
    </row>
    <row r="4798" spans="1:7" ht="21.75" customHeight="1">
      <c r="A4798" t="s">
        <v>10246</v>
      </c>
      <c r="B4798" t="s">
        <v>10247</v>
      </c>
      <c r="C4798" t="s">
        <v>10248</v>
      </c>
      <c r="D4798" t="s">
        <v>2</v>
      </c>
      <c r="E4798" t="s">
        <v>87</v>
      </c>
      <c r="F4798" t="s">
        <v>88</v>
      </c>
      <c r="G4798">
        <v>1</v>
      </c>
    </row>
    <row r="4799" spans="1:7" ht="21.75" customHeight="1">
      <c r="A4799" t="s">
        <v>10249</v>
      </c>
      <c r="B4799" t="s">
        <v>10250</v>
      </c>
      <c r="C4799" t="s">
        <v>10251</v>
      </c>
      <c r="D4799" t="s">
        <v>2</v>
      </c>
      <c r="E4799" t="s">
        <v>87</v>
      </c>
      <c r="F4799" t="s">
        <v>88</v>
      </c>
      <c r="G4799">
        <v>4</v>
      </c>
    </row>
    <row r="4800" spans="1:7" ht="21.75" customHeight="1">
      <c r="A4800" t="s">
        <v>10252</v>
      </c>
      <c r="B4800" t="s">
        <v>10253</v>
      </c>
      <c r="C4800" t="s">
        <v>10251</v>
      </c>
      <c r="D4800" t="s">
        <v>2</v>
      </c>
      <c r="E4800" t="s">
        <v>87</v>
      </c>
      <c r="F4800" t="s">
        <v>88</v>
      </c>
      <c r="G4800">
        <v>5</v>
      </c>
    </row>
    <row r="4801" spans="1:7" ht="21.75" customHeight="1">
      <c r="A4801" t="s">
        <v>10254</v>
      </c>
      <c r="B4801" t="s">
        <v>10255</v>
      </c>
      <c r="C4801" t="s">
        <v>10256</v>
      </c>
      <c r="D4801" t="s">
        <v>2</v>
      </c>
      <c r="E4801" t="s">
        <v>87</v>
      </c>
      <c r="F4801" t="s">
        <v>88</v>
      </c>
      <c r="G4801">
        <v>8</v>
      </c>
    </row>
    <row r="4802" spans="1:7" ht="21.75" customHeight="1">
      <c r="A4802" t="s">
        <v>10257</v>
      </c>
      <c r="B4802" t="s">
        <v>10258</v>
      </c>
      <c r="C4802" t="s">
        <v>10259</v>
      </c>
      <c r="D4802" t="s">
        <v>2</v>
      </c>
      <c r="E4802" t="s">
        <v>87</v>
      </c>
      <c r="F4802" t="s">
        <v>88</v>
      </c>
      <c r="G4802">
        <v>12</v>
      </c>
    </row>
    <row r="4803" spans="1:7" ht="21.75" customHeight="1">
      <c r="A4803" t="s">
        <v>10260</v>
      </c>
      <c r="B4803" t="s">
        <v>10261</v>
      </c>
      <c r="C4803" t="s">
        <v>10262</v>
      </c>
      <c r="D4803" t="s">
        <v>2</v>
      </c>
      <c r="E4803" t="s">
        <v>87</v>
      </c>
      <c r="F4803" t="s">
        <v>88</v>
      </c>
      <c r="G4803">
        <v>46</v>
      </c>
    </row>
    <row r="4804" spans="1:7" ht="21.75" customHeight="1">
      <c r="A4804" t="s">
        <v>10263</v>
      </c>
      <c r="B4804" t="s">
        <v>10264</v>
      </c>
      <c r="C4804" t="s">
        <v>10265</v>
      </c>
      <c r="D4804" t="s">
        <v>2</v>
      </c>
      <c r="E4804" t="s">
        <v>87</v>
      </c>
      <c r="F4804" t="s">
        <v>88</v>
      </c>
      <c r="G4804">
        <v>44</v>
      </c>
    </row>
    <row r="4805" spans="1:7" ht="21.75" customHeight="1">
      <c r="A4805" t="s">
        <v>10266</v>
      </c>
      <c r="B4805" t="s">
        <v>10267</v>
      </c>
      <c r="C4805" t="s">
        <v>10268</v>
      </c>
      <c r="D4805" t="s">
        <v>2</v>
      </c>
      <c r="E4805" t="s">
        <v>87</v>
      </c>
      <c r="F4805" t="s">
        <v>88</v>
      </c>
      <c r="G4805">
        <v>10</v>
      </c>
    </row>
    <row r="4806" spans="1:7" ht="21.75" customHeight="1">
      <c r="A4806" t="s">
        <v>10269</v>
      </c>
      <c r="B4806" t="s">
        <v>10270</v>
      </c>
      <c r="C4806" t="s">
        <v>9615</v>
      </c>
      <c r="D4806" t="s">
        <v>2</v>
      </c>
      <c r="E4806" t="s">
        <v>87</v>
      </c>
      <c r="F4806" t="s">
        <v>88</v>
      </c>
      <c r="G4806">
        <v>0</v>
      </c>
    </row>
    <row r="4807" spans="1:7" ht="21.75" customHeight="1">
      <c r="A4807" t="s">
        <v>10271</v>
      </c>
      <c r="B4807" t="s">
        <v>10272</v>
      </c>
      <c r="D4807" t="s">
        <v>2</v>
      </c>
      <c r="E4807" t="s">
        <v>87</v>
      </c>
      <c r="F4807" t="s">
        <v>88</v>
      </c>
      <c r="G4807">
        <v>7</v>
      </c>
    </row>
    <row r="4808" spans="1:7" ht="21.75" customHeight="1">
      <c r="A4808" t="s">
        <v>10273</v>
      </c>
      <c r="B4808" t="s">
        <v>10274</v>
      </c>
      <c r="D4808" t="s">
        <v>2</v>
      </c>
      <c r="E4808" t="s">
        <v>87</v>
      </c>
      <c r="F4808" t="s">
        <v>88</v>
      </c>
      <c r="G4808">
        <v>1</v>
      </c>
    </row>
    <row r="4809" spans="1:7" ht="21.75" customHeight="1">
      <c r="A4809" t="s">
        <v>10275</v>
      </c>
      <c r="B4809" t="s">
        <v>10276</v>
      </c>
      <c r="C4809" t="s">
        <v>6708</v>
      </c>
      <c r="D4809" t="s">
        <v>2</v>
      </c>
      <c r="E4809" t="s">
        <v>87</v>
      </c>
      <c r="F4809" t="s">
        <v>88</v>
      </c>
      <c r="G4809">
        <v>9</v>
      </c>
    </row>
    <row r="4810" spans="1:7" ht="21.75" customHeight="1">
      <c r="A4810" t="s">
        <v>10277</v>
      </c>
      <c r="B4810" t="s">
        <v>10278</v>
      </c>
      <c r="C4810" t="s">
        <v>10279</v>
      </c>
      <c r="D4810" t="s">
        <v>2</v>
      </c>
      <c r="E4810" t="s">
        <v>87</v>
      </c>
      <c r="F4810" t="s">
        <v>88</v>
      </c>
      <c r="G4810">
        <v>6</v>
      </c>
    </row>
    <row r="4811" spans="1:7" ht="21.75" customHeight="1">
      <c r="A4811" t="s">
        <v>10280</v>
      </c>
      <c r="B4811" t="s">
        <v>10281</v>
      </c>
      <c r="C4811" t="s">
        <v>10282</v>
      </c>
      <c r="D4811" t="s">
        <v>2</v>
      </c>
      <c r="E4811" t="s">
        <v>87</v>
      </c>
      <c r="F4811" t="s">
        <v>88</v>
      </c>
      <c r="G4811">
        <v>2</v>
      </c>
    </row>
    <row r="4812" spans="1:7" ht="21.75" customHeight="1">
      <c r="A4812" t="s">
        <v>10283</v>
      </c>
      <c r="B4812" t="s">
        <v>10284</v>
      </c>
      <c r="C4812" t="s">
        <v>10285</v>
      </c>
      <c r="D4812" t="s">
        <v>2</v>
      </c>
      <c r="E4812" t="s">
        <v>87</v>
      </c>
      <c r="F4812" t="s">
        <v>88</v>
      </c>
      <c r="G4812">
        <v>5</v>
      </c>
    </row>
    <row r="4813" spans="1:7" ht="21.75" customHeight="1">
      <c r="A4813" t="s">
        <v>10286</v>
      </c>
      <c r="B4813" t="s">
        <v>10287</v>
      </c>
      <c r="D4813" t="s">
        <v>2</v>
      </c>
      <c r="E4813" t="s">
        <v>87</v>
      </c>
      <c r="F4813" t="s">
        <v>88</v>
      </c>
      <c r="G4813">
        <v>0</v>
      </c>
    </row>
    <row r="4814" spans="1:7" ht="21.75" customHeight="1">
      <c r="A4814" t="s">
        <v>10288</v>
      </c>
      <c r="B4814" t="s">
        <v>10289</v>
      </c>
      <c r="D4814" t="s">
        <v>2</v>
      </c>
      <c r="E4814" t="s">
        <v>87</v>
      </c>
      <c r="F4814" t="s">
        <v>88</v>
      </c>
      <c r="G4814">
        <v>10</v>
      </c>
    </row>
    <row r="4815" spans="1:7" ht="21.75" customHeight="1">
      <c r="A4815" t="s">
        <v>10290</v>
      </c>
      <c r="B4815" t="s">
        <v>10291</v>
      </c>
      <c r="D4815" t="s">
        <v>2</v>
      </c>
      <c r="E4815" t="s">
        <v>87</v>
      </c>
      <c r="F4815" t="s">
        <v>88</v>
      </c>
      <c r="G4815">
        <v>3</v>
      </c>
    </row>
    <row r="4816" spans="1:7" ht="21.75" customHeight="1">
      <c r="A4816" t="s">
        <v>10292</v>
      </c>
      <c r="B4816" t="s">
        <v>10293</v>
      </c>
      <c r="C4816" t="s">
        <v>10294</v>
      </c>
      <c r="D4816" t="s">
        <v>2</v>
      </c>
      <c r="E4816" t="s">
        <v>87</v>
      </c>
      <c r="F4816" t="s">
        <v>88</v>
      </c>
      <c r="G4816">
        <v>35</v>
      </c>
    </row>
    <row r="4817" spans="1:7" ht="21.75" customHeight="1">
      <c r="A4817" t="s">
        <v>10295</v>
      </c>
      <c r="B4817" t="s">
        <v>10296</v>
      </c>
      <c r="C4817" t="s">
        <v>9615</v>
      </c>
      <c r="D4817" t="s">
        <v>2</v>
      </c>
      <c r="E4817" t="s">
        <v>87</v>
      </c>
      <c r="F4817" t="s">
        <v>88</v>
      </c>
      <c r="G4817">
        <v>11</v>
      </c>
    </row>
    <row r="4818" spans="1:7" ht="21.75" customHeight="1">
      <c r="A4818" t="s">
        <v>10297</v>
      </c>
      <c r="B4818" t="s">
        <v>10298</v>
      </c>
      <c r="D4818" t="s">
        <v>2</v>
      </c>
      <c r="E4818" t="s">
        <v>87</v>
      </c>
      <c r="F4818" t="s">
        <v>88</v>
      </c>
      <c r="G4818">
        <v>0</v>
      </c>
    </row>
    <row r="4819" spans="1:7" ht="21.75" customHeight="1">
      <c r="A4819" t="s">
        <v>10299</v>
      </c>
      <c r="B4819" t="s">
        <v>10298</v>
      </c>
      <c r="C4819" t="s">
        <v>9615</v>
      </c>
      <c r="D4819" t="s">
        <v>2</v>
      </c>
      <c r="E4819" t="s">
        <v>62</v>
      </c>
      <c r="F4819" t="s">
        <v>63</v>
      </c>
      <c r="G4819">
        <v>35</v>
      </c>
    </row>
    <row r="4820" spans="1:7" ht="21.75" customHeight="1">
      <c r="A4820" t="s">
        <v>10300</v>
      </c>
      <c r="B4820" t="s">
        <v>10301</v>
      </c>
      <c r="D4820" t="s">
        <v>2</v>
      </c>
      <c r="E4820" t="s">
        <v>87</v>
      </c>
      <c r="F4820" t="s">
        <v>88</v>
      </c>
      <c r="G4820">
        <v>1</v>
      </c>
    </row>
    <row r="4821" spans="1:7" ht="21.75" customHeight="1">
      <c r="A4821" t="s">
        <v>10302</v>
      </c>
      <c r="B4821" t="s">
        <v>10303</v>
      </c>
      <c r="D4821" t="s">
        <v>2</v>
      </c>
      <c r="E4821" t="s">
        <v>87</v>
      </c>
      <c r="F4821" t="s">
        <v>88</v>
      </c>
      <c r="G4821">
        <v>11</v>
      </c>
    </row>
    <row r="4822" spans="1:7" ht="21.75" customHeight="1">
      <c r="A4822" t="s">
        <v>10304</v>
      </c>
      <c r="B4822" t="s">
        <v>10303</v>
      </c>
      <c r="C4822" t="s">
        <v>10014</v>
      </c>
      <c r="D4822" t="s">
        <v>2</v>
      </c>
      <c r="E4822" t="s">
        <v>87</v>
      </c>
      <c r="F4822" t="s">
        <v>88</v>
      </c>
      <c r="G4822">
        <v>12</v>
      </c>
    </row>
    <row r="4823" spans="1:7" ht="21.75" customHeight="1">
      <c r="A4823" t="s">
        <v>10305</v>
      </c>
      <c r="B4823" t="s">
        <v>10306</v>
      </c>
      <c r="D4823" t="s">
        <v>2</v>
      </c>
      <c r="E4823" t="s">
        <v>87</v>
      </c>
      <c r="F4823" t="s">
        <v>88</v>
      </c>
      <c r="G4823">
        <v>5</v>
      </c>
    </row>
    <row r="4824" spans="1:7" ht="21.75" customHeight="1">
      <c r="A4824" t="s">
        <v>10307</v>
      </c>
      <c r="B4824" t="s">
        <v>10308</v>
      </c>
      <c r="C4824" t="s">
        <v>9698</v>
      </c>
      <c r="D4824" t="s">
        <v>2</v>
      </c>
      <c r="E4824" t="s">
        <v>87</v>
      </c>
      <c r="F4824" t="s">
        <v>88</v>
      </c>
      <c r="G4824">
        <v>13</v>
      </c>
    </row>
    <row r="4825" spans="1:7" ht="21.75" customHeight="1">
      <c r="A4825" t="s">
        <v>10309</v>
      </c>
      <c r="B4825" t="s">
        <v>10310</v>
      </c>
      <c r="C4825" t="s">
        <v>9698</v>
      </c>
      <c r="D4825" t="s">
        <v>2</v>
      </c>
      <c r="E4825" t="s">
        <v>87</v>
      </c>
      <c r="F4825" t="s">
        <v>88</v>
      </c>
      <c r="G4825">
        <v>8</v>
      </c>
    </row>
    <row r="4826" spans="1:7" ht="21.75" customHeight="1">
      <c r="A4826" t="s">
        <v>10311</v>
      </c>
      <c r="B4826" t="s">
        <v>10312</v>
      </c>
      <c r="D4826" t="s">
        <v>2</v>
      </c>
      <c r="E4826" t="s">
        <v>87</v>
      </c>
      <c r="F4826" t="s">
        <v>88</v>
      </c>
      <c r="G4826">
        <v>34</v>
      </c>
    </row>
    <row r="4827" spans="1:7" ht="21.75" customHeight="1">
      <c r="A4827" t="s">
        <v>10313</v>
      </c>
      <c r="B4827" t="s">
        <v>10314</v>
      </c>
      <c r="C4827" t="s">
        <v>10315</v>
      </c>
      <c r="D4827" t="s">
        <v>2</v>
      </c>
      <c r="E4827" t="s">
        <v>87</v>
      </c>
      <c r="F4827" t="s">
        <v>88</v>
      </c>
      <c r="G4827">
        <v>0</v>
      </c>
    </row>
    <row r="4828" spans="1:7" ht="21.75" customHeight="1">
      <c r="A4828" t="s">
        <v>10316</v>
      </c>
      <c r="B4828" t="s">
        <v>10317</v>
      </c>
      <c r="C4828" t="s">
        <v>10318</v>
      </c>
      <c r="D4828" t="s">
        <v>2</v>
      </c>
      <c r="E4828" t="s">
        <v>87</v>
      </c>
      <c r="F4828" t="s">
        <v>88</v>
      </c>
      <c r="G4828">
        <v>17</v>
      </c>
    </row>
    <row r="4829" spans="1:7" ht="21.75" customHeight="1">
      <c r="A4829" t="s">
        <v>10319</v>
      </c>
      <c r="B4829" t="s">
        <v>10320</v>
      </c>
      <c r="C4829" t="s">
        <v>9615</v>
      </c>
      <c r="D4829" t="s">
        <v>2</v>
      </c>
      <c r="E4829" t="s">
        <v>87</v>
      </c>
      <c r="F4829" t="s">
        <v>88</v>
      </c>
      <c r="G4829">
        <v>11</v>
      </c>
    </row>
    <row r="4830" spans="1:7" ht="21.75" customHeight="1">
      <c r="A4830" t="s">
        <v>10321</v>
      </c>
      <c r="B4830" t="s">
        <v>10322</v>
      </c>
      <c r="C4830" t="s">
        <v>9675</v>
      </c>
      <c r="D4830" t="s">
        <v>2</v>
      </c>
      <c r="E4830" t="s">
        <v>87</v>
      </c>
      <c r="F4830" t="s">
        <v>88</v>
      </c>
      <c r="G4830">
        <v>0</v>
      </c>
    </row>
    <row r="4831" spans="1:7" ht="21.75" customHeight="1">
      <c r="A4831" t="s">
        <v>10323</v>
      </c>
      <c r="B4831" t="s">
        <v>10322</v>
      </c>
      <c r="C4831" t="s">
        <v>9675</v>
      </c>
      <c r="D4831" t="s">
        <v>2</v>
      </c>
      <c r="E4831" t="s">
        <v>87</v>
      </c>
      <c r="F4831" t="s">
        <v>88</v>
      </c>
      <c r="G4831">
        <v>557</v>
      </c>
    </row>
    <row r="4832" spans="1:7" ht="21.75" customHeight="1">
      <c r="A4832" t="s">
        <v>10324</v>
      </c>
      <c r="B4832" t="s">
        <v>10325</v>
      </c>
      <c r="D4832" t="s">
        <v>2</v>
      </c>
      <c r="E4832" t="s">
        <v>87</v>
      </c>
      <c r="F4832" t="s">
        <v>88</v>
      </c>
      <c r="G4832">
        <v>38</v>
      </c>
    </row>
    <row r="4833" spans="1:7" ht="21.75" customHeight="1">
      <c r="A4833" t="s">
        <v>10326</v>
      </c>
      <c r="B4833" t="s">
        <v>10327</v>
      </c>
      <c r="C4833" t="s">
        <v>10328</v>
      </c>
      <c r="D4833" t="s">
        <v>2</v>
      </c>
      <c r="E4833" t="s">
        <v>87</v>
      </c>
      <c r="F4833" t="s">
        <v>88</v>
      </c>
      <c r="G4833">
        <v>3</v>
      </c>
    </row>
    <row r="4834" spans="1:7" ht="21.75" customHeight="1">
      <c r="A4834" t="s">
        <v>10329</v>
      </c>
      <c r="B4834" t="s">
        <v>10330</v>
      </c>
      <c r="D4834" t="s">
        <v>2</v>
      </c>
      <c r="E4834" t="s">
        <v>87</v>
      </c>
      <c r="F4834" t="s">
        <v>88</v>
      </c>
      <c r="G4834">
        <v>20</v>
      </c>
    </row>
    <row r="4835" spans="1:7" ht="21.75" customHeight="1">
      <c r="A4835" t="s">
        <v>10331</v>
      </c>
      <c r="B4835" t="s">
        <v>10330</v>
      </c>
      <c r="C4835" t="s">
        <v>10332</v>
      </c>
      <c r="D4835" t="s">
        <v>2</v>
      </c>
      <c r="E4835" t="s">
        <v>87</v>
      </c>
      <c r="F4835" t="s">
        <v>88</v>
      </c>
      <c r="G4835">
        <v>0</v>
      </c>
    </row>
    <row r="4836" spans="1:7" ht="21.75" customHeight="1">
      <c r="A4836" t="s">
        <v>10333</v>
      </c>
      <c r="B4836" t="s">
        <v>10330</v>
      </c>
      <c r="C4836" t="s">
        <v>10332</v>
      </c>
      <c r="D4836" t="s">
        <v>2</v>
      </c>
      <c r="E4836" t="s">
        <v>87</v>
      </c>
      <c r="F4836" t="s">
        <v>88</v>
      </c>
      <c r="G4836">
        <v>53</v>
      </c>
    </row>
    <row r="4837" spans="1:7" ht="21.75" customHeight="1">
      <c r="A4837" t="s">
        <v>10334</v>
      </c>
      <c r="B4837" t="s">
        <v>10335</v>
      </c>
      <c r="C4837" t="s">
        <v>9584</v>
      </c>
      <c r="D4837" t="s">
        <v>2</v>
      </c>
      <c r="E4837" t="s">
        <v>87</v>
      </c>
      <c r="F4837" t="s">
        <v>88</v>
      </c>
      <c r="G4837">
        <v>6</v>
      </c>
    </row>
    <row r="4838" spans="1:7" ht="21.75" customHeight="1">
      <c r="A4838" t="s">
        <v>10336</v>
      </c>
      <c r="B4838" t="s">
        <v>10337</v>
      </c>
      <c r="C4838" t="s">
        <v>9584</v>
      </c>
      <c r="D4838" t="s">
        <v>2</v>
      </c>
      <c r="E4838" t="s">
        <v>87</v>
      </c>
      <c r="F4838" t="s">
        <v>88</v>
      </c>
      <c r="G4838">
        <v>58</v>
      </c>
    </row>
    <row r="4839" spans="1:7" ht="21.75" customHeight="1">
      <c r="A4839" t="s">
        <v>10338</v>
      </c>
      <c r="B4839" t="s">
        <v>10339</v>
      </c>
      <c r="C4839" t="s">
        <v>9615</v>
      </c>
      <c r="D4839" t="s">
        <v>2</v>
      </c>
      <c r="E4839" t="s">
        <v>87</v>
      </c>
      <c r="F4839" t="s">
        <v>88</v>
      </c>
      <c r="G4839">
        <v>15</v>
      </c>
    </row>
    <row r="4840" spans="1:7" ht="21.75" customHeight="1">
      <c r="A4840" t="s">
        <v>10340</v>
      </c>
      <c r="B4840" t="s">
        <v>10341</v>
      </c>
      <c r="C4840" t="s">
        <v>9615</v>
      </c>
      <c r="D4840" t="s">
        <v>2</v>
      </c>
      <c r="E4840" t="s">
        <v>87</v>
      </c>
      <c r="F4840" t="s">
        <v>88</v>
      </c>
      <c r="G4840">
        <v>16</v>
      </c>
    </row>
    <row r="4841" spans="1:7" ht="21.75" customHeight="1">
      <c r="A4841" t="s">
        <v>10342</v>
      </c>
      <c r="B4841" t="s">
        <v>10343</v>
      </c>
      <c r="C4841" t="s">
        <v>9615</v>
      </c>
      <c r="D4841" t="s">
        <v>2</v>
      </c>
      <c r="E4841" t="s">
        <v>87</v>
      </c>
      <c r="F4841" t="s">
        <v>88</v>
      </c>
      <c r="G4841">
        <v>0</v>
      </c>
    </row>
    <row r="4842" spans="1:7" ht="21.75" customHeight="1">
      <c r="A4842" t="s">
        <v>10344</v>
      </c>
      <c r="B4842" t="s">
        <v>10345</v>
      </c>
      <c r="C4842" t="s">
        <v>6708</v>
      </c>
      <c r="D4842" t="s">
        <v>2</v>
      </c>
      <c r="E4842" t="s">
        <v>87</v>
      </c>
      <c r="F4842" t="s">
        <v>88</v>
      </c>
      <c r="G4842">
        <v>9</v>
      </c>
    </row>
    <row r="4843" spans="1:7" ht="21.75" customHeight="1">
      <c r="A4843" t="s">
        <v>10346</v>
      </c>
      <c r="B4843" t="s">
        <v>10347</v>
      </c>
      <c r="C4843" t="s">
        <v>10348</v>
      </c>
      <c r="D4843" t="s">
        <v>2</v>
      </c>
      <c r="E4843" t="s">
        <v>87</v>
      </c>
      <c r="F4843" t="s">
        <v>88</v>
      </c>
      <c r="G4843">
        <v>38</v>
      </c>
    </row>
    <row r="4844" spans="1:7" ht="21.75" customHeight="1">
      <c r="A4844" t="s">
        <v>10349</v>
      </c>
      <c r="B4844" t="s">
        <v>10347</v>
      </c>
      <c r="C4844" t="s">
        <v>10350</v>
      </c>
      <c r="D4844" t="s">
        <v>2</v>
      </c>
      <c r="E4844" t="s">
        <v>87</v>
      </c>
      <c r="F4844" t="s">
        <v>88</v>
      </c>
      <c r="G4844">
        <v>31</v>
      </c>
    </row>
    <row r="4845" spans="1:7" ht="21.75" customHeight="1">
      <c r="A4845" t="s">
        <v>10351</v>
      </c>
      <c r="B4845" t="s">
        <v>10352</v>
      </c>
      <c r="C4845" t="s">
        <v>10348</v>
      </c>
      <c r="D4845" t="s">
        <v>2</v>
      </c>
      <c r="E4845" t="s">
        <v>87</v>
      </c>
      <c r="F4845" t="s">
        <v>88</v>
      </c>
      <c r="G4845">
        <v>29</v>
      </c>
    </row>
    <row r="4846" spans="1:7" ht="21.75" customHeight="1">
      <c r="A4846" t="s">
        <v>10353</v>
      </c>
      <c r="B4846" t="s">
        <v>10354</v>
      </c>
      <c r="C4846" t="s">
        <v>10318</v>
      </c>
      <c r="D4846" t="s">
        <v>2</v>
      </c>
      <c r="E4846" t="s">
        <v>87</v>
      </c>
      <c r="F4846" t="s">
        <v>88</v>
      </c>
      <c r="G4846">
        <v>25</v>
      </c>
    </row>
    <row r="4847" spans="1:7" ht="21.75" customHeight="1">
      <c r="A4847" t="s">
        <v>10355</v>
      </c>
      <c r="B4847" t="s">
        <v>10356</v>
      </c>
      <c r="C4847" t="s">
        <v>9672</v>
      </c>
      <c r="D4847" t="s">
        <v>2</v>
      </c>
      <c r="E4847" t="s">
        <v>87</v>
      </c>
      <c r="F4847" t="s">
        <v>88</v>
      </c>
      <c r="G4847">
        <v>7</v>
      </c>
    </row>
    <row r="4848" spans="1:7" ht="21.75" customHeight="1">
      <c r="A4848" t="s">
        <v>10357</v>
      </c>
      <c r="B4848" t="s">
        <v>10358</v>
      </c>
      <c r="C4848" t="s">
        <v>10359</v>
      </c>
      <c r="D4848" t="s">
        <v>2</v>
      </c>
      <c r="E4848" t="s">
        <v>87</v>
      </c>
      <c r="F4848" t="s">
        <v>88</v>
      </c>
      <c r="G4848">
        <v>3</v>
      </c>
    </row>
    <row r="4849" spans="1:7" ht="21.75" customHeight="1">
      <c r="A4849" t="s">
        <v>10360</v>
      </c>
      <c r="B4849" t="s">
        <v>10361</v>
      </c>
      <c r="D4849" t="s">
        <v>2</v>
      </c>
      <c r="E4849" t="s">
        <v>87</v>
      </c>
      <c r="F4849" t="s">
        <v>88</v>
      </c>
      <c r="G4849">
        <v>2</v>
      </c>
    </row>
    <row r="4850" spans="1:7" ht="21.75" customHeight="1">
      <c r="A4850" t="s">
        <v>10362</v>
      </c>
      <c r="B4850" t="s">
        <v>10363</v>
      </c>
      <c r="C4850" t="s">
        <v>10364</v>
      </c>
      <c r="D4850" t="s">
        <v>2</v>
      </c>
      <c r="E4850" t="s">
        <v>87</v>
      </c>
      <c r="F4850" t="s">
        <v>88</v>
      </c>
      <c r="G4850">
        <v>22</v>
      </c>
    </row>
    <row r="4851" spans="1:7" ht="21.75" customHeight="1">
      <c r="A4851" t="s">
        <v>10365</v>
      </c>
      <c r="B4851" t="s">
        <v>10366</v>
      </c>
      <c r="C4851" t="s">
        <v>9698</v>
      </c>
      <c r="D4851" t="s">
        <v>2</v>
      </c>
      <c r="E4851" t="s">
        <v>87</v>
      </c>
      <c r="F4851" t="s">
        <v>88</v>
      </c>
      <c r="G4851">
        <v>0</v>
      </c>
    </row>
    <row r="4852" spans="1:7" ht="21.75" customHeight="1">
      <c r="A4852" t="s">
        <v>10367</v>
      </c>
      <c r="B4852" t="s">
        <v>10368</v>
      </c>
      <c r="C4852" t="s">
        <v>10369</v>
      </c>
      <c r="D4852" t="s">
        <v>2</v>
      </c>
      <c r="E4852" t="s">
        <v>87</v>
      </c>
      <c r="F4852" t="s">
        <v>88</v>
      </c>
      <c r="G4852">
        <v>3</v>
      </c>
    </row>
    <row r="4853" spans="1:7" ht="21.75" customHeight="1">
      <c r="A4853" t="s">
        <v>10370</v>
      </c>
      <c r="B4853" t="s">
        <v>10368</v>
      </c>
      <c r="C4853" t="s">
        <v>10371</v>
      </c>
      <c r="D4853" t="s">
        <v>2</v>
      </c>
      <c r="E4853" t="s">
        <v>87</v>
      </c>
      <c r="F4853" t="s">
        <v>88</v>
      </c>
      <c r="G4853">
        <v>20</v>
      </c>
    </row>
    <row r="4854" spans="1:7" ht="21.75" customHeight="1">
      <c r="A4854" t="s">
        <v>10372</v>
      </c>
      <c r="B4854" t="s">
        <v>10368</v>
      </c>
      <c r="C4854" t="s">
        <v>10371</v>
      </c>
      <c r="D4854" t="s">
        <v>2</v>
      </c>
      <c r="E4854" t="s">
        <v>87</v>
      </c>
      <c r="F4854" t="s">
        <v>88</v>
      </c>
      <c r="G4854">
        <v>7</v>
      </c>
    </row>
    <row r="4855" spans="1:7" ht="21.75" customHeight="1">
      <c r="A4855" t="s">
        <v>10373</v>
      </c>
      <c r="B4855" t="s">
        <v>10374</v>
      </c>
      <c r="C4855" t="s">
        <v>10375</v>
      </c>
      <c r="D4855" t="s">
        <v>2</v>
      </c>
      <c r="E4855" t="s">
        <v>87</v>
      </c>
      <c r="F4855" t="s">
        <v>88</v>
      </c>
      <c r="G4855">
        <v>10</v>
      </c>
    </row>
    <row r="4856" spans="1:7" ht="21.75" customHeight="1">
      <c r="A4856" t="s">
        <v>10376</v>
      </c>
      <c r="B4856" t="s">
        <v>10377</v>
      </c>
      <c r="C4856" t="s">
        <v>10378</v>
      </c>
      <c r="D4856" t="s">
        <v>2</v>
      </c>
      <c r="E4856" t="s">
        <v>87</v>
      </c>
      <c r="F4856" t="s">
        <v>88</v>
      </c>
      <c r="G4856">
        <v>0</v>
      </c>
    </row>
    <row r="4857" spans="1:7" ht="21.75" customHeight="1">
      <c r="A4857" t="s">
        <v>10379</v>
      </c>
      <c r="B4857" t="s">
        <v>10380</v>
      </c>
      <c r="C4857" t="s">
        <v>10381</v>
      </c>
      <c r="D4857" t="s">
        <v>2</v>
      </c>
      <c r="E4857" t="s">
        <v>87</v>
      </c>
      <c r="F4857" t="s">
        <v>88</v>
      </c>
      <c r="G4857">
        <v>0</v>
      </c>
    </row>
    <row r="4858" spans="1:7" ht="21.75" customHeight="1">
      <c r="A4858" t="s">
        <v>10382</v>
      </c>
      <c r="B4858" t="s">
        <v>10383</v>
      </c>
      <c r="C4858" t="s">
        <v>10384</v>
      </c>
      <c r="D4858" t="s">
        <v>2</v>
      </c>
      <c r="E4858" t="s">
        <v>87</v>
      </c>
      <c r="F4858" t="s">
        <v>88</v>
      </c>
      <c r="G4858">
        <v>5</v>
      </c>
    </row>
    <row r="4859" spans="1:7" ht="21.75" customHeight="1">
      <c r="A4859" t="s">
        <v>10385</v>
      </c>
      <c r="B4859" t="s">
        <v>10386</v>
      </c>
      <c r="D4859" t="s">
        <v>2</v>
      </c>
      <c r="E4859" t="s">
        <v>87</v>
      </c>
      <c r="F4859" t="s">
        <v>88</v>
      </c>
      <c r="G4859">
        <v>15</v>
      </c>
    </row>
    <row r="4860" spans="1:7" ht="21.75" customHeight="1">
      <c r="A4860" t="s">
        <v>10387</v>
      </c>
      <c r="B4860" t="s">
        <v>10386</v>
      </c>
      <c r="C4860" t="s">
        <v>10388</v>
      </c>
      <c r="D4860" t="s">
        <v>2</v>
      </c>
      <c r="E4860" t="s">
        <v>87</v>
      </c>
      <c r="F4860" t="s">
        <v>88</v>
      </c>
      <c r="G4860">
        <v>23</v>
      </c>
    </row>
    <row r="4861" spans="1:7" ht="21.75" customHeight="1">
      <c r="A4861" t="s">
        <v>10389</v>
      </c>
      <c r="B4861" t="s">
        <v>10390</v>
      </c>
      <c r="C4861" t="s">
        <v>10014</v>
      </c>
      <c r="D4861" t="s">
        <v>2</v>
      </c>
      <c r="E4861" t="s">
        <v>87</v>
      </c>
      <c r="F4861" t="s">
        <v>88</v>
      </c>
      <c r="G4861">
        <v>14</v>
      </c>
    </row>
    <row r="4862" spans="1:7" ht="21.75" customHeight="1">
      <c r="A4862" t="s">
        <v>10391</v>
      </c>
      <c r="B4862" t="s">
        <v>10392</v>
      </c>
      <c r="C4862" t="s">
        <v>10393</v>
      </c>
      <c r="D4862" t="s">
        <v>2</v>
      </c>
      <c r="E4862" t="s">
        <v>87</v>
      </c>
      <c r="F4862" t="s">
        <v>88</v>
      </c>
      <c r="G4862">
        <v>0</v>
      </c>
    </row>
    <row r="4863" spans="1:7" ht="21.75" customHeight="1">
      <c r="A4863" t="s">
        <v>10394</v>
      </c>
      <c r="B4863" t="s">
        <v>10395</v>
      </c>
      <c r="C4863" t="s">
        <v>10396</v>
      </c>
      <c r="D4863" t="s">
        <v>2</v>
      </c>
      <c r="E4863" t="s">
        <v>87</v>
      </c>
      <c r="F4863" t="s">
        <v>88</v>
      </c>
      <c r="G4863">
        <v>25</v>
      </c>
    </row>
    <row r="4864" spans="1:7" ht="21.75" customHeight="1">
      <c r="A4864" t="s">
        <v>10397</v>
      </c>
      <c r="B4864" t="s">
        <v>10398</v>
      </c>
      <c r="C4864" t="s">
        <v>10399</v>
      </c>
      <c r="D4864" t="s">
        <v>2</v>
      </c>
      <c r="E4864" t="s">
        <v>87</v>
      </c>
      <c r="F4864" t="s">
        <v>88</v>
      </c>
      <c r="G4864">
        <v>1</v>
      </c>
    </row>
    <row r="4865" spans="1:7" ht="21.75" customHeight="1">
      <c r="A4865" t="s">
        <v>10400</v>
      </c>
      <c r="B4865" t="s">
        <v>10398</v>
      </c>
      <c r="C4865" t="s">
        <v>10399</v>
      </c>
      <c r="D4865" t="s">
        <v>2</v>
      </c>
      <c r="E4865" t="s">
        <v>87</v>
      </c>
      <c r="F4865" t="s">
        <v>88</v>
      </c>
      <c r="G4865">
        <v>0</v>
      </c>
    </row>
    <row r="4866" spans="1:7" ht="21.75" customHeight="1">
      <c r="A4866" t="s">
        <v>10401</v>
      </c>
      <c r="B4866" t="s">
        <v>10398</v>
      </c>
      <c r="C4866" t="s">
        <v>10399</v>
      </c>
      <c r="D4866" t="s">
        <v>2</v>
      </c>
      <c r="E4866" t="s">
        <v>87</v>
      </c>
      <c r="F4866" t="s">
        <v>88</v>
      </c>
      <c r="G4866">
        <v>0</v>
      </c>
    </row>
    <row r="4867" spans="1:7" ht="21.75" customHeight="1">
      <c r="A4867" t="s">
        <v>10402</v>
      </c>
      <c r="B4867" t="s">
        <v>10403</v>
      </c>
      <c r="C4867" t="s">
        <v>10404</v>
      </c>
      <c r="D4867" t="s">
        <v>2</v>
      </c>
      <c r="E4867" t="s">
        <v>87</v>
      </c>
      <c r="F4867" t="s">
        <v>88</v>
      </c>
      <c r="G4867">
        <v>1</v>
      </c>
    </row>
    <row r="4868" spans="1:7" ht="21.75" customHeight="1">
      <c r="A4868" t="s">
        <v>10405</v>
      </c>
      <c r="B4868" t="s">
        <v>10406</v>
      </c>
      <c r="C4868" t="s">
        <v>10407</v>
      </c>
      <c r="D4868" t="s">
        <v>2</v>
      </c>
      <c r="E4868" t="s">
        <v>87</v>
      </c>
      <c r="F4868" t="s">
        <v>88</v>
      </c>
      <c r="G4868">
        <v>60</v>
      </c>
    </row>
    <row r="4869" spans="1:7" ht="21.75" customHeight="1">
      <c r="A4869" t="s">
        <v>10408</v>
      </c>
      <c r="B4869" t="s">
        <v>10409</v>
      </c>
      <c r="C4869" t="s">
        <v>10410</v>
      </c>
      <c r="D4869" t="s">
        <v>2</v>
      </c>
      <c r="E4869" t="s">
        <v>87</v>
      </c>
      <c r="F4869" t="s">
        <v>88</v>
      </c>
      <c r="G4869">
        <v>2</v>
      </c>
    </row>
    <row r="4870" spans="1:7" ht="21.75" customHeight="1">
      <c r="A4870" t="s">
        <v>10411</v>
      </c>
      <c r="B4870" t="s">
        <v>10412</v>
      </c>
      <c r="C4870" t="s">
        <v>10413</v>
      </c>
      <c r="D4870" t="s">
        <v>2</v>
      </c>
      <c r="E4870" t="s">
        <v>87</v>
      </c>
      <c r="F4870" t="s">
        <v>88</v>
      </c>
      <c r="G4870">
        <v>8</v>
      </c>
    </row>
    <row r="4871" spans="1:7" ht="21.75" customHeight="1">
      <c r="A4871" t="s">
        <v>10414</v>
      </c>
      <c r="B4871" t="s">
        <v>10415</v>
      </c>
      <c r="C4871" t="s">
        <v>10416</v>
      </c>
      <c r="D4871" t="s">
        <v>2</v>
      </c>
      <c r="E4871" t="s">
        <v>87</v>
      </c>
      <c r="F4871" t="s">
        <v>88</v>
      </c>
      <c r="G4871">
        <v>0</v>
      </c>
    </row>
    <row r="4872" spans="1:7" ht="21.75" customHeight="1">
      <c r="A4872" t="s">
        <v>10417</v>
      </c>
      <c r="B4872" t="s">
        <v>10418</v>
      </c>
      <c r="C4872" t="s">
        <v>10419</v>
      </c>
      <c r="D4872" t="s">
        <v>2</v>
      </c>
      <c r="E4872" t="s">
        <v>62</v>
      </c>
      <c r="F4872" t="s">
        <v>63</v>
      </c>
      <c r="G4872">
        <v>41</v>
      </c>
    </row>
    <row r="4873" spans="1:7" ht="21.75" customHeight="1">
      <c r="A4873" t="s">
        <v>10420</v>
      </c>
      <c r="B4873" t="s">
        <v>10421</v>
      </c>
      <c r="C4873" t="s">
        <v>10422</v>
      </c>
      <c r="D4873" t="s">
        <v>2</v>
      </c>
      <c r="E4873" t="s">
        <v>87</v>
      </c>
      <c r="F4873" t="s">
        <v>88</v>
      </c>
      <c r="G4873">
        <v>0</v>
      </c>
    </row>
    <row r="4874" spans="1:7" ht="21.75" customHeight="1">
      <c r="A4874" t="s">
        <v>10423</v>
      </c>
      <c r="B4874" t="s">
        <v>10424</v>
      </c>
      <c r="C4874" t="s">
        <v>10425</v>
      </c>
      <c r="D4874" t="s">
        <v>2</v>
      </c>
      <c r="E4874" t="s">
        <v>87</v>
      </c>
      <c r="F4874" t="s">
        <v>88</v>
      </c>
      <c r="G4874">
        <v>0</v>
      </c>
    </row>
    <row r="4875" spans="1:7" ht="21.75" customHeight="1">
      <c r="A4875" t="s">
        <v>10426</v>
      </c>
      <c r="B4875" t="s">
        <v>10424</v>
      </c>
      <c r="C4875" t="s">
        <v>9615</v>
      </c>
      <c r="D4875" t="s">
        <v>2</v>
      </c>
      <c r="E4875" t="s">
        <v>87</v>
      </c>
      <c r="F4875" t="s">
        <v>88</v>
      </c>
      <c r="G4875">
        <v>0</v>
      </c>
    </row>
    <row r="4876" spans="1:7" ht="21.75" customHeight="1">
      <c r="A4876" t="s">
        <v>10427</v>
      </c>
      <c r="B4876" t="s">
        <v>10424</v>
      </c>
      <c r="C4876" t="s">
        <v>10315</v>
      </c>
      <c r="D4876" t="s">
        <v>2</v>
      </c>
      <c r="E4876" t="s">
        <v>87</v>
      </c>
      <c r="F4876" t="s">
        <v>88</v>
      </c>
      <c r="G4876">
        <v>0</v>
      </c>
    </row>
    <row r="4877" spans="1:7" ht="21.75" customHeight="1">
      <c r="A4877" t="s">
        <v>10428</v>
      </c>
      <c r="B4877" t="s">
        <v>10429</v>
      </c>
      <c r="C4877" t="s">
        <v>9615</v>
      </c>
      <c r="D4877" t="s">
        <v>2</v>
      </c>
      <c r="E4877" t="s">
        <v>87</v>
      </c>
      <c r="F4877" t="s">
        <v>88</v>
      </c>
      <c r="G4877">
        <v>15</v>
      </c>
    </row>
    <row r="4878" spans="1:7" ht="21.75" customHeight="1">
      <c r="A4878" t="s">
        <v>10430</v>
      </c>
      <c r="B4878" t="s">
        <v>10431</v>
      </c>
      <c r="C4878" t="s">
        <v>10432</v>
      </c>
      <c r="D4878" t="s">
        <v>2</v>
      </c>
      <c r="E4878" t="s">
        <v>87</v>
      </c>
      <c r="F4878" t="s">
        <v>88</v>
      </c>
      <c r="G4878">
        <v>0</v>
      </c>
    </row>
    <row r="4879" spans="1:7" ht="21.75" customHeight="1">
      <c r="A4879" t="s">
        <v>10433</v>
      </c>
      <c r="B4879" t="s">
        <v>10434</v>
      </c>
      <c r="D4879" t="s">
        <v>2</v>
      </c>
      <c r="E4879" t="s">
        <v>87</v>
      </c>
      <c r="F4879" t="s">
        <v>88</v>
      </c>
      <c r="G4879">
        <v>8</v>
      </c>
    </row>
    <row r="4880" spans="1:7" ht="21.75" customHeight="1">
      <c r="A4880" t="s">
        <v>10435</v>
      </c>
      <c r="B4880" t="s">
        <v>10436</v>
      </c>
      <c r="C4880" t="s">
        <v>6708</v>
      </c>
      <c r="D4880" t="s">
        <v>2</v>
      </c>
      <c r="E4880" t="s">
        <v>87</v>
      </c>
      <c r="F4880" t="s">
        <v>88</v>
      </c>
      <c r="G4880">
        <v>3</v>
      </c>
    </row>
    <row r="4881" spans="1:7" ht="21.75" customHeight="1">
      <c r="A4881" t="s">
        <v>10437</v>
      </c>
      <c r="B4881" t="s">
        <v>10438</v>
      </c>
      <c r="C4881" t="s">
        <v>10285</v>
      </c>
      <c r="D4881" t="s">
        <v>2</v>
      </c>
      <c r="E4881" t="s">
        <v>87</v>
      </c>
      <c r="F4881" t="s">
        <v>88</v>
      </c>
      <c r="G4881">
        <v>12</v>
      </c>
    </row>
    <row r="4882" spans="1:7" ht="21.75" customHeight="1">
      <c r="A4882" t="s">
        <v>10439</v>
      </c>
      <c r="B4882" t="s">
        <v>10440</v>
      </c>
      <c r="C4882" t="s">
        <v>10441</v>
      </c>
      <c r="D4882" t="s">
        <v>2</v>
      </c>
      <c r="E4882" t="s">
        <v>87</v>
      </c>
      <c r="F4882" t="s">
        <v>88</v>
      </c>
      <c r="G4882">
        <v>1</v>
      </c>
    </row>
    <row r="4883" spans="1:7" ht="21.75" customHeight="1">
      <c r="A4883" t="s">
        <v>10442</v>
      </c>
      <c r="B4883" t="s">
        <v>10440</v>
      </c>
      <c r="C4883" t="s">
        <v>10441</v>
      </c>
      <c r="D4883" t="s">
        <v>2</v>
      </c>
      <c r="E4883" t="s">
        <v>87</v>
      </c>
      <c r="F4883" t="s">
        <v>88</v>
      </c>
      <c r="G4883">
        <v>5</v>
      </c>
    </row>
    <row r="4884" spans="1:7" ht="21.75" customHeight="1">
      <c r="A4884" t="s">
        <v>10443</v>
      </c>
      <c r="B4884" t="s">
        <v>10444</v>
      </c>
      <c r="D4884" t="s">
        <v>2</v>
      </c>
      <c r="E4884" t="s">
        <v>87</v>
      </c>
      <c r="F4884" t="s">
        <v>88</v>
      </c>
      <c r="G4884">
        <v>4</v>
      </c>
    </row>
    <row r="4885" spans="1:7" ht="21.75" customHeight="1">
      <c r="A4885" t="s">
        <v>10445</v>
      </c>
      <c r="B4885" t="s">
        <v>10446</v>
      </c>
      <c r="D4885" t="s">
        <v>2</v>
      </c>
      <c r="E4885" t="s">
        <v>87</v>
      </c>
      <c r="F4885" t="s">
        <v>88</v>
      </c>
      <c r="G4885">
        <v>0</v>
      </c>
    </row>
    <row r="4886" spans="1:7" ht="21.75" customHeight="1">
      <c r="A4886" t="s">
        <v>10447</v>
      </c>
      <c r="B4886" t="s">
        <v>10446</v>
      </c>
      <c r="C4886" t="s">
        <v>10014</v>
      </c>
      <c r="D4886" t="s">
        <v>2</v>
      </c>
      <c r="E4886" t="s">
        <v>87</v>
      </c>
      <c r="F4886" t="s">
        <v>88</v>
      </c>
      <c r="G4886">
        <v>15</v>
      </c>
    </row>
    <row r="4887" spans="1:7" ht="21.75" customHeight="1">
      <c r="A4887" t="s">
        <v>10448</v>
      </c>
      <c r="B4887" t="s">
        <v>10446</v>
      </c>
      <c r="C4887" t="s">
        <v>10014</v>
      </c>
      <c r="D4887" t="s">
        <v>2</v>
      </c>
      <c r="E4887" t="s">
        <v>87</v>
      </c>
      <c r="F4887" t="s">
        <v>88</v>
      </c>
      <c r="G4887">
        <v>19</v>
      </c>
    </row>
    <row r="4888" spans="1:7" ht="21.75" customHeight="1">
      <c r="A4888" t="s">
        <v>10449</v>
      </c>
      <c r="B4888" t="s">
        <v>10450</v>
      </c>
      <c r="D4888" t="s">
        <v>2</v>
      </c>
      <c r="E4888" t="s">
        <v>87</v>
      </c>
      <c r="F4888" t="s">
        <v>88</v>
      </c>
      <c r="G4888">
        <v>7</v>
      </c>
    </row>
    <row r="4889" spans="1:7" ht="21.75" customHeight="1">
      <c r="A4889" t="s">
        <v>10451</v>
      </c>
      <c r="B4889" t="s">
        <v>10450</v>
      </c>
      <c r="D4889" t="s">
        <v>2</v>
      </c>
      <c r="E4889" t="s">
        <v>87</v>
      </c>
      <c r="F4889" t="s">
        <v>88</v>
      </c>
      <c r="G4889">
        <v>1</v>
      </c>
    </row>
    <row r="4890" spans="1:7" ht="21.75" customHeight="1">
      <c r="A4890" t="s">
        <v>10452</v>
      </c>
      <c r="B4890" t="s">
        <v>10453</v>
      </c>
      <c r="C4890" t="s">
        <v>10019</v>
      </c>
      <c r="D4890" t="s">
        <v>2</v>
      </c>
      <c r="E4890" t="s">
        <v>87</v>
      </c>
      <c r="F4890" t="s">
        <v>88</v>
      </c>
      <c r="G4890">
        <v>0</v>
      </c>
    </row>
    <row r="4891" spans="1:7" ht="21.75" customHeight="1">
      <c r="A4891" t="s">
        <v>10454</v>
      </c>
      <c r="B4891" t="s">
        <v>10453</v>
      </c>
      <c r="C4891" t="s">
        <v>10019</v>
      </c>
      <c r="D4891" t="s">
        <v>2</v>
      </c>
      <c r="E4891" t="s">
        <v>87</v>
      </c>
      <c r="F4891" t="s">
        <v>88</v>
      </c>
      <c r="G4891">
        <v>1</v>
      </c>
    </row>
    <row r="4892" spans="1:7" ht="21.75" customHeight="1">
      <c r="A4892" t="s">
        <v>10455</v>
      </c>
      <c r="B4892" t="s">
        <v>10453</v>
      </c>
      <c r="C4892" t="s">
        <v>10019</v>
      </c>
      <c r="D4892" t="s">
        <v>2</v>
      </c>
      <c r="E4892" t="s">
        <v>87</v>
      </c>
      <c r="F4892" t="s">
        <v>88</v>
      </c>
      <c r="G4892">
        <v>15</v>
      </c>
    </row>
    <row r="4893" spans="1:7" ht="21.75" customHeight="1">
      <c r="A4893" t="s">
        <v>10456</v>
      </c>
      <c r="B4893" t="s">
        <v>10457</v>
      </c>
      <c r="C4893" t="s">
        <v>10022</v>
      </c>
      <c r="D4893" t="s">
        <v>2</v>
      </c>
      <c r="E4893" t="s">
        <v>87</v>
      </c>
      <c r="F4893" t="s">
        <v>88</v>
      </c>
      <c r="G4893">
        <v>0</v>
      </c>
    </row>
    <row r="4894" spans="1:7" ht="21.75" customHeight="1">
      <c r="A4894" t="s">
        <v>10458</v>
      </c>
      <c r="B4894" t="s">
        <v>10457</v>
      </c>
      <c r="C4894" t="s">
        <v>10019</v>
      </c>
      <c r="D4894" t="s">
        <v>2</v>
      </c>
      <c r="E4894" t="s">
        <v>87</v>
      </c>
      <c r="F4894" t="s">
        <v>88</v>
      </c>
      <c r="G4894">
        <v>32</v>
      </c>
    </row>
    <row r="4895" spans="1:7" ht="21.75" customHeight="1">
      <c r="A4895" t="s">
        <v>10459</v>
      </c>
      <c r="B4895" t="s">
        <v>10460</v>
      </c>
      <c r="D4895" t="s">
        <v>2</v>
      </c>
      <c r="E4895" t="s">
        <v>87</v>
      </c>
      <c r="F4895" t="s">
        <v>88</v>
      </c>
      <c r="G4895">
        <v>25</v>
      </c>
    </row>
    <row r="4896" spans="1:7" ht="21.75" customHeight="1">
      <c r="A4896" t="s">
        <v>10461</v>
      </c>
      <c r="B4896" t="s">
        <v>10462</v>
      </c>
      <c r="C4896" t="s">
        <v>10463</v>
      </c>
      <c r="D4896" t="s">
        <v>2</v>
      </c>
      <c r="E4896" t="s">
        <v>87</v>
      </c>
      <c r="F4896" t="s">
        <v>88</v>
      </c>
      <c r="G4896">
        <v>3</v>
      </c>
    </row>
    <row r="4897" spans="1:7" ht="21.75" customHeight="1">
      <c r="A4897" t="s">
        <v>10464</v>
      </c>
      <c r="B4897" t="s">
        <v>10462</v>
      </c>
      <c r="C4897" t="s">
        <v>10463</v>
      </c>
      <c r="D4897" t="s">
        <v>2</v>
      </c>
      <c r="E4897" t="s">
        <v>87</v>
      </c>
      <c r="F4897" t="s">
        <v>88</v>
      </c>
      <c r="G4897">
        <v>12</v>
      </c>
    </row>
    <row r="4898" spans="1:7" ht="21.75" customHeight="1">
      <c r="A4898" t="s">
        <v>10465</v>
      </c>
      <c r="B4898" t="s">
        <v>10466</v>
      </c>
      <c r="C4898" t="s">
        <v>10463</v>
      </c>
      <c r="D4898" t="s">
        <v>2</v>
      </c>
      <c r="E4898" t="s">
        <v>87</v>
      </c>
      <c r="F4898" t="s">
        <v>88</v>
      </c>
      <c r="G4898">
        <v>6</v>
      </c>
    </row>
    <row r="4899" spans="1:7" ht="21.75" customHeight="1">
      <c r="A4899" t="s">
        <v>10467</v>
      </c>
      <c r="B4899" t="s">
        <v>10466</v>
      </c>
      <c r="C4899" t="s">
        <v>10463</v>
      </c>
      <c r="D4899" t="s">
        <v>2</v>
      </c>
      <c r="E4899" t="s">
        <v>87</v>
      </c>
      <c r="F4899" t="s">
        <v>88</v>
      </c>
      <c r="G4899">
        <v>17</v>
      </c>
    </row>
    <row r="4900" spans="1:7" ht="21.75" customHeight="1">
      <c r="A4900" t="s">
        <v>10468</v>
      </c>
      <c r="B4900" t="s">
        <v>10469</v>
      </c>
      <c r="C4900" t="s">
        <v>9615</v>
      </c>
      <c r="D4900" t="s">
        <v>2</v>
      </c>
      <c r="E4900" t="s">
        <v>87</v>
      </c>
      <c r="F4900" t="s">
        <v>88</v>
      </c>
      <c r="G4900">
        <v>13</v>
      </c>
    </row>
    <row r="4901" spans="1:7" ht="21.75" customHeight="1">
      <c r="A4901" t="s">
        <v>10470</v>
      </c>
      <c r="B4901" t="s">
        <v>10469</v>
      </c>
      <c r="C4901" t="s">
        <v>9615</v>
      </c>
      <c r="D4901" t="s">
        <v>2</v>
      </c>
      <c r="E4901" t="s">
        <v>87</v>
      </c>
      <c r="F4901" t="s">
        <v>88</v>
      </c>
      <c r="G4901">
        <v>5</v>
      </c>
    </row>
    <row r="4902" spans="1:7" ht="21.75" customHeight="1">
      <c r="A4902" t="s">
        <v>10471</v>
      </c>
      <c r="B4902" t="s">
        <v>10472</v>
      </c>
      <c r="C4902" t="s">
        <v>10473</v>
      </c>
      <c r="D4902" t="s">
        <v>2</v>
      </c>
      <c r="E4902" t="s">
        <v>87</v>
      </c>
      <c r="F4902" t="s">
        <v>88</v>
      </c>
      <c r="G4902">
        <v>3</v>
      </c>
    </row>
    <row r="4903" spans="1:7" ht="21.75" customHeight="1">
      <c r="A4903" t="s">
        <v>10474</v>
      </c>
      <c r="B4903" t="s">
        <v>10472</v>
      </c>
      <c r="C4903" t="s">
        <v>10475</v>
      </c>
      <c r="D4903" t="s">
        <v>2</v>
      </c>
      <c r="E4903" t="s">
        <v>87</v>
      </c>
      <c r="F4903" t="s">
        <v>88</v>
      </c>
      <c r="G4903">
        <v>63</v>
      </c>
    </row>
    <row r="4904" spans="1:7" ht="21.75" customHeight="1">
      <c r="A4904" t="s">
        <v>10476</v>
      </c>
      <c r="B4904" t="s">
        <v>10472</v>
      </c>
      <c r="C4904" t="s">
        <v>10477</v>
      </c>
      <c r="D4904" t="s">
        <v>2</v>
      </c>
      <c r="E4904" t="s">
        <v>87</v>
      </c>
      <c r="F4904" t="s">
        <v>88</v>
      </c>
      <c r="G4904">
        <v>0</v>
      </c>
    </row>
    <row r="4905" spans="1:7" ht="21.75" customHeight="1">
      <c r="A4905" t="s">
        <v>10478</v>
      </c>
      <c r="B4905" t="s">
        <v>10472</v>
      </c>
      <c r="C4905" t="s">
        <v>10479</v>
      </c>
      <c r="D4905" t="s">
        <v>2</v>
      </c>
      <c r="E4905" t="s">
        <v>87</v>
      </c>
      <c r="F4905" t="s">
        <v>88</v>
      </c>
      <c r="G4905">
        <v>2</v>
      </c>
    </row>
    <row r="4906" spans="1:7" ht="21.75" customHeight="1">
      <c r="A4906" t="s">
        <v>10480</v>
      </c>
      <c r="B4906" t="s">
        <v>10481</v>
      </c>
      <c r="C4906" t="s">
        <v>10043</v>
      </c>
      <c r="D4906" t="s">
        <v>2</v>
      </c>
      <c r="E4906" t="s">
        <v>87</v>
      </c>
      <c r="F4906" t="s">
        <v>88</v>
      </c>
      <c r="G4906">
        <v>55</v>
      </c>
    </row>
    <row r="4907" spans="1:7" ht="21.75" customHeight="1">
      <c r="A4907" t="s">
        <v>10482</v>
      </c>
      <c r="B4907" t="s">
        <v>10483</v>
      </c>
      <c r="C4907" t="s">
        <v>10043</v>
      </c>
      <c r="D4907" t="s">
        <v>2</v>
      </c>
      <c r="E4907" t="s">
        <v>87</v>
      </c>
      <c r="F4907" t="s">
        <v>88</v>
      </c>
      <c r="G4907">
        <v>49</v>
      </c>
    </row>
    <row r="4908" spans="1:7" ht="21.75" customHeight="1">
      <c r="A4908" t="s">
        <v>10484</v>
      </c>
      <c r="B4908" t="s">
        <v>10483</v>
      </c>
      <c r="C4908" t="s">
        <v>10043</v>
      </c>
      <c r="D4908" t="s">
        <v>2</v>
      </c>
      <c r="E4908" t="s">
        <v>87</v>
      </c>
      <c r="F4908" t="s">
        <v>88</v>
      </c>
      <c r="G4908">
        <v>2</v>
      </c>
    </row>
    <row r="4909" spans="1:7" ht="21.75" customHeight="1">
      <c r="A4909" t="s">
        <v>10485</v>
      </c>
      <c r="B4909" t="s">
        <v>10486</v>
      </c>
      <c r="C4909" t="s">
        <v>10048</v>
      </c>
      <c r="D4909" t="s">
        <v>2</v>
      </c>
      <c r="E4909" t="s">
        <v>87</v>
      </c>
      <c r="F4909" t="s">
        <v>88</v>
      </c>
      <c r="G4909">
        <v>3</v>
      </c>
    </row>
    <row r="4910" spans="1:7" ht="21.75" customHeight="1">
      <c r="A4910" t="s">
        <v>10487</v>
      </c>
      <c r="B4910" t="s">
        <v>10486</v>
      </c>
      <c r="C4910" t="s">
        <v>10488</v>
      </c>
      <c r="D4910" t="s">
        <v>2</v>
      </c>
      <c r="E4910" t="s">
        <v>87</v>
      </c>
      <c r="F4910" t="s">
        <v>88</v>
      </c>
      <c r="G4910">
        <v>0</v>
      </c>
    </row>
    <row r="4911" spans="1:7" ht="21.75" customHeight="1">
      <c r="A4911" t="s">
        <v>10489</v>
      </c>
      <c r="B4911" t="s">
        <v>10486</v>
      </c>
      <c r="C4911" t="s">
        <v>10488</v>
      </c>
      <c r="D4911" t="s">
        <v>2</v>
      </c>
      <c r="E4911" t="s">
        <v>87</v>
      </c>
      <c r="F4911" t="s">
        <v>88</v>
      </c>
      <c r="G4911">
        <v>0</v>
      </c>
    </row>
    <row r="4912" spans="1:7" ht="21.75" customHeight="1">
      <c r="A4912" t="s">
        <v>10490</v>
      </c>
      <c r="B4912" t="s">
        <v>10486</v>
      </c>
      <c r="C4912" t="s">
        <v>10488</v>
      </c>
      <c r="D4912" t="s">
        <v>2</v>
      </c>
      <c r="E4912" t="s">
        <v>87</v>
      </c>
      <c r="F4912" t="s">
        <v>88</v>
      </c>
      <c r="G4912">
        <v>3</v>
      </c>
    </row>
    <row r="4913" spans="1:7" ht="21.75" customHeight="1">
      <c r="A4913" t="s">
        <v>10491</v>
      </c>
      <c r="B4913" t="s">
        <v>10486</v>
      </c>
      <c r="C4913" t="s">
        <v>10488</v>
      </c>
      <c r="D4913" t="s">
        <v>2</v>
      </c>
      <c r="E4913" t="s">
        <v>87</v>
      </c>
      <c r="F4913" t="s">
        <v>88</v>
      </c>
      <c r="G4913">
        <v>11</v>
      </c>
    </row>
    <row r="4914" spans="1:7" ht="21.75" customHeight="1">
      <c r="A4914" t="s">
        <v>10492</v>
      </c>
      <c r="B4914" t="s">
        <v>10493</v>
      </c>
      <c r="C4914" t="s">
        <v>10494</v>
      </c>
      <c r="D4914" t="s">
        <v>2</v>
      </c>
      <c r="E4914" t="s">
        <v>87</v>
      </c>
      <c r="F4914" t="s">
        <v>88</v>
      </c>
      <c r="G4914">
        <v>2</v>
      </c>
    </row>
    <row r="4915" spans="1:7" ht="21.75" customHeight="1">
      <c r="A4915" t="s">
        <v>10495</v>
      </c>
      <c r="B4915" t="s">
        <v>10493</v>
      </c>
      <c r="C4915" t="s">
        <v>10494</v>
      </c>
      <c r="D4915" t="s">
        <v>2</v>
      </c>
      <c r="E4915" t="s">
        <v>87</v>
      </c>
      <c r="F4915" t="s">
        <v>88</v>
      </c>
      <c r="G4915">
        <v>0</v>
      </c>
    </row>
    <row r="4916" spans="1:7" ht="21.75" customHeight="1">
      <c r="A4916" t="s">
        <v>10496</v>
      </c>
      <c r="B4916" t="s">
        <v>10493</v>
      </c>
      <c r="C4916" t="s">
        <v>10494</v>
      </c>
      <c r="D4916" t="s">
        <v>2</v>
      </c>
      <c r="E4916" t="s">
        <v>87</v>
      </c>
      <c r="F4916" t="s">
        <v>88</v>
      </c>
      <c r="G4916">
        <v>0</v>
      </c>
    </row>
    <row r="4917" spans="1:7" ht="21.75" customHeight="1">
      <c r="A4917" t="s">
        <v>10497</v>
      </c>
      <c r="B4917" t="s">
        <v>10498</v>
      </c>
      <c r="C4917" t="s">
        <v>10054</v>
      </c>
      <c r="D4917" t="s">
        <v>2</v>
      </c>
      <c r="E4917" t="s">
        <v>87</v>
      </c>
      <c r="F4917" t="s">
        <v>88</v>
      </c>
      <c r="G4917">
        <v>1</v>
      </c>
    </row>
    <row r="4918" spans="1:7" ht="21.75" customHeight="1">
      <c r="A4918" t="s">
        <v>10499</v>
      </c>
      <c r="B4918" t="s">
        <v>10498</v>
      </c>
      <c r="C4918" t="s">
        <v>10054</v>
      </c>
      <c r="D4918" t="s">
        <v>2</v>
      </c>
      <c r="E4918" t="s">
        <v>87</v>
      </c>
      <c r="F4918" t="s">
        <v>88</v>
      </c>
      <c r="G4918">
        <v>18</v>
      </c>
    </row>
    <row r="4919" spans="1:7" ht="21.75" customHeight="1">
      <c r="A4919" t="s">
        <v>10500</v>
      </c>
      <c r="B4919" t="s">
        <v>10501</v>
      </c>
      <c r="C4919" t="s">
        <v>10502</v>
      </c>
      <c r="D4919" t="s">
        <v>2</v>
      </c>
      <c r="E4919" t="s">
        <v>87</v>
      </c>
      <c r="F4919" t="s">
        <v>88</v>
      </c>
      <c r="G4919">
        <v>0</v>
      </c>
    </row>
    <row r="4920" spans="1:7" ht="21.75" customHeight="1">
      <c r="A4920" t="s">
        <v>10503</v>
      </c>
      <c r="B4920" t="s">
        <v>10504</v>
      </c>
      <c r="C4920" t="s">
        <v>10473</v>
      </c>
      <c r="D4920" t="s">
        <v>2</v>
      </c>
      <c r="E4920" t="s">
        <v>87</v>
      </c>
      <c r="F4920" t="s">
        <v>88</v>
      </c>
      <c r="G4920">
        <v>1</v>
      </c>
    </row>
    <row r="4921" spans="1:7" ht="21.75" customHeight="1">
      <c r="A4921" t="s">
        <v>10505</v>
      </c>
      <c r="B4921" t="s">
        <v>10504</v>
      </c>
      <c r="C4921" t="s">
        <v>10506</v>
      </c>
      <c r="D4921" t="s">
        <v>2</v>
      </c>
      <c r="E4921" t="s">
        <v>87</v>
      </c>
      <c r="F4921" t="s">
        <v>88</v>
      </c>
      <c r="G4921">
        <v>8</v>
      </c>
    </row>
    <row r="4922" spans="1:7" ht="21.75" customHeight="1">
      <c r="A4922" t="s">
        <v>10507</v>
      </c>
      <c r="B4922" t="s">
        <v>10504</v>
      </c>
      <c r="C4922" t="s">
        <v>10506</v>
      </c>
      <c r="D4922" t="s">
        <v>2</v>
      </c>
      <c r="E4922" t="s">
        <v>87</v>
      </c>
      <c r="F4922" t="s">
        <v>88</v>
      </c>
      <c r="G4922">
        <v>3</v>
      </c>
    </row>
    <row r="4923" spans="1:7" ht="21.75" customHeight="1">
      <c r="A4923" t="s">
        <v>10508</v>
      </c>
      <c r="B4923" t="s">
        <v>10504</v>
      </c>
      <c r="C4923" t="s">
        <v>10506</v>
      </c>
      <c r="D4923" t="s">
        <v>2</v>
      </c>
      <c r="E4923" t="s">
        <v>87</v>
      </c>
      <c r="F4923" t="s">
        <v>88</v>
      </c>
      <c r="G4923">
        <v>7</v>
      </c>
    </row>
    <row r="4924" spans="1:7" ht="21.75" customHeight="1">
      <c r="A4924" t="s">
        <v>10509</v>
      </c>
      <c r="B4924" t="s">
        <v>10510</v>
      </c>
      <c r="C4924" t="s">
        <v>9615</v>
      </c>
      <c r="D4924" t="s">
        <v>2</v>
      </c>
      <c r="E4924" t="s">
        <v>87</v>
      </c>
      <c r="F4924" t="s">
        <v>88</v>
      </c>
      <c r="G4924">
        <v>18</v>
      </c>
    </row>
    <row r="4925" spans="1:7" ht="21.75" customHeight="1">
      <c r="A4925" t="s">
        <v>10511</v>
      </c>
      <c r="B4925" t="s">
        <v>10512</v>
      </c>
      <c r="C4925" t="s">
        <v>9615</v>
      </c>
      <c r="D4925" t="s">
        <v>2</v>
      </c>
      <c r="E4925" t="s">
        <v>87</v>
      </c>
      <c r="F4925" t="s">
        <v>88</v>
      </c>
      <c r="G4925">
        <v>0</v>
      </c>
    </row>
    <row r="4926" spans="1:7" ht="21.75" customHeight="1">
      <c r="A4926" t="s">
        <v>10513</v>
      </c>
      <c r="B4926" t="s">
        <v>10514</v>
      </c>
      <c r="C4926" t="s">
        <v>10515</v>
      </c>
      <c r="D4926" t="s">
        <v>2</v>
      </c>
      <c r="E4926" t="s">
        <v>87</v>
      </c>
      <c r="F4926" t="s">
        <v>88</v>
      </c>
      <c r="G4926">
        <v>22</v>
      </c>
    </row>
    <row r="4927" spans="1:7" ht="21.75" customHeight="1">
      <c r="A4927" t="s">
        <v>10516</v>
      </c>
      <c r="B4927" t="s">
        <v>10517</v>
      </c>
      <c r="C4927" t="s">
        <v>10518</v>
      </c>
      <c r="D4927" t="s">
        <v>2</v>
      </c>
      <c r="E4927" t="s">
        <v>87</v>
      </c>
      <c r="F4927" t="s">
        <v>88</v>
      </c>
      <c r="G4927">
        <v>1</v>
      </c>
    </row>
    <row r="4928" spans="1:7" ht="21.75" customHeight="1">
      <c r="A4928" t="s">
        <v>10519</v>
      </c>
      <c r="B4928" t="s">
        <v>10520</v>
      </c>
      <c r="C4928" t="s">
        <v>10521</v>
      </c>
      <c r="D4928" t="s">
        <v>2</v>
      </c>
      <c r="E4928" t="s">
        <v>87</v>
      </c>
      <c r="F4928" t="s">
        <v>88</v>
      </c>
      <c r="G4928">
        <v>8</v>
      </c>
    </row>
    <row r="4929" spans="1:7" ht="21.75" customHeight="1">
      <c r="A4929" t="s">
        <v>10522</v>
      </c>
      <c r="B4929" t="s">
        <v>10523</v>
      </c>
      <c r="C4929" t="s">
        <v>10113</v>
      </c>
      <c r="D4929" t="s">
        <v>2</v>
      </c>
      <c r="E4929" t="s">
        <v>87</v>
      </c>
      <c r="F4929" t="s">
        <v>88</v>
      </c>
      <c r="G4929">
        <v>18</v>
      </c>
    </row>
    <row r="4930" spans="1:7" ht="21.75" customHeight="1">
      <c r="A4930" t="s">
        <v>10524</v>
      </c>
      <c r="B4930" t="s">
        <v>10525</v>
      </c>
      <c r="C4930" t="s">
        <v>10526</v>
      </c>
      <c r="D4930" t="s">
        <v>2</v>
      </c>
      <c r="E4930" t="s">
        <v>87</v>
      </c>
      <c r="F4930" t="s">
        <v>88</v>
      </c>
      <c r="G4930">
        <v>0</v>
      </c>
    </row>
    <row r="4931" spans="1:7" ht="21.75" customHeight="1">
      <c r="A4931" t="s">
        <v>10527</v>
      </c>
      <c r="B4931" t="s">
        <v>10525</v>
      </c>
      <c r="C4931" t="s">
        <v>10526</v>
      </c>
      <c r="D4931" t="s">
        <v>2</v>
      </c>
      <c r="E4931" t="s">
        <v>87</v>
      </c>
      <c r="F4931" t="s">
        <v>88</v>
      </c>
      <c r="G4931">
        <v>2</v>
      </c>
    </row>
    <row r="4932" spans="1:7" ht="21.75" customHeight="1">
      <c r="A4932" t="s">
        <v>10528</v>
      </c>
      <c r="B4932" t="s">
        <v>10525</v>
      </c>
      <c r="C4932" t="s">
        <v>10526</v>
      </c>
      <c r="D4932" t="s">
        <v>2</v>
      </c>
      <c r="E4932" t="s">
        <v>87</v>
      </c>
      <c r="F4932" t="s">
        <v>88</v>
      </c>
      <c r="G4932">
        <v>22</v>
      </c>
    </row>
    <row r="4933" spans="1:7" ht="21.75" customHeight="1">
      <c r="A4933" t="s">
        <v>10529</v>
      </c>
      <c r="B4933" t="s">
        <v>10525</v>
      </c>
      <c r="C4933" t="s">
        <v>10526</v>
      </c>
      <c r="D4933" t="s">
        <v>2</v>
      </c>
      <c r="E4933" t="s">
        <v>87</v>
      </c>
      <c r="F4933" t="s">
        <v>88</v>
      </c>
      <c r="G4933">
        <v>0</v>
      </c>
    </row>
    <row r="4934" spans="1:7" ht="21.75" customHeight="1">
      <c r="A4934" t="s">
        <v>10530</v>
      </c>
      <c r="B4934" t="s">
        <v>10525</v>
      </c>
      <c r="C4934" t="s">
        <v>10526</v>
      </c>
      <c r="D4934" t="s">
        <v>2</v>
      </c>
      <c r="E4934" t="s">
        <v>87</v>
      </c>
      <c r="F4934" t="s">
        <v>88</v>
      </c>
      <c r="G4934">
        <v>9</v>
      </c>
    </row>
    <row r="4935" spans="1:7" ht="21.75" customHeight="1">
      <c r="A4935" t="s">
        <v>10531</v>
      </c>
      <c r="B4935" t="s">
        <v>10525</v>
      </c>
      <c r="C4935" t="s">
        <v>10526</v>
      </c>
      <c r="D4935" t="s">
        <v>2</v>
      </c>
      <c r="E4935" t="s">
        <v>87</v>
      </c>
      <c r="F4935" t="s">
        <v>88</v>
      </c>
      <c r="G4935">
        <v>11</v>
      </c>
    </row>
    <row r="4936" spans="1:7" ht="21.75" customHeight="1">
      <c r="A4936" t="s">
        <v>10532</v>
      </c>
      <c r="B4936" t="s">
        <v>10525</v>
      </c>
      <c r="C4936" t="s">
        <v>10526</v>
      </c>
      <c r="D4936" t="s">
        <v>2</v>
      </c>
      <c r="E4936" t="s">
        <v>87</v>
      </c>
      <c r="F4936" t="s">
        <v>88</v>
      </c>
      <c r="G4936">
        <v>3</v>
      </c>
    </row>
    <row r="4937" spans="1:7" ht="21.75" customHeight="1">
      <c r="A4937" t="s">
        <v>10533</v>
      </c>
      <c r="B4937" t="s">
        <v>10525</v>
      </c>
      <c r="C4937" t="s">
        <v>10526</v>
      </c>
      <c r="D4937" t="s">
        <v>2</v>
      </c>
      <c r="E4937" t="s">
        <v>87</v>
      </c>
      <c r="F4937" t="s">
        <v>88</v>
      </c>
      <c r="G4937">
        <v>32</v>
      </c>
    </row>
    <row r="4938" spans="1:7" ht="21.75" customHeight="1">
      <c r="A4938" t="s">
        <v>10534</v>
      </c>
      <c r="B4938" t="s">
        <v>10525</v>
      </c>
      <c r="C4938" t="s">
        <v>10526</v>
      </c>
      <c r="D4938" t="s">
        <v>2</v>
      </c>
      <c r="E4938" t="s">
        <v>87</v>
      </c>
      <c r="F4938" t="s">
        <v>88</v>
      </c>
      <c r="G4938">
        <v>0</v>
      </c>
    </row>
    <row r="4939" spans="1:7" ht="21.75" customHeight="1">
      <c r="A4939" t="s">
        <v>10535</v>
      </c>
      <c r="B4939" t="s">
        <v>10525</v>
      </c>
      <c r="C4939" t="s">
        <v>10526</v>
      </c>
      <c r="D4939" t="s">
        <v>2</v>
      </c>
      <c r="E4939" t="s">
        <v>87</v>
      </c>
      <c r="F4939" t="s">
        <v>88</v>
      </c>
      <c r="G4939">
        <v>26</v>
      </c>
    </row>
    <row r="4940" spans="1:7" ht="21.75" customHeight="1">
      <c r="A4940" t="s">
        <v>10536</v>
      </c>
      <c r="B4940" t="s">
        <v>10537</v>
      </c>
      <c r="D4940" t="s">
        <v>2</v>
      </c>
      <c r="E4940" t="s">
        <v>87</v>
      </c>
      <c r="F4940" t="s">
        <v>88</v>
      </c>
      <c r="G4940">
        <v>1</v>
      </c>
    </row>
    <row r="4941" spans="1:7" ht="21.75" customHeight="1">
      <c r="A4941" t="s">
        <v>10538</v>
      </c>
      <c r="B4941" t="s">
        <v>10539</v>
      </c>
      <c r="C4941" t="s">
        <v>10540</v>
      </c>
      <c r="D4941" t="s">
        <v>2</v>
      </c>
      <c r="E4941" t="s">
        <v>87</v>
      </c>
      <c r="F4941" t="s">
        <v>88</v>
      </c>
      <c r="G4941">
        <v>2</v>
      </c>
    </row>
    <row r="4942" spans="1:7" ht="21.75" customHeight="1">
      <c r="A4942" t="s">
        <v>10541</v>
      </c>
      <c r="B4942" t="s">
        <v>10539</v>
      </c>
      <c r="C4942" t="s">
        <v>10540</v>
      </c>
      <c r="D4942" t="s">
        <v>2</v>
      </c>
      <c r="E4942" t="s">
        <v>87</v>
      </c>
      <c r="F4942" t="s">
        <v>88</v>
      </c>
      <c r="G4942">
        <v>8</v>
      </c>
    </row>
    <row r="4943" spans="1:7" ht="21.75" customHeight="1">
      <c r="A4943" t="s">
        <v>10542</v>
      </c>
      <c r="B4943" t="s">
        <v>10543</v>
      </c>
      <c r="C4943" t="s">
        <v>10540</v>
      </c>
      <c r="D4943" t="s">
        <v>2</v>
      </c>
      <c r="E4943" t="s">
        <v>87</v>
      </c>
      <c r="F4943" t="s">
        <v>88</v>
      </c>
      <c r="G4943">
        <v>3</v>
      </c>
    </row>
    <row r="4944" spans="1:7" ht="21.75" customHeight="1">
      <c r="A4944" t="s">
        <v>10544</v>
      </c>
      <c r="B4944" t="s">
        <v>10543</v>
      </c>
      <c r="C4944" t="s">
        <v>10540</v>
      </c>
      <c r="D4944" t="s">
        <v>2</v>
      </c>
      <c r="E4944" t="s">
        <v>87</v>
      </c>
      <c r="F4944" t="s">
        <v>88</v>
      </c>
      <c r="G4944">
        <v>8</v>
      </c>
    </row>
    <row r="4945" spans="1:7" ht="21.75" customHeight="1">
      <c r="A4945" t="s">
        <v>10545</v>
      </c>
      <c r="B4945" t="s">
        <v>10546</v>
      </c>
      <c r="C4945" t="s">
        <v>6708</v>
      </c>
      <c r="D4945" t="s">
        <v>2</v>
      </c>
      <c r="E4945" t="s">
        <v>87</v>
      </c>
      <c r="F4945" t="s">
        <v>88</v>
      </c>
      <c r="G4945">
        <v>26</v>
      </c>
    </row>
    <row r="4946" spans="1:7" ht="21.75" customHeight="1">
      <c r="A4946" t="s">
        <v>10547</v>
      </c>
      <c r="B4946" t="s">
        <v>10548</v>
      </c>
      <c r="C4946" t="s">
        <v>10019</v>
      </c>
      <c r="D4946" t="s">
        <v>2</v>
      </c>
      <c r="E4946" t="s">
        <v>87</v>
      </c>
      <c r="F4946" t="s">
        <v>88</v>
      </c>
      <c r="G4946">
        <v>54</v>
      </c>
    </row>
    <row r="4947" spans="1:7" ht="21.75" customHeight="1">
      <c r="A4947" t="s">
        <v>10549</v>
      </c>
      <c r="B4947" t="s">
        <v>10548</v>
      </c>
      <c r="C4947" t="s">
        <v>10019</v>
      </c>
      <c r="D4947" t="s">
        <v>2</v>
      </c>
      <c r="E4947" t="s">
        <v>87</v>
      </c>
      <c r="F4947" t="s">
        <v>88</v>
      </c>
      <c r="G4947">
        <v>80</v>
      </c>
    </row>
    <row r="4948" spans="1:7" ht="21.75" customHeight="1">
      <c r="A4948" t="s">
        <v>10550</v>
      </c>
      <c r="B4948" t="s">
        <v>10548</v>
      </c>
      <c r="C4948" t="s">
        <v>10019</v>
      </c>
      <c r="D4948" t="s">
        <v>2</v>
      </c>
      <c r="E4948" t="s">
        <v>87</v>
      </c>
      <c r="F4948" t="s">
        <v>88</v>
      </c>
      <c r="G4948">
        <v>6</v>
      </c>
    </row>
    <row r="4949" spans="1:7" ht="21.75" customHeight="1">
      <c r="A4949" t="s">
        <v>10551</v>
      </c>
      <c r="B4949" t="s">
        <v>10552</v>
      </c>
      <c r="C4949" t="s">
        <v>10054</v>
      </c>
      <c r="D4949" t="s">
        <v>2</v>
      </c>
      <c r="E4949" t="s">
        <v>87</v>
      </c>
      <c r="F4949" t="s">
        <v>88</v>
      </c>
      <c r="G4949">
        <v>0</v>
      </c>
    </row>
    <row r="4950" spans="1:7" ht="21.75" customHeight="1">
      <c r="A4950" t="s">
        <v>10553</v>
      </c>
      <c r="B4950" t="s">
        <v>10552</v>
      </c>
      <c r="C4950" t="s">
        <v>10054</v>
      </c>
      <c r="D4950" t="s">
        <v>2</v>
      </c>
      <c r="E4950" t="s">
        <v>87</v>
      </c>
      <c r="F4950" t="s">
        <v>88</v>
      </c>
      <c r="G4950">
        <v>0</v>
      </c>
    </row>
    <row r="4951" spans="1:7" ht="21.75" customHeight="1">
      <c r="A4951" t="s">
        <v>10554</v>
      </c>
      <c r="B4951" t="s">
        <v>10555</v>
      </c>
      <c r="D4951" t="s">
        <v>2</v>
      </c>
      <c r="E4951" t="s">
        <v>87</v>
      </c>
      <c r="F4951" t="s">
        <v>88</v>
      </c>
      <c r="G4951">
        <v>18</v>
      </c>
    </row>
    <row r="4952" spans="1:7" ht="21.75" customHeight="1">
      <c r="A4952" t="s">
        <v>10556</v>
      </c>
      <c r="B4952" t="s">
        <v>10557</v>
      </c>
      <c r="C4952" t="s">
        <v>10558</v>
      </c>
      <c r="D4952" t="s">
        <v>2</v>
      </c>
      <c r="E4952" t="s">
        <v>87</v>
      </c>
      <c r="F4952" t="s">
        <v>88</v>
      </c>
      <c r="G4952">
        <v>11</v>
      </c>
    </row>
    <row r="4953" spans="1:7" ht="21.75" customHeight="1">
      <c r="A4953" t="s">
        <v>10559</v>
      </c>
      <c r="B4953" t="s">
        <v>10557</v>
      </c>
      <c r="C4953" t="s">
        <v>10558</v>
      </c>
      <c r="D4953" t="s">
        <v>2</v>
      </c>
      <c r="E4953" t="s">
        <v>87</v>
      </c>
      <c r="F4953" t="s">
        <v>88</v>
      </c>
      <c r="G4953">
        <v>6</v>
      </c>
    </row>
    <row r="4954" spans="1:7" ht="21.75" customHeight="1">
      <c r="A4954" t="s">
        <v>10560</v>
      </c>
      <c r="B4954" t="s">
        <v>10557</v>
      </c>
      <c r="C4954" t="s">
        <v>10558</v>
      </c>
      <c r="D4954" t="s">
        <v>2</v>
      </c>
      <c r="E4954" t="s">
        <v>87</v>
      </c>
      <c r="F4954" t="s">
        <v>88</v>
      </c>
      <c r="G4954">
        <v>6</v>
      </c>
    </row>
    <row r="4955" spans="1:7" ht="21.75" customHeight="1">
      <c r="A4955" t="s">
        <v>10561</v>
      </c>
      <c r="B4955" t="s">
        <v>10562</v>
      </c>
      <c r="C4955" t="s">
        <v>10378</v>
      </c>
      <c r="D4955" t="s">
        <v>2</v>
      </c>
      <c r="E4955" t="s">
        <v>87</v>
      </c>
      <c r="F4955" t="s">
        <v>88</v>
      </c>
      <c r="G4955">
        <v>5</v>
      </c>
    </row>
    <row r="4956" spans="1:7" ht="21.75" customHeight="1">
      <c r="A4956" t="s">
        <v>10563</v>
      </c>
      <c r="B4956" t="s">
        <v>10564</v>
      </c>
      <c r="C4956" t="s">
        <v>10384</v>
      </c>
      <c r="D4956" t="s">
        <v>2</v>
      </c>
      <c r="E4956" t="s">
        <v>87</v>
      </c>
      <c r="F4956" t="s">
        <v>88</v>
      </c>
      <c r="G4956">
        <v>4</v>
      </c>
    </row>
    <row r="4957" spans="1:7" ht="21.75" customHeight="1">
      <c r="A4957" t="s">
        <v>10565</v>
      </c>
      <c r="B4957" t="s">
        <v>10566</v>
      </c>
      <c r="C4957" t="s">
        <v>10567</v>
      </c>
      <c r="D4957" t="s">
        <v>2</v>
      </c>
      <c r="E4957" t="s">
        <v>87</v>
      </c>
      <c r="F4957" t="s">
        <v>88</v>
      </c>
      <c r="G4957">
        <v>1</v>
      </c>
    </row>
    <row r="4958" spans="1:7" ht="21.75" customHeight="1">
      <c r="A4958" t="s">
        <v>10568</v>
      </c>
      <c r="B4958" t="s">
        <v>10566</v>
      </c>
      <c r="C4958" t="s">
        <v>10567</v>
      </c>
      <c r="D4958" t="s">
        <v>2</v>
      </c>
      <c r="E4958" t="s">
        <v>87</v>
      </c>
      <c r="F4958" t="s">
        <v>88</v>
      </c>
      <c r="G4958">
        <v>2</v>
      </c>
    </row>
    <row r="4959" spans="1:7" ht="21.75" customHeight="1">
      <c r="A4959" t="s">
        <v>10569</v>
      </c>
      <c r="B4959" t="s">
        <v>10566</v>
      </c>
      <c r="C4959" t="s">
        <v>10567</v>
      </c>
      <c r="D4959" t="s">
        <v>2</v>
      </c>
      <c r="E4959" t="s">
        <v>87</v>
      </c>
      <c r="F4959" t="s">
        <v>88</v>
      </c>
      <c r="G4959">
        <v>2</v>
      </c>
    </row>
    <row r="4960" spans="1:7" ht="21.75" customHeight="1">
      <c r="A4960" t="s">
        <v>10570</v>
      </c>
      <c r="B4960" t="s">
        <v>10571</v>
      </c>
      <c r="C4960" t="s">
        <v>10567</v>
      </c>
      <c r="D4960" t="s">
        <v>2</v>
      </c>
      <c r="E4960" t="s">
        <v>87</v>
      </c>
      <c r="F4960" t="s">
        <v>88</v>
      </c>
      <c r="G4960">
        <v>2</v>
      </c>
    </row>
    <row r="4961" spans="1:7" ht="21.75" customHeight="1">
      <c r="A4961" t="s">
        <v>10572</v>
      </c>
      <c r="B4961" t="s">
        <v>10573</v>
      </c>
      <c r="C4961" t="s">
        <v>10279</v>
      </c>
      <c r="D4961" t="s">
        <v>2</v>
      </c>
      <c r="E4961" t="s">
        <v>87</v>
      </c>
      <c r="F4961" t="s">
        <v>88</v>
      </c>
      <c r="G4961">
        <v>3</v>
      </c>
    </row>
    <row r="4962" spans="1:7" ht="21.75" customHeight="1">
      <c r="A4962" t="s">
        <v>10574</v>
      </c>
      <c r="B4962" t="s">
        <v>10575</v>
      </c>
      <c r="C4962" t="s">
        <v>10014</v>
      </c>
      <c r="D4962" t="s">
        <v>2</v>
      </c>
      <c r="E4962" t="s">
        <v>87</v>
      </c>
      <c r="F4962" t="s">
        <v>88</v>
      </c>
      <c r="G4962">
        <v>3</v>
      </c>
    </row>
    <row r="4963" spans="1:7" ht="21.75" customHeight="1">
      <c r="A4963" t="s">
        <v>10576</v>
      </c>
      <c r="B4963" t="s">
        <v>10577</v>
      </c>
      <c r="C4963" t="s">
        <v>10578</v>
      </c>
      <c r="D4963" t="s">
        <v>2</v>
      </c>
      <c r="E4963" t="s">
        <v>87</v>
      </c>
      <c r="F4963" t="s">
        <v>88</v>
      </c>
      <c r="G4963">
        <v>1</v>
      </c>
    </row>
    <row r="4964" spans="1:7" ht="21.75" customHeight="1">
      <c r="A4964" t="s">
        <v>10579</v>
      </c>
      <c r="B4964" t="s">
        <v>10580</v>
      </c>
      <c r="C4964" t="s">
        <v>10581</v>
      </c>
      <c r="D4964" t="s">
        <v>2</v>
      </c>
      <c r="E4964" t="s">
        <v>87</v>
      </c>
      <c r="F4964" t="s">
        <v>88</v>
      </c>
      <c r="G4964">
        <v>19</v>
      </c>
    </row>
    <row r="4965" spans="1:7" ht="21.75" customHeight="1">
      <c r="A4965" t="s">
        <v>10582</v>
      </c>
      <c r="B4965" t="s">
        <v>10580</v>
      </c>
      <c r="C4965" t="s">
        <v>10581</v>
      </c>
      <c r="D4965" t="s">
        <v>2</v>
      </c>
      <c r="E4965" t="s">
        <v>87</v>
      </c>
      <c r="F4965" t="s">
        <v>88</v>
      </c>
      <c r="G4965">
        <v>5</v>
      </c>
    </row>
    <row r="4966" spans="1:7" ht="21.75" customHeight="1">
      <c r="A4966" t="s">
        <v>10583</v>
      </c>
      <c r="B4966" t="s">
        <v>10584</v>
      </c>
      <c r="C4966" t="s">
        <v>10585</v>
      </c>
      <c r="D4966" t="s">
        <v>2</v>
      </c>
      <c r="E4966" t="s">
        <v>87</v>
      </c>
      <c r="F4966" t="s">
        <v>88</v>
      </c>
      <c r="G4966">
        <v>2</v>
      </c>
    </row>
    <row r="4967" spans="1:7" ht="21.75" customHeight="1">
      <c r="A4967" t="s">
        <v>10586</v>
      </c>
      <c r="B4967" t="s">
        <v>10584</v>
      </c>
      <c r="C4967" t="s">
        <v>10585</v>
      </c>
      <c r="D4967" t="s">
        <v>2</v>
      </c>
      <c r="E4967" t="s">
        <v>87</v>
      </c>
      <c r="F4967" t="s">
        <v>88</v>
      </c>
      <c r="G4967">
        <v>0</v>
      </c>
    </row>
    <row r="4968" spans="1:7" ht="21.75" customHeight="1">
      <c r="A4968" t="s">
        <v>10587</v>
      </c>
      <c r="B4968" t="s">
        <v>10588</v>
      </c>
      <c r="C4968" t="s">
        <v>10589</v>
      </c>
      <c r="D4968" t="s">
        <v>2</v>
      </c>
      <c r="E4968" t="s">
        <v>87</v>
      </c>
      <c r="F4968" t="s">
        <v>88</v>
      </c>
      <c r="G4968">
        <v>7</v>
      </c>
    </row>
    <row r="4969" spans="1:7" ht="21.75" customHeight="1">
      <c r="A4969" t="s">
        <v>10590</v>
      </c>
      <c r="B4969" t="s">
        <v>10588</v>
      </c>
      <c r="C4969" t="s">
        <v>10589</v>
      </c>
      <c r="D4969" t="s">
        <v>2</v>
      </c>
      <c r="E4969" t="s">
        <v>87</v>
      </c>
      <c r="F4969" t="s">
        <v>88</v>
      </c>
      <c r="G4969">
        <v>136</v>
      </c>
    </row>
    <row r="4970" spans="1:7" ht="21.75" customHeight="1">
      <c r="A4970" t="s">
        <v>10591</v>
      </c>
      <c r="B4970" t="s">
        <v>10588</v>
      </c>
      <c r="C4970" t="s">
        <v>10589</v>
      </c>
      <c r="D4970" t="s">
        <v>2</v>
      </c>
      <c r="E4970" t="s">
        <v>87</v>
      </c>
      <c r="F4970" t="s">
        <v>88</v>
      </c>
      <c r="G4970">
        <v>26</v>
      </c>
    </row>
    <row r="4971" spans="1:7" ht="21.75" customHeight="1">
      <c r="A4971" t="s">
        <v>10592</v>
      </c>
      <c r="B4971" t="s">
        <v>10588</v>
      </c>
      <c r="C4971" t="s">
        <v>10589</v>
      </c>
      <c r="D4971" t="s">
        <v>2</v>
      </c>
      <c r="E4971" t="s">
        <v>87</v>
      </c>
      <c r="F4971" t="s">
        <v>88</v>
      </c>
      <c r="G4971">
        <v>7</v>
      </c>
    </row>
    <row r="4972" spans="1:7" ht="21.75" customHeight="1">
      <c r="A4972" t="s">
        <v>10593</v>
      </c>
      <c r="B4972" t="s">
        <v>10588</v>
      </c>
      <c r="C4972" t="s">
        <v>10589</v>
      </c>
      <c r="D4972" t="s">
        <v>2</v>
      </c>
      <c r="E4972" t="s">
        <v>87</v>
      </c>
      <c r="F4972" t="s">
        <v>88</v>
      </c>
      <c r="G4972">
        <v>1</v>
      </c>
    </row>
    <row r="4973" spans="1:7" ht="21.75" customHeight="1">
      <c r="A4973" t="s">
        <v>10594</v>
      </c>
      <c r="B4973" t="s">
        <v>10588</v>
      </c>
      <c r="C4973" t="s">
        <v>10589</v>
      </c>
      <c r="D4973" t="s">
        <v>2</v>
      </c>
      <c r="E4973" t="s">
        <v>87</v>
      </c>
      <c r="F4973" t="s">
        <v>88</v>
      </c>
      <c r="G4973">
        <v>28</v>
      </c>
    </row>
    <row r="4974" spans="1:7" ht="21.75" customHeight="1">
      <c r="A4974" t="s">
        <v>10595</v>
      </c>
      <c r="B4974" t="s">
        <v>10596</v>
      </c>
      <c r="C4974" t="s">
        <v>10506</v>
      </c>
      <c r="D4974" t="s">
        <v>2</v>
      </c>
      <c r="E4974" t="s">
        <v>87</v>
      </c>
      <c r="F4974" t="s">
        <v>88</v>
      </c>
      <c r="G4974">
        <v>8</v>
      </c>
    </row>
    <row r="4975" spans="1:7" ht="21.75" customHeight="1">
      <c r="A4975" t="s">
        <v>10597</v>
      </c>
      <c r="B4975" t="s">
        <v>10596</v>
      </c>
      <c r="C4975" t="s">
        <v>10506</v>
      </c>
      <c r="D4975" t="s">
        <v>2</v>
      </c>
      <c r="E4975" t="s">
        <v>87</v>
      </c>
      <c r="F4975" t="s">
        <v>88</v>
      </c>
      <c r="G4975">
        <v>14</v>
      </c>
    </row>
    <row r="4976" spans="1:7" ht="21.75" customHeight="1">
      <c r="A4976" t="s">
        <v>10598</v>
      </c>
      <c r="B4976" t="s">
        <v>10596</v>
      </c>
      <c r="C4976" t="s">
        <v>10506</v>
      </c>
      <c r="D4976" t="s">
        <v>2</v>
      </c>
      <c r="E4976" t="s">
        <v>87</v>
      </c>
      <c r="F4976" t="s">
        <v>88</v>
      </c>
      <c r="G4976">
        <v>15</v>
      </c>
    </row>
    <row r="4977" spans="1:7" ht="21.75" customHeight="1">
      <c r="A4977" t="s">
        <v>10599</v>
      </c>
      <c r="B4977" t="s">
        <v>10596</v>
      </c>
      <c r="C4977" t="s">
        <v>10506</v>
      </c>
      <c r="D4977" t="s">
        <v>2</v>
      </c>
      <c r="E4977" t="s">
        <v>87</v>
      </c>
      <c r="F4977" t="s">
        <v>88</v>
      </c>
      <c r="G4977">
        <v>33</v>
      </c>
    </row>
    <row r="4978" spans="1:7" ht="21.75" customHeight="1">
      <c r="A4978" t="s">
        <v>10600</v>
      </c>
      <c r="B4978" t="s">
        <v>10601</v>
      </c>
      <c r="C4978" t="s">
        <v>10602</v>
      </c>
      <c r="D4978" t="s">
        <v>2</v>
      </c>
      <c r="E4978" t="s">
        <v>87</v>
      </c>
      <c r="F4978" t="s">
        <v>88</v>
      </c>
      <c r="G4978">
        <v>2</v>
      </c>
    </row>
    <row r="4979" spans="1:7" ht="21.75" customHeight="1">
      <c r="A4979" t="s">
        <v>10603</v>
      </c>
      <c r="B4979" t="s">
        <v>10601</v>
      </c>
      <c r="C4979" t="s">
        <v>10602</v>
      </c>
      <c r="D4979" t="s">
        <v>2</v>
      </c>
      <c r="E4979" t="s">
        <v>87</v>
      </c>
      <c r="F4979" t="s">
        <v>88</v>
      </c>
      <c r="G4979">
        <v>3</v>
      </c>
    </row>
    <row r="4980" spans="1:7" ht="21.75" customHeight="1">
      <c r="A4980" t="s">
        <v>10604</v>
      </c>
      <c r="B4980" t="s">
        <v>10601</v>
      </c>
      <c r="C4980" t="s">
        <v>10602</v>
      </c>
      <c r="D4980" t="s">
        <v>2</v>
      </c>
      <c r="E4980" t="s">
        <v>87</v>
      </c>
      <c r="F4980" t="s">
        <v>88</v>
      </c>
      <c r="G4980">
        <v>0</v>
      </c>
    </row>
    <row r="4981" spans="1:7" ht="21.75" customHeight="1">
      <c r="A4981" t="s">
        <v>10605</v>
      </c>
      <c r="B4981" t="s">
        <v>10601</v>
      </c>
      <c r="C4981" t="s">
        <v>10602</v>
      </c>
      <c r="D4981" t="s">
        <v>2</v>
      </c>
      <c r="E4981" t="s">
        <v>87</v>
      </c>
      <c r="F4981" t="s">
        <v>88</v>
      </c>
      <c r="G4981">
        <v>9</v>
      </c>
    </row>
    <row r="4982" spans="1:7" ht="21.75" customHeight="1">
      <c r="A4982" t="s">
        <v>10606</v>
      </c>
      <c r="B4982" t="s">
        <v>10601</v>
      </c>
      <c r="C4982" t="s">
        <v>10602</v>
      </c>
      <c r="D4982" t="s">
        <v>2</v>
      </c>
      <c r="E4982" t="s">
        <v>87</v>
      </c>
      <c r="F4982" t="s">
        <v>88</v>
      </c>
      <c r="G4982">
        <v>1</v>
      </c>
    </row>
    <row r="4983" spans="1:7" ht="21.75" customHeight="1">
      <c r="A4983" t="s">
        <v>10607</v>
      </c>
      <c r="B4983" t="s">
        <v>10608</v>
      </c>
      <c r="C4983" t="s">
        <v>10609</v>
      </c>
      <c r="D4983" t="s">
        <v>2</v>
      </c>
      <c r="E4983" t="s">
        <v>87</v>
      </c>
      <c r="F4983" t="s">
        <v>88</v>
      </c>
      <c r="G4983">
        <v>1</v>
      </c>
    </row>
    <row r="4984" spans="1:7" ht="21.75" customHeight="1">
      <c r="A4984" t="s">
        <v>10610</v>
      </c>
      <c r="B4984" t="s">
        <v>10611</v>
      </c>
      <c r="C4984" t="s">
        <v>10612</v>
      </c>
      <c r="D4984" t="s">
        <v>2</v>
      </c>
      <c r="E4984" t="s">
        <v>87</v>
      </c>
      <c r="F4984" t="s">
        <v>88</v>
      </c>
      <c r="G4984">
        <v>52</v>
      </c>
    </row>
    <row r="4985" spans="1:7" ht="21.75" customHeight="1">
      <c r="A4985" t="s">
        <v>10613</v>
      </c>
      <c r="B4985" t="s">
        <v>10614</v>
      </c>
      <c r="C4985" t="s">
        <v>10494</v>
      </c>
      <c r="D4985" t="s">
        <v>2</v>
      </c>
      <c r="E4985" t="s">
        <v>87</v>
      </c>
      <c r="F4985" t="s">
        <v>88</v>
      </c>
      <c r="G4985">
        <v>12</v>
      </c>
    </row>
    <row r="4986" spans="1:7" ht="21.75" customHeight="1">
      <c r="A4986" t="s">
        <v>10615</v>
      </c>
      <c r="B4986" t="s">
        <v>10616</v>
      </c>
      <c r="C4986" t="s">
        <v>10617</v>
      </c>
      <c r="D4986" t="s">
        <v>2</v>
      </c>
      <c r="E4986" t="s">
        <v>87</v>
      </c>
      <c r="F4986" t="s">
        <v>88</v>
      </c>
      <c r="G4986">
        <v>4</v>
      </c>
    </row>
    <row r="4987" spans="1:7" ht="21.75" customHeight="1">
      <c r="A4987" t="s">
        <v>10618</v>
      </c>
      <c r="B4987" t="s">
        <v>10619</v>
      </c>
      <c r="C4987" t="s">
        <v>10620</v>
      </c>
      <c r="D4987" t="s">
        <v>2</v>
      </c>
      <c r="E4987" t="s">
        <v>87</v>
      </c>
      <c r="F4987" t="s">
        <v>88</v>
      </c>
      <c r="G4987">
        <v>8</v>
      </c>
    </row>
    <row r="4988" spans="1:7" ht="21.75" customHeight="1">
      <c r="A4988" t="s">
        <v>10621</v>
      </c>
      <c r="B4988" t="s">
        <v>10622</v>
      </c>
      <c r="C4988" t="s">
        <v>10623</v>
      </c>
      <c r="D4988" t="s">
        <v>2</v>
      </c>
      <c r="E4988" t="s">
        <v>87</v>
      </c>
      <c r="F4988" t="s">
        <v>88</v>
      </c>
      <c r="G4988">
        <v>0</v>
      </c>
    </row>
    <row r="4989" spans="1:7" ht="21.75" customHeight="1">
      <c r="A4989" t="s">
        <v>10624</v>
      </c>
      <c r="B4989" t="s">
        <v>10625</v>
      </c>
      <c r="C4989" t="s">
        <v>10626</v>
      </c>
      <c r="D4989" t="s">
        <v>2</v>
      </c>
      <c r="E4989" t="s">
        <v>62</v>
      </c>
      <c r="F4989" t="s">
        <v>63</v>
      </c>
      <c r="G4989">
        <v>2</v>
      </c>
    </row>
    <row r="4990" spans="1:7" ht="21.75" customHeight="1">
      <c r="A4990" t="s">
        <v>10627</v>
      </c>
      <c r="B4990" t="s">
        <v>10628</v>
      </c>
      <c r="C4990" t="s">
        <v>10602</v>
      </c>
      <c r="D4990" t="s">
        <v>2</v>
      </c>
      <c r="E4990" t="s">
        <v>87</v>
      </c>
      <c r="F4990" t="s">
        <v>88</v>
      </c>
      <c r="G4990">
        <v>0</v>
      </c>
    </row>
    <row r="4991" spans="1:7" ht="21.75" customHeight="1">
      <c r="A4991" t="s">
        <v>10629</v>
      </c>
      <c r="B4991" t="s">
        <v>10630</v>
      </c>
      <c r="C4991" t="s">
        <v>10631</v>
      </c>
      <c r="D4991" t="s">
        <v>2</v>
      </c>
      <c r="E4991" t="s">
        <v>87</v>
      </c>
      <c r="F4991" t="s">
        <v>88</v>
      </c>
      <c r="G4991">
        <v>19</v>
      </c>
    </row>
    <row r="4992" spans="1:7" ht="21.75" customHeight="1">
      <c r="A4992" t="s">
        <v>10632</v>
      </c>
      <c r="B4992" t="s">
        <v>10633</v>
      </c>
      <c r="D4992" t="s">
        <v>2</v>
      </c>
      <c r="E4992" t="s">
        <v>87</v>
      </c>
      <c r="F4992" t="s">
        <v>88</v>
      </c>
      <c r="G4992">
        <v>1</v>
      </c>
    </row>
    <row r="4993" spans="1:7" ht="21.75" customHeight="1">
      <c r="A4993" t="s">
        <v>10634</v>
      </c>
      <c r="B4993" t="s">
        <v>10635</v>
      </c>
      <c r="C4993" t="s">
        <v>6708</v>
      </c>
      <c r="D4993" t="s">
        <v>2</v>
      </c>
      <c r="E4993" t="s">
        <v>87</v>
      </c>
      <c r="F4993" t="s">
        <v>88</v>
      </c>
      <c r="G4993">
        <v>7</v>
      </c>
    </row>
    <row r="4994" spans="1:7" ht="21.75" customHeight="1">
      <c r="A4994" t="s">
        <v>10636</v>
      </c>
      <c r="B4994" t="s">
        <v>10637</v>
      </c>
      <c r="C4994" t="s">
        <v>6708</v>
      </c>
      <c r="D4994" t="s">
        <v>2</v>
      </c>
      <c r="E4994" t="s">
        <v>87</v>
      </c>
      <c r="F4994" t="s">
        <v>88</v>
      </c>
      <c r="G4994">
        <v>6</v>
      </c>
    </row>
    <row r="4995" spans="1:7" ht="21.75" customHeight="1">
      <c r="A4995" t="s">
        <v>10638</v>
      </c>
      <c r="B4995" t="s">
        <v>10639</v>
      </c>
      <c r="C4995" t="s">
        <v>10640</v>
      </c>
      <c r="D4995" t="s">
        <v>2</v>
      </c>
      <c r="E4995" t="s">
        <v>87</v>
      </c>
      <c r="F4995" t="s">
        <v>88</v>
      </c>
      <c r="G4995">
        <v>1</v>
      </c>
    </row>
    <row r="4996" spans="1:7" ht="21.75" customHeight="1">
      <c r="A4996" t="s">
        <v>10641</v>
      </c>
      <c r="B4996" t="s">
        <v>10642</v>
      </c>
      <c r="C4996" t="s">
        <v>10643</v>
      </c>
      <c r="D4996" t="s">
        <v>2</v>
      </c>
      <c r="E4996" t="s">
        <v>87</v>
      </c>
      <c r="F4996" t="s">
        <v>88</v>
      </c>
      <c r="G4996">
        <v>2</v>
      </c>
    </row>
    <row r="4997" spans="1:7" ht="21.75" customHeight="1">
      <c r="A4997" t="s">
        <v>10644</v>
      </c>
      <c r="B4997" t="s">
        <v>10645</v>
      </c>
      <c r="C4997" t="s">
        <v>10646</v>
      </c>
      <c r="D4997" t="s">
        <v>2</v>
      </c>
      <c r="E4997" t="s">
        <v>87</v>
      </c>
      <c r="F4997" t="s">
        <v>88</v>
      </c>
      <c r="G4997">
        <v>6</v>
      </c>
    </row>
    <row r="4998" spans="1:7" ht="21.75" customHeight="1">
      <c r="A4998" t="s">
        <v>10647</v>
      </c>
      <c r="B4998" t="s">
        <v>10648</v>
      </c>
      <c r="C4998" t="s">
        <v>10649</v>
      </c>
      <c r="D4998" t="s">
        <v>2</v>
      </c>
      <c r="E4998" t="s">
        <v>87</v>
      </c>
      <c r="F4998" t="s">
        <v>88</v>
      </c>
      <c r="G4998">
        <v>0</v>
      </c>
    </row>
    <row r="4999" spans="1:7" ht="21.75" customHeight="1">
      <c r="A4999" t="s">
        <v>10650</v>
      </c>
      <c r="B4999" t="s">
        <v>10651</v>
      </c>
      <c r="D4999" t="s">
        <v>2</v>
      </c>
      <c r="E4999" t="s">
        <v>87</v>
      </c>
      <c r="F4999" t="s">
        <v>88</v>
      </c>
      <c r="G4999">
        <v>0</v>
      </c>
    </row>
    <row r="5000" spans="1:7" ht="21.75" customHeight="1">
      <c r="A5000" t="s">
        <v>10652</v>
      </c>
      <c r="B5000" t="s">
        <v>10653</v>
      </c>
      <c r="C5000" t="s">
        <v>10654</v>
      </c>
      <c r="D5000" t="s">
        <v>2</v>
      </c>
      <c r="E5000" t="s">
        <v>87</v>
      </c>
      <c r="F5000" t="s">
        <v>88</v>
      </c>
      <c r="G5000">
        <v>5</v>
      </c>
    </row>
    <row r="5001" spans="1:7" ht="21.75" customHeight="1">
      <c r="A5001" t="s">
        <v>10655</v>
      </c>
      <c r="B5001" t="s">
        <v>10656</v>
      </c>
      <c r="C5001" t="s">
        <v>10657</v>
      </c>
      <c r="D5001" t="s">
        <v>2</v>
      </c>
      <c r="E5001" t="s">
        <v>87</v>
      </c>
      <c r="F5001" t="s">
        <v>88</v>
      </c>
      <c r="G5001">
        <v>7</v>
      </c>
    </row>
    <row r="5002" spans="1:7" ht="21.75" customHeight="1">
      <c r="A5002" t="s">
        <v>10658</v>
      </c>
      <c r="B5002" t="s">
        <v>10659</v>
      </c>
      <c r="C5002" t="s">
        <v>9995</v>
      </c>
      <c r="D5002" t="s">
        <v>2</v>
      </c>
      <c r="E5002" t="s">
        <v>87</v>
      </c>
      <c r="F5002" t="s">
        <v>88</v>
      </c>
      <c r="G5002">
        <v>3</v>
      </c>
    </row>
    <row r="5003" spans="1:7" ht="21.75" customHeight="1">
      <c r="A5003" t="s">
        <v>10660</v>
      </c>
      <c r="B5003" t="s">
        <v>10661</v>
      </c>
      <c r="C5003" t="s">
        <v>9995</v>
      </c>
      <c r="D5003" t="s">
        <v>2</v>
      </c>
      <c r="E5003" t="s">
        <v>87</v>
      </c>
      <c r="F5003" t="s">
        <v>88</v>
      </c>
      <c r="G5003">
        <v>0</v>
      </c>
    </row>
    <row r="5004" spans="1:7" ht="21.75" customHeight="1">
      <c r="A5004" t="s">
        <v>10662</v>
      </c>
      <c r="B5004" t="s">
        <v>10661</v>
      </c>
      <c r="C5004" t="s">
        <v>10663</v>
      </c>
      <c r="D5004" t="s">
        <v>2</v>
      </c>
      <c r="E5004" t="s">
        <v>87</v>
      </c>
      <c r="F5004" t="s">
        <v>88</v>
      </c>
      <c r="G5004">
        <v>10</v>
      </c>
    </row>
    <row r="5005" spans="1:7" ht="21.75" customHeight="1">
      <c r="A5005" t="s">
        <v>10664</v>
      </c>
      <c r="B5005" t="s">
        <v>10665</v>
      </c>
      <c r="D5005" t="s">
        <v>2</v>
      </c>
      <c r="E5005" t="s">
        <v>87</v>
      </c>
      <c r="F5005" t="s">
        <v>88</v>
      </c>
      <c r="G5005">
        <v>7</v>
      </c>
    </row>
    <row r="5006" spans="1:7" ht="21.75" customHeight="1">
      <c r="A5006" t="s">
        <v>10666</v>
      </c>
      <c r="B5006" t="s">
        <v>10667</v>
      </c>
      <c r="C5006" t="s">
        <v>10014</v>
      </c>
      <c r="D5006" t="s">
        <v>2</v>
      </c>
      <c r="E5006" t="s">
        <v>87</v>
      </c>
      <c r="F5006" t="s">
        <v>88</v>
      </c>
      <c r="G5006">
        <v>17</v>
      </c>
    </row>
    <row r="5007" spans="1:7" ht="21.75" customHeight="1">
      <c r="A5007" t="s">
        <v>10668</v>
      </c>
      <c r="B5007" t="s">
        <v>10669</v>
      </c>
      <c r="D5007" t="s">
        <v>2</v>
      </c>
      <c r="E5007" t="s">
        <v>87</v>
      </c>
      <c r="F5007" t="s">
        <v>88</v>
      </c>
      <c r="G5007">
        <v>4</v>
      </c>
    </row>
    <row r="5008" spans="1:7" ht="21.75" customHeight="1">
      <c r="A5008" t="s">
        <v>10670</v>
      </c>
      <c r="B5008" t="s">
        <v>10671</v>
      </c>
      <c r="C5008" t="s">
        <v>10019</v>
      </c>
      <c r="D5008" t="s">
        <v>2</v>
      </c>
      <c r="E5008" t="s">
        <v>87</v>
      </c>
      <c r="F5008" t="s">
        <v>88</v>
      </c>
      <c r="G5008">
        <v>6</v>
      </c>
    </row>
    <row r="5009" spans="1:7" ht="21.75" customHeight="1">
      <c r="A5009" t="s">
        <v>10672</v>
      </c>
      <c r="B5009" t="s">
        <v>10671</v>
      </c>
      <c r="C5009" t="s">
        <v>10019</v>
      </c>
      <c r="D5009" t="s">
        <v>2</v>
      </c>
      <c r="E5009" t="s">
        <v>87</v>
      </c>
      <c r="F5009" t="s">
        <v>88</v>
      </c>
      <c r="G5009">
        <v>0</v>
      </c>
    </row>
    <row r="5010" spans="1:7" ht="21.75" customHeight="1">
      <c r="A5010" t="s">
        <v>10673</v>
      </c>
      <c r="B5010" t="s">
        <v>10674</v>
      </c>
      <c r="C5010" t="s">
        <v>10022</v>
      </c>
      <c r="D5010" t="s">
        <v>2</v>
      </c>
      <c r="E5010" t="s">
        <v>87</v>
      </c>
      <c r="F5010" t="s">
        <v>88</v>
      </c>
      <c r="G5010">
        <v>0</v>
      </c>
    </row>
    <row r="5011" spans="1:7" ht="21.75" customHeight="1">
      <c r="A5011" t="s">
        <v>10675</v>
      </c>
      <c r="B5011" t="s">
        <v>10676</v>
      </c>
      <c r="D5011" t="s">
        <v>2</v>
      </c>
      <c r="E5011" t="s">
        <v>87</v>
      </c>
      <c r="F5011" t="s">
        <v>88</v>
      </c>
      <c r="G5011">
        <v>39</v>
      </c>
    </row>
    <row r="5012" spans="1:7" ht="21.75" customHeight="1">
      <c r="A5012" t="s">
        <v>10677</v>
      </c>
      <c r="B5012" t="s">
        <v>10678</v>
      </c>
      <c r="C5012" t="s">
        <v>10679</v>
      </c>
      <c r="D5012" t="s">
        <v>2</v>
      </c>
      <c r="E5012" t="s">
        <v>87</v>
      </c>
      <c r="F5012" t="s">
        <v>88</v>
      </c>
      <c r="G5012">
        <v>1</v>
      </c>
    </row>
    <row r="5013" spans="1:7" ht="21.75" customHeight="1">
      <c r="A5013" t="s">
        <v>10680</v>
      </c>
      <c r="B5013" t="s">
        <v>10681</v>
      </c>
      <c r="C5013" t="s">
        <v>10030</v>
      </c>
      <c r="D5013" t="s">
        <v>2</v>
      </c>
      <c r="E5013" t="s">
        <v>87</v>
      </c>
      <c r="F5013" t="s">
        <v>88</v>
      </c>
      <c r="G5013">
        <v>0</v>
      </c>
    </row>
    <row r="5014" spans="1:7" ht="21.75" customHeight="1">
      <c r="A5014" t="s">
        <v>10682</v>
      </c>
      <c r="B5014" t="s">
        <v>10683</v>
      </c>
      <c r="C5014" t="s">
        <v>10030</v>
      </c>
      <c r="D5014" t="s">
        <v>2</v>
      </c>
      <c r="E5014" t="s">
        <v>87</v>
      </c>
      <c r="F5014" t="s">
        <v>88</v>
      </c>
      <c r="G5014">
        <v>11</v>
      </c>
    </row>
    <row r="5015" spans="1:7" ht="21.75" customHeight="1">
      <c r="A5015" t="s">
        <v>10684</v>
      </c>
      <c r="B5015" t="s">
        <v>10685</v>
      </c>
      <c r="D5015" t="s">
        <v>2</v>
      </c>
      <c r="E5015" t="s">
        <v>87</v>
      </c>
      <c r="F5015" t="s">
        <v>88</v>
      </c>
      <c r="G5015">
        <v>24</v>
      </c>
    </row>
    <row r="5016" spans="1:7" ht="21.75" customHeight="1">
      <c r="A5016" t="s">
        <v>10686</v>
      </c>
      <c r="B5016" t="s">
        <v>10687</v>
      </c>
      <c r="C5016" t="s">
        <v>10063</v>
      </c>
      <c r="D5016" t="s">
        <v>2</v>
      </c>
      <c r="E5016" t="s">
        <v>87</v>
      </c>
      <c r="F5016" t="s">
        <v>88</v>
      </c>
      <c r="G5016">
        <v>2</v>
      </c>
    </row>
    <row r="5017" spans="1:7" ht="21.75" customHeight="1">
      <c r="A5017" t="s">
        <v>10688</v>
      </c>
      <c r="B5017" t="s">
        <v>10689</v>
      </c>
      <c r="C5017" t="s">
        <v>10043</v>
      </c>
      <c r="D5017" t="s">
        <v>2</v>
      </c>
      <c r="E5017" t="s">
        <v>87</v>
      </c>
      <c r="F5017" t="s">
        <v>88</v>
      </c>
      <c r="G5017">
        <v>23</v>
      </c>
    </row>
    <row r="5018" spans="1:7" ht="21.75" customHeight="1">
      <c r="A5018" t="s">
        <v>10690</v>
      </c>
      <c r="B5018" t="s">
        <v>10691</v>
      </c>
      <c r="C5018" t="s">
        <v>10043</v>
      </c>
      <c r="D5018" t="s">
        <v>2</v>
      </c>
      <c r="E5018" t="s">
        <v>87</v>
      </c>
      <c r="F5018" t="s">
        <v>88</v>
      </c>
      <c r="G5018">
        <v>20</v>
      </c>
    </row>
    <row r="5019" spans="1:7" ht="21.75" customHeight="1">
      <c r="A5019" t="s">
        <v>10692</v>
      </c>
      <c r="B5019" t="s">
        <v>10693</v>
      </c>
      <c r="C5019" t="s">
        <v>10048</v>
      </c>
      <c r="D5019" t="s">
        <v>2</v>
      </c>
      <c r="E5019" t="s">
        <v>87</v>
      </c>
      <c r="F5019" t="s">
        <v>88</v>
      </c>
      <c r="G5019">
        <v>0</v>
      </c>
    </row>
    <row r="5020" spans="1:7" ht="21.75" customHeight="1">
      <c r="A5020" t="s">
        <v>10694</v>
      </c>
      <c r="B5020" t="s">
        <v>10693</v>
      </c>
      <c r="C5020" t="s">
        <v>10050</v>
      </c>
      <c r="D5020" t="s">
        <v>2</v>
      </c>
      <c r="E5020" t="s">
        <v>87</v>
      </c>
      <c r="F5020" t="s">
        <v>88</v>
      </c>
      <c r="G5020">
        <v>3</v>
      </c>
    </row>
    <row r="5021" spans="1:7" ht="21.75" customHeight="1">
      <c r="A5021" t="s">
        <v>10695</v>
      </c>
      <c r="B5021" t="s">
        <v>10693</v>
      </c>
      <c r="C5021" t="s">
        <v>10050</v>
      </c>
      <c r="D5021" t="s">
        <v>2</v>
      </c>
      <c r="E5021" t="s">
        <v>87</v>
      </c>
      <c r="F5021" t="s">
        <v>88</v>
      </c>
      <c r="G5021">
        <v>0</v>
      </c>
    </row>
    <row r="5022" spans="1:7" ht="21.75" customHeight="1">
      <c r="A5022" t="s">
        <v>10696</v>
      </c>
      <c r="B5022" t="s">
        <v>10697</v>
      </c>
      <c r="C5022" t="s">
        <v>10054</v>
      </c>
      <c r="D5022" t="s">
        <v>2</v>
      </c>
      <c r="E5022" t="s">
        <v>87</v>
      </c>
      <c r="F5022" t="s">
        <v>88</v>
      </c>
      <c r="G5022">
        <v>0</v>
      </c>
    </row>
    <row r="5023" spans="1:7" ht="21.75" customHeight="1">
      <c r="A5023" t="s">
        <v>10698</v>
      </c>
      <c r="B5023" t="s">
        <v>10699</v>
      </c>
      <c r="C5023" t="s">
        <v>10054</v>
      </c>
      <c r="D5023" t="s">
        <v>2</v>
      </c>
      <c r="E5023" t="s">
        <v>87</v>
      </c>
      <c r="F5023" t="s">
        <v>88</v>
      </c>
      <c r="G5023">
        <v>50</v>
      </c>
    </row>
    <row r="5024" spans="1:7" ht="21.75" customHeight="1">
      <c r="A5024" t="s">
        <v>10700</v>
      </c>
      <c r="B5024" t="s">
        <v>10701</v>
      </c>
      <c r="C5024" t="s">
        <v>10037</v>
      </c>
      <c r="D5024" t="s">
        <v>2</v>
      </c>
      <c r="E5024" t="s">
        <v>87</v>
      </c>
      <c r="F5024" t="s">
        <v>88</v>
      </c>
      <c r="G5024">
        <v>3</v>
      </c>
    </row>
    <row r="5025" spans="1:7" ht="21.75" customHeight="1">
      <c r="A5025" t="s">
        <v>10702</v>
      </c>
      <c r="B5025" t="s">
        <v>10701</v>
      </c>
      <c r="C5025" t="s">
        <v>10063</v>
      </c>
      <c r="D5025" t="s">
        <v>2</v>
      </c>
      <c r="E5025" t="s">
        <v>87</v>
      </c>
      <c r="F5025" t="s">
        <v>88</v>
      </c>
      <c r="G5025">
        <v>7</v>
      </c>
    </row>
    <row r="5026" spans="1:7" ht="21.75" customHeight="1">
      <c r="A5026" t="s">
        <v>10703</v>
      </c>
      <c r="B5026" t="s">
        <v>10704</v>
      </c>
      <c r="C5026" t="s">
        <v>10705</v>
      </c>
      <c r="D5026" t="s">
        <v>2</v>
      </c>
      <c r="E5026" t="s">
        <v>87</v>
      </c>
      <c r="F5026" t="s">
        <v>88</v>
      </c>
      <c r="G5026">
        <v>3</v>
      </c>
    </row>
    <row r="5027" spans="1:7" ht="21.75" customHeight="1">
      <c r="A5027" t="s">
        <v>10706</v>
      </c>
      <c r="B5027" t="s">
        <v>10707</v>
      </c>
      <c r="C5027" t="s">
        <v>10054</v>
      </c>
      <c r="D5027" t="s">
        <v>2</v>
      </c>
      <c r="E5027" t="s">
        <v>87</v>
      </c>
      <c r="F5027" t="s">
        <v>88</v>
      </c>
      <c r="G5027">
        <v>16</v>
      </c>
    </row>
    <row r="5028" spans="1:7" ht="21.75" customHeight="1">
      <c r="A5028" t="s">
        <v>10708</v>
      </c>
      <c r="B5028" t="s">
        <v>10709</v>
      </c>
      <c r="C5028" t="s">
        <v>10054</v>
      </c>
      <c r="D5028" t="s">
        <v>2</v>
      </c>
      <c r="E5028" t="s">
        <v>87</v>
      </c>
      <c r="F5028" t="s">
        <v>88</v>
      </c>
      <c r="G5028">
        <v>1</v>
      </c>
    </row>
    <row r="5029" spans="1:7" ht="21.75" customHeight="1">
      <c r="A5029" t="s">
        <v>10710</v>
      </c>
      <c r="B5029" t="s">
        <v>10711</v>
      </c>
      <c r="C5029" t="s">
        <v>10712</v>
      </c>
      <c r="D5029" t="s">
        <v>2</v>
      </c>
      <c r="E5029" t="s">
        <v>87</v>
      </c>
      <c r="F5029" t="s">
        <v>88</v>
      </c>
      <c r="G5029">
        <v>5</v>
      </c>
    </row>
    <row r="5030" spans="1:7" ht="21.75" customHeight="1">
      <c r="A5030" t="s">
        <v>10713</v>
      </c>
      <c r="B5030" t="s">
        <v>10711</v>
      </c>
      <c r="C5030" t="s">
        <v>10712</v>
      </c>
      <c r="D5030" t="s">
        <v>2</v>
      </c>
      <c r="E5030" t="s">
        <v>87</v>
      </c>
      <c r="F5030" t="s">
        <v>88</v>
      </c>
      <c r="G5030">
        <v>0</v>
      </c>
    </row>
    <row r="5031" spans="1:7" ht="21.75" customHeight="1">
      <c r="A5031" t="s">
        <v>10714</v>
      </c>
      <c r="B5031" t="s">
        <v>10715</v>
      </c>
      <c r="C5031" t="s">
        <v>10202</v>
      </c>
      <c r="D5031" t="s">
        <v>2</v>
      </c>
      <c r="E5031" t="s">
        <v>87</v>
      </c>
      <c r="F5031" t="s">
        <v>88</v>
      </c>
      <c r="G5031">
        <v>4</v>
      </c>
    </row>
    <row r="5032" spans="1:7" ht="21.75" customHeight="1">
      <c r="A5032" t="s">
        <v>10716</v>
      </c>
      <c r="B5032" t="s">
        <v>10717</v>
      </c>
      <c r="C5032" t="s">
        <v>9995</v>
      </c>
      <c r="D5032" t="s">
        <v>2</v>
      </c>
      <c r="E5032" t="s">
        <v>87</v>
      </c>
      <c r="F5032" t="s">
        <v>88</v>
      </c>
      <c r="G5032">
        <v>13</v>
      </c>
    </row>
    <row r="5033" spans="1:7" ht="21.75" customHeight="1">
      <c r="A5033" t="s">
        <v>10718</v>
      </c>
      <c r="B5033" t="s">
        <v>10719</v>
      </c>
      <c r="C5033" t="s">
        <v>10720</v>
      </c>
      <c r="D5033" t="s">
        <v>2</v>
      </c>
      <c r="E5033" t="s">
        <v>87</v>
      </c>
      <c r="F5033" t="s">
        <v>88</v>
      </c>
      <c r="G5033">
        <v>1</v>
      </c>
    </row>
    <row r="5034" spans="1:7" ht="21.75" customHeight="1">
      <c r="A5034" t="s">
        <v>10721</v>
      </c>
      <c r="B5034" t="s">
        <v>10722</v>
      </c>
      <c r="C5034" t="s">
        <v>6708</v>
      </c>
      <c r="D5034" t="s">
        <v>2</v>
      </c>
      <c r="E5034" t="s">
        <v>87</v>
      </c>
      <c r="F5034" t="s">
        <v>88</v>
      </c>
      <c r="G5034">
        <v>9</v>
      </c>
    </row>
    <row r="5035" spans="1:7" ht="21.75" customHeight="1">
      <c r="A5035" t="s">
        <v>10723</v>
      </c>
      <c r="B5035" t="s">
        <v>10724</v>
      </c>
      <c r="C5035" t="s">
        <v>10094</v>
      </c>
      <c r="D5035" t="s">
        <v>2</v>
      </c>
      <c r="E5035" t="s">
        <v>87</v>
      </c>
      <c r="F5035" t="s">
        <v>88</v>
      </c>
      <c r="G5035">
        <v>195</v>
      </c>
    </row>
    <row r="5036" spans="1:7" ht="21.75" customHeight="1">
      <c r="A5036" t="s">
        <v>10725</v>
      </c>
      <c r="B5036" t="s">
        <v>10724</v>
      </c>
      <c r="C5036" t="s">
        <v>10094</v>
      </c>
      <c r="D5036" t="s">
        <v>2</v>
      </c>
      <c r="E5036" t="s">
        <v>87</v>
      </c>
      <c r="F5036" t="s">
        <v>88</v>
      </c>
      <c r="G5036">
        <v>9</v>
      </c>
    </row>
    <row r="5037" spans="1:7" ht="21.75" customHeight="1">
      <c r="A5037" t="s">
        <v>10726</v>
      </c>
      <c r="B5037" t="s">
        <v>10724</v>
      </c>
      <c r="C5037" t="s">
        <v>10094</v>
      </c>
      <c r="D5037" t="s">
        <v>2</v>
      </c>
      <c r="E5037" t="s">
        <v>87</v>
      </c>
      <c r="F5037" t="s">
        <v>88</v>
      </c>
      <c r="G5037">
        <v>8</v>
      </c>
    </row>
    <row r="5038" spans="1:7" ht="21.75" customHeight="1">
      <c r="A5038" t="s">
        <v>10727</v>
      </c>
      <c r="B5038" t="s">
        <v>10728</v>
      </c>
      <c r="C5038" t="s">
        <v>10094</v>
      </c>
      <c r="D5038" t="s">
        <v>2</v>
      </c>
      <c r="E5038" t="s">
        <v>87</v>
      </c>
      <c r="F5038" t="s">
        <v>88</v>
      </c>
      <c r="G5038">
        <v>68</v>
      </c>
    </row>
    <row r="5039" spans="1:7" ht="21.75" customHeight="1">
      <c r="A5039" t="s">
        <v>10729</v>
      </c>
      <c r="B5039" t="s">
        <v>10730</v>
      </c>
      <c r="C5039" t="s">
        <v>9995</v>
      </c>
      <c r="D5039" t="s">
        <v>2</v>
      </c>
      <c r="E5039" t="s">
        <v>87</v>
      </c>
      <c r="F5039" t="s">
        <v>88</v>
      </c>
      <c r="G5039">
        <v>1</v>
      </c>
    </row>
    <row r="5040" spans="1:7" ht="21.75" customHeight="1">
      <c r="A5040" t="s">
        <v>10731</v>
      </c>
      <c r="B5040" t="s">
        <v>10732</v>
      </c>
      <c r="C5040" t="s">
        <v>10733</v>
      </c>
      <c r="D5040" t="s">
        <v>2</v>
      </c>
      <c r="E5040" t="s">
        <v>87</v>
      </c>
      <c r="F5040" t="s">
        <v>88</v>
      </c>
      <c r="G5040">
        <v>16</v>
      </c>
    </row>
    <row r="5041" spans="1:7" ht="21.75" customHeight="1">
      <c r="A5041" t="s">
        <v>10734</v>
      </c>
      <c r="B5041" t="s">
        <v>10732</v>
      </c>
      <c r="C5041" t="s">
        <v>10733</v>
      </c>
      <c r="D5041" t="s">
        <v>2</v>
      </c>
      <c r="E5041" t="s">
        <v>87</v>
      </c>
      <c r="F5041" t="s">
        <v>88</v>
      </c>
      <c r="G5041">
        <v>0</v>
      </c>
    </row>
    <row r="5042" spans="1:7" ht="21.75" customHeight="1">
      <c r="A5042" t="s">
        <v>10735</v>
      </c>
      <c r="B5042" t="s">
        <v>10736</v>
      </c>
      <c r="C5042" t="s">
        <v>9995</v>
      </c>
      <c r="D5042" t="s">
        <v>2</v>
      </c>
      <c r="E5042" t="s">
        <v>87</v>
      </c>
      <c r="F5042" t="s">
        <v>88</v>
      </c>
      <c r="G5042">
        <v>0</v>
      </c>
    </row>
    <row r="5043" spans="1:7" ht="21.75" customHeight="1">
      <c r="A5043" t="s">
        <v>10737</v>
      </c>
      <c r="B5043" t="s">
        <v>10738</v>
      </c>
      <c r="D5043" t="s">
        <v>2</v>
      </c>
      <c r="E5043" t="s">
        <v>87</v>
      </c>
      <c r="F5043" t="s">
        <v>88</v>
      </c>
      <c r="G5043">
        <v>1</v>
      </c>
    </row>
    <row r="5044" spans="1:7" ht="21.75" customHeight="1">
      <c r="A5044" t="s">
        <v>10739</v>
      </c>
      <c r="B5044" t="s">
        <v>10740</v>
      </c>
      <c r="C5044" t="s">
        <v>10120</v>
      </c>
      <c r="D5044" t="s">
        <v>2</v>
      </c>
      <c r="E5044" t="s">
        <v>87</v>
      </c>
      <c r="F5044" t="s">
        <v>88</v>
      </c>
      <c r="G5044">
        <v>11</v>
      </c>
    </row>
    <row r="5045" spans="1:7" ht="21.75" customHeight="1">
      <c r="A5045" t="s">
        <v>10741</v>
      </c>
      <c r="B5045" t="s">
        <v>10742</v>
      </c>
      <c r="C5045" t="s">
        <v>10120</v>
      </c>
      <c r="D5045" t="s">
        <v>2</v>
      </c>
      <c r="E5045" t="s">
        <v>87</v>
      </c>
      <c r="F5045" t="s">
        <v>88</v>
      </c>
      <c r="G5045">
        <v>14</v>
      </c>
    </row>
    <row r="5046" spans="1:7" ht="21.75" customHeight="1">
      <c r="A5046" t="s">
        <v>10743</v>
      </c>
      <c r="B5046" t="s">
        <v>10744</v>
      </c>
      <c r="C5046" t="s">
        <v>10019</v>
      </c>
      <c r="D5046" t="s">
        <v>2</v>
      </c>
      <c r="E5046" t="s">
        <v>87</v>
      </c>
      <c r="F5046" t="s">
        <v>88</v>
      </c>
      <c r="G5046">
        <v>0</v>
      </c>
    </row>
    <row r="5047" spans="1:7" ht="21.75" customHeight="1">
      <c r="A5047" t="s">
        <v>10745</v>
      </c>
      <c r="B5047" t="s">
        <v>10744</v>
      </c>
      <c r="C5047" t="s">
        <v>10019</v>
      </c>
      <c r="D5047" t="s">
        <v>2</v>
      </c>
      <c r="E5047" t="s">
        <v>87</v>
      </c>
      <c r="F5047" t="s">
        <v>88</v>
      </c>
      <c r="G5047">
        <v>45</v>
      </c>
    </row>
    <row r="5048" spans="1:7" ht="21.75" customHeight="1">
      <c r="A5048" t="s">
        <v>10746</v>
      </c>
      <c r="B5048" t="s">
        <v>10747</v>
      </c>
      <c r="C5048" t="s">
        <v>10054</v>
      </c>
      <c r="D5048" t="s">
        <v>2</v>
      </c>
      <c r="E5048" t="s">
        <v>87</v>
      </c>
      <c r="F5048" t="s">
        <v>88</v>
      </c>
      <c r="G5048">
        <v>4</v>
      </c>
    </row>
    <row r="5049" spans="1:7" ht="21.75" customHeight="1">
      <c r="A5049" t="s">
        <v>10748</v>
      </c>
      <c r="B5049" t="s">
        <v>10749</v>
      </c>
      <c r="C5049" t="s">
        <v>10750</v>
      </c>
      <c r="D5049" t="s">
        <v>2</v>
      </c>
      <c r="E5049" t="s">
        <v>87</v>
      </c>
      <c r="F5049" t="s">
        <v>88</v>
      </c>
      <c r="G5049">
        <v>2</v>
      </c>
    </row>
    <row r="5050" spans="1:7" ht="21.75" customHeight="1">
      <c r="A5050" t="s">
        <v>10751</v>
      </c>
      <c r="B5050" t="s">
        <v>10752</v>
      </c>
      <c r="C5050" t="s">
        <v>10753</v>
      </c>
      <c r="D5050" t="s">
        <v>2</v>
      </c>
      <c r="E5050" t="s">
        <v>87</v>
      </c>
      <c r="F5050" t="s">
        <v>88</v>
      </c>
      <c r="G5050">
        <v>30</v>
      </c>
    </row>
    <row r="5051" spans="1:7" ht="21.75" customHeight="1">
      <c r="A5051" t="s">
        <v>10754</v>
      </c>
      <c r="B5051" t="s">
        <v>10755</v>
      </c>
      <c r="C5051" t="s">
        <v>10175</v>
      </c>
      <c r="D5051" t="s">
        <v>2</v>
      </c>
      <c r="E5051" t="s">
        <v>87</v>
      </c>
      <c r="F5051" t="s">
        <v>88</v>
      </c>
      <c r="G5051">
        <v>2</v>
      </c>
    </row>
    <row r="5052" spans="1:7" ht="21.75" customHeight="1">
      <c r="A5052" t="s">
        <v>10756</v>
      </c>
      <c r="B5052" t="s">
        <v>10757</v>
      </c>
      <c r="C5052" t="s">
        <v>10758</v>
      </c>
      <c r="D5052" t="s">
        <v>2</v>
      </c>
      <c r="E5052" t="s">
        <v>87</v>
      </c>
      <c r="F5052" t="s">
        <v>88</v>
      </c>
      <c r="G5052">
        <v>2</v>
      </c>
    </row>
    <row r="5053" spans="1:7" ht="21.75" customHeight="1">
      <c r="A5053" t="s">
        <v>10759</v>
      </c>
      <c r="B5053" t="s">
        <v>10760</v>
      </c>
      <c r="C5053" t="s">
        <v>10761</v>
      </c>
      <c r="D5053" t="s">
        <v>2</v>
      </c>
      <c r="E5053" t="s">
        <v>87</v>
      </c>
      <c r="F5053" t="s">
        <v>88</v>
      </c>
      <c r="G5053">
        <v>1</v>
      </c>
    </row>
    <row r="5054" spans="1:7" ht="21.75" customHeight="1">
      <c r="A5054" t="s">
        <v>10762</v>
      </c>
      <c r="B5054" t="s">
        <v>10763</v>
      </c>
      <c r="C5054" t="s">
        <v>10764</v>
      </c>
      <c r="D5054" t="s">
        <v>2</v>
      </c>
      <c r="E5054" t="s">
        <v>87</v>
      </c>
      <c r="F5054" t="s">
        <v>88</v>
      </c>
      <c r="G5054">
        <v>5</v>
      </c>
    </row>
    <row r="5055" spans="1:7" ht="21.75" customHeight="1">
      <c r="A5055" t="s">
        <v>10765</v>
      </c>
      <c r="B5055" t="s">
        <v>10763</v>
      </c>
      <c r="C5055" t="s">
        <v>10764</v>
      </c>
      <c r="D5055" t="s">
        <v>2</v>
      </c>
      <c r="E5055" t="s">
        <v>87</v>
      </c>
      <c r="F5055" t="s">
        <v>88</v>
      </c>
      <c r="G5055">
        <v>0</v>
      </c>
    </row>
    <row r="5056" spans="1:7" ht="21.75" customHeight="1">
      <c r="A5056" t="s">
        <v>10766</v>
      </c>
      <c r="B5056" t="s">
        <v>10767</v>
      </c>
      <c r="D5056" t="s">
        <v>2</v>
      </c>
      <c r="E5056" t="s">
        <v>87</v>
      </c>
      <c r="F5056" t="s">
        <v>88</v>
      </c>
      <c r="G5056">
        <v>9</v>
      </c>
    </row>
    <row r="5057" spans="1:7" ht="21.75" customHeight="1">
      <c r="A5057" t="s">
        <v>10768</v>
      </c>
      <c r="B5057" t="s">
        <v>10767</v>
      </c>
      <c r="C5057" t="s">
        <v>10181</v>
      </c>
      <c r="D5057" t="s">
        <v>2</v>
      </c>
      <c r="E5057" t="s">
        <v>87</v>
      </c>
      <c r="F5057" t="s">
        <v>88</v>
      </c>
      <c r="G5057">
        <v>3</v>
      </c>
    </row>
    <row r="5058" spans="1:7" ht="21.75" customHeight="1">
      <c r="A5058" t="s">
        <v>10769</v>
      </c>
      <c r="B5058" t="s">
        <v>10767</v>
      </c>
      <c r="C5058" t="s">
        <v>10181</v>
      </c>
      <c r="D5058" t="s">
        <v>2</v>
      </c>
      <c r="E5058" t="s">
        <v>87</v>
      </c>
      <c r="F5058" t="s">
        <v>88</v>
      </c>
      <c r="G5058">
        <v>8</v>
      </c>
    </row>
    <row r="5059" spans="1:7" ht="21.75" customHeight="1">
      <c r="A5059" t="s">
        <v>10770</v>
      </c>
      <c r="B5059" t="s">
        <v>10771</v>
      </c>
      <c r="D5059" t="s">
        <v>2</v>
      </c>
      <c r="E5059" t="s">
        <v>87</v>
      </c>
      <c r="F5059" t="s">
        <v>88</v>
      </c>
      <c r="G5059">
        <v>4</v>
      </c>
    </row>
    <row r="5060" spans="1:7" ht="21.75" customHeight="1">
      <c r="A5060" t="s">
        <v>10772</v>
      </c>
      <c r="B5060" t="s">
        <v>10771</v>
      </c>
      <c r="C5060" t="s">
        <v>10181</v>
      </c>
      <c r="D5060" t="s">
        <v>2</v>
      </c>
      <c r="E5060" t="s">
        <v>87</v>
      </c>
      <c r="F5060" t="s">
        <v>88</v>
      </c>
      <c r="G5060">
        <v>2</v>
      </c>
    </row>
    <row r="5061" spans="1:7" ht="21.75" customHeight="1">
      <c r="A5061" t="s">
        <v>10773</v>
      </c>
      <c r="B5061" t="s">
        <v>10771</v>
      </c>
      <c r="C5061" t="s">
        <v>10181</v>
      </c>
      <c r="D5061" t="s">
        <v>2</v>
      </c>
      <c r="E5061" t="s">
        <v>87</v>
      </c>
      <c r="F5061" t="s">
        <v>88</v>
      </c>
      <c r="G5061">
        <v>10</v>
      </c>
    </row>
    <row r="5062" spans="1:7" ht="21.75" customHeight="1">
      <c r="A5062" t="s">
        <v>10774</v>
      </c>
      <c r="B5062" t="s">
        <v>10775</v>
      </c>
      <c r="C5062" t="s">
        <v>10014</v>
      </c>
      <c r="D5062" t="s">
        <v>2</v>
      </c>
      <c r="E5062" t="s">
        <v>87</v>
      </c>
      <c r="F5062" t="s">
        <v>88</v>
      </c>
      <c r="G5062">
        <v>19</v>
      </c>
    </row>
    <row r="5063" spans="1:7" ht="21.75" customHeight="1">
      <c r="A5063" t="s">
        <v>10776</v>
      </c>
      <c r="B5063" t="s">
        <v>10777</v>
      </c>
      <c r="C5063" t="s">
        <v>10778</v>
      </c>
      <c r="D5063" t="s">
        <v>2</v>
      </c>
      <c r="E5063" t="s">
        <v>87</v>
      </c>
      <c r="F5063" t="s">
        <v>88</v>
      </c>
      <c r="G5063">
        <v>2</v>
      </c>
    </row>
    <row r="5064" spans="1:7" ht="21.75" customHeight="1">
      <c r="A5064" t="s">
        <v>10779</v>
      </c>
      <c r="B5064" t="s">
        <v>10780</v>
      </c>
      <c r="C5064" t="s">
        <v>10781</v>
      </c>
      <c r="D5064" t="s">
        <v>2</v>
      </c>
      <c r="E5064" t="s">
        <v>87</v>
      </c>
      <c r="F5064" t="s">
        <v>88</v>
      </c>
      <c r="G5064">
        <v>0</v>
      </c>
    </row>
    <row r="5065" spans="1:7" ht="21.75" customHeight="1">
      <c r="A5065" t="s">
        <v>10782</v>
      </c>
      <c r="B5065" t="s">
        <v>10783</v>
      </c>
      <c r="C5065" t="s">
        <v>10784</v>
      </c>
      <c r="D5065" t="s">
        <v>2</v>
      </c>
      <c r="E5065" t="s">
        <v>87</v>
      </c>
      <c r="F5065" t="s">
        <v>88</v>
      </c>
      <c r="G5065">
        <v>4</v>
      </c>
    </row>
    <row r="5066" spans="1:7" ht="21.75" customHeight="1">
      <c r="A5066" t="s">
        <v>10785</v>
      </c>
      <c r="B5066" t="s">
        <v>10786</v>
      </c>
      <c r="C5066" t="s">
        <v>10787</v>
      </c>
      <c r="D5066" t="s">
        <v>2</v>
      </c>
      <c r="E5066" t="s">
        <v>87</v>
      </c>
      <c r="F5066" t="s">
        <v>88</v>
      </c>
      <c r="G5066">
        <v>20</v>
      </c>
    </row>
    <row r="5067" spans="1:7" ht="21.75" customHeight="1">
      <c r="A5067" t="s">
        <v>10788</v>
      </c>
      <c r="B5067" t="s">
        <v>10789</v>
      </c>
      <c r="C5067" t="s">
        <v>10790</v>
      </c>
      <c r="D5067" t="s">
        <v>2</v>
      </c>
      <c r="E5067" t="s">
        <v>87</v>
      </c>
      <c r="F5067" t="s">
        <v>88</v>
      </c>
      <c r="G5067">
        <v>10</v>
      </c>
    </row>
    <row r="5068" spans="1:7" ht="21.75" customHeight="1">
      <c r="A5068" t="s">
        <v>10791</v>
      </c>
      <c r="B5068" t="s">
        <v>10789</v>
      </c>
      <c r="C5068" t="s">
        <v>10790</v>
      </c>
      <c r="D5068" t="s">
        <v>2</v>
      </c>
      <c r="E5068" t="s">
        <v>87</v>
      </c>
      <c r="F5068" t="s">
        <v>88</v>
      </c>
      <c r="G5068">
        <v>151</v>
      </c>
    </row>
    <row r="5069" spans="1:7" ht="21.75" customHeight="1">
      <c r="A5069" t="s">
        <v>10792</v>
      </c>
      <c r="B5069" t="s">
        <v>10789</v>
      </c>
      <c r="C5069" t="s">
        <v>10790</v>
      </c>
      <c r="D5069" t="s">
        <v>2</v>
      </c>
      <c r="E5069" t="s">
        <v>87</v>
      </c>
      <c r="F5069" t="s">
        <v>88</v>
      </c>
      <c r="G5069">
        <v>23</v>
      </c>
    </row>
    <row r="5070" spans="1:7" ht="21.75" customHeight="1">
      <c r="A5070" t="s">
        <v>10793</v>
      </c>
      <c r="B5070" t="s">
        <v>10789</v>
      </c>
      <c r="C5070" t="s">
        <v>10790</v>
      </c>
      <c r="D5070" t="s">
        <v>2</v>
      </c>
      <c r="E5070" t="s">
        <v>87</v>
      </c>
      <c r="F5070" t="s">
        <v>88</v>
      </c>
      <c r="G5070">
        <v>43</v>
      </c>
    </row>
    <row r="5071" spans="1:7" ht="21.75" customHeight="1">
      <c r="A5071" t="s">
        <v>10794</v>
      </c>
      <c r="B5071" t="s">
        <v>10795</v>
      </c>
      <c r="C5071" t="s">
        <v>10065</v>
      </c>
      <c r="D5071" t="s">
        <v>2</v>
      </c>
      <c r="E5071" t="s">
        <v>87</v>
      </c>
      <c r="F5071" t="s">
        <v>88</v>
      </c>
      <c r="G5071">
        <v>9</v>
      </c>
    </row>
    <row r="5072" spans="1:7" ht="21.75" customHeight="1">
      <c r="A5072" t="s">
        <v>10796</v>
      </c>
      <c r="B5072" t="s">
        <v>10795</v>
      </c>
      <c r="C5072" t="s">
        <v>10065</v>
      </c>
      <c r="D5072" t="s">
        <v>2</v>
      </c>
      <c r="E5072" t="s">
        <v>87</v>
      </c>
      <c r="F5072" t="s">
        <v>88</v>
      </c>
      <c r="G5072">
        <v>13</v>
      </c>
    </row>
    <row r="5073" spans="1:7" ht="21.75" customHeight="1">
      <c r="A5073" t="s">
        <v>10797</v>
      </c>
      <c r="B5073" t="s">
        <v>10795</v>
      </c>
      <c r="C5073" t="s">
        <v>10065</v>
      </c>
      <c r="D5073" t="s">
        <v>2</v>
      </c>
      <c r="E5073" t="s">
        <v>87</v>
      </c>
      <c r="F5073" t="s">
        <v>88</v>
      </c>
      <c r="G5073">
        <v>16</v>
      </c>
    </row>
    <row r="5074" spans="1:7" ht="21.75" customHeight="1">
      <c r="A5074" t="s">
        <v>10798</v>
      </c>
      <c r="B5074" t="s">
        <v>10795</v>
      </c>
      <c r="C5074" t="s">
        <v>10065</v>
      </c>
      <c r="D5074" t="s">
        <v>2</v>
      </c>
      <c r="E5074" t="s">
        <v>87</v>
      </c>
      <c r="F5074" t="s">
        <v>88</v>
      </c>
      <c r="G5074">
        <v>36</v>
      </c>
    </row>
    <row r="5075" spans="1:7" ht="21.75" customHeight="1">
      <c r="A5075" t="s">
        <v>10799</v>
      </c>
      <c r="B5075" t="s">
        <v>10800</v>
      </c>
      <c r="C5075" t="s">
        <v>10801</v>
      </c>
      <c r="D5075" t="s">
        <v>2</v>
      </c>
      <c r="E5075" t="s">
        <v>87</v>
      </c>
      <c r="F5075" t="s">
        <v>88</v>
      </c>
      <c r="G5075">
        <v>1</v>
      </c>
    </row>
    <row r="5076" spans="1:7" ht="21.75" customHeight="1">
      <c r="A5076" t="s">
        <v>10802</v>
      </c>
      <c r="B5076" t="s">
        <v>10803</v>
      </c>
      <c r="C5076" t="s">
        <v>10804</v>
      </c>
      <c r="D5076" t="s">
        <v>2</v>
      </c>
      <c r="E5076" t="s">
        <v>87</v>
      </c>
      <c r="F5076" t="s">
        <v>88</v>
      </c>
      <c r="G5076">
        <v>7</v>
      </c>
    </row>
    <row r="5077" spans="1:7" ht="21.75" customHeight="1">
      <c r="A5077" t="s">
        <v>10805</v>
      </c>
      <c r="B5077" t="s">
        <v>10806</v>
      </c>
      <c r="C5077" t="s">
        <v>10807</v>
      </c>
      <c r="D5077" t="s">
        <v>2</v>
      </c>
      <c r="E5077" t="s">
        <v>87</v>
      </c>
      <c r="F5077" t="s">
        <v>88</v>
      </c>
      <c r="G5077">
        <v>3</v>
      </c>
    </row>
    <row r="5078" spans="1:7" ht="21.75" customHeight="1">
      <c r="A5078" t="s">
        <v>10808</v>
      </c>
      <c r="B5078" t="s">
        <v>10809</v>
      </c>
      <c r="C5078" t="s">
        <v>10781</v>
      </c>
      <c r="D5078" t="s">
        <v>2</v>
      </c>
      <c r="E5078" t="s">
        <v>87</v>
      </c>
      <c r="F5078" t="s">
        <v>88</v>
      </c>
      <c r="G5078">
        <v>4</v>
      </c>
    </row>
    <row r="5079" spans="1:7" ht="21.75" customHeight="1">
      <c r="A5079" t="s">
        <v>10810</v>
      </c>
      <c r="B5079" t="s">
        <v>10811</v>
      </c>
      <c r="C5079" t="s">
        <v>10233</v>
      </c>
      <c r="D5079" t="s">
        <v>2</v>
      </c>
      <c r="E5079" t="s">
        <v>87</v>
      </c>
      <c r="F5079" t="s">
        <v>88</v>
      </c>
      <c r="G5079">
        <v>57</v>
      </c>
    </row>
    <row r="5080" spans="1:7" ht="21.75" customHeight="1">
      <c r="A5080" t="s">
        <v>10812</v>
      </c>
      <c r="B5080" t="s">
        <v>10813</v>
      </c>
      <c r="C5080" t="s">
        <v>10814</v>
      </c>
      <c r="D5080" t="s">
        <v>2</v>
      </c>
      <c r="E5080" t="s">
        <v>87</v>
      </c>
      <c r="F5080" t="s">
        <v>88</v>
      </c>
      <c r="G5080">
        <v>4</v>
      </c>
    </row>
    <row r="5081" spans="1:7" ht="21.75" customHeight="1">
      <c r="A5081" t="s">
        <v>10815</v>
      </c>
      <c r="B5081" t="s">
        <v>10813</v>
      </c>
      <c r="C5081" t="s">
        <v>10781</v>
      </c>
      <c r="D5081" t="s">
        <v>2</v>
      </c>
      <c r="E5081" t="s">
        <v>87</v>
      </c>
      <c r="F5081" t="s">
        <v>88</v>
      </c>
      <c r="G5081">
        <v>0</v>
      </c>
    </row>
    <row r="5082" spans="1:7" ht="21.75" customHeight="1">
      <c r="A5082" t="s">
        <v>10816</v>
      </c>
      <c r="B5082" t="s">
        <v>10817</v>
      </c>
      <c r="C5082" t="s">
        <v>10818</v>
      </c>
      <c r="D5082" t="s">
        <v>2</v>
      </c>
      <c r="E5082" t="s">
        <v>87</v>
      </c>
      <c r="F5082" t="s">
        <v>88</v>
      </c>
      <c r="G5082">
        <v>0</v>
      </c>
    </row>
    <row r="5083" spans="1:7" ht="21.75" customHeight="1">
      <c r="A5083" t="s">
        <v>10819</v>
      </c>
      <c r="B5083" t="s">
        <v>10820</v>
      </c>
      <c r="C5083" t="s">
        <v>10821</v>
      </c>
      <c r="D5083" t="s">
        <v>2</v>
      </c>
      <c r="E5083" t="s">
        <v>87</v>
      </c>
      <c r="F5083" t="s">
        <v>88</v>
      </c>
      <c r="G5083">
        <v>0</v>
      </c>
    </row>
    <row r="5084" spans="1:7" ht="21.75" customHeight="1">
      <c r="A5084" t="s">
        <v>10822</v>
      </c>
      <c r="B5084" t="s">
        <v>10823</v>
      </c>
      <c r="C5084" t="s">
        <v>10416</v>
      </c>
      <c r="D5084" t="s">
        <v>2</v>
      </c>
      <c r="E5084" t="s">
        <v>62</v>
      </c>
      <c r="F5084" t="s">
        <v>63</v>
      </c>
      <c r="G5084">
        <v>9</v>
      </c>
    </row>
    <row r="5085" spans="1:7" ht="21.75" customHeight="1">
      <c r="A5085" t="s">
        <v>10824</v>
      </c>
      <c r="B5085" t="s">
        <v>10825</v>
      </c>
      <c r="C5085" t="s">
        <v>10826</v>
      </c>
      <c r="D5085" t="s">
        <v>2</v>
      </c>
      <c r="E5085" t="s">
        <v>87</v>
      </c>
      <c r="F5085" t="s">
        <v>88</v>
      </c>
      <c r="G5085">
        <v>25</v>
      </c>
    </row>
    <row r="5086" spans="1:7" ht="21.75" customHeight="1">
      <c r="A5086" t="s">
        <v>10827</v>
      </c>
      <c r="B5086" t="s">
        <v>10828</v>
      </c>
      <c r="C5086" t="s">
        <v>10829</v>
      </c>
      <c r="D5086" t="s">
        <v>2</v>
      </c>
      <c r="E5086" t="s">
        <v>87</v>
      </c>
      <c r="F5086" t="s">
        <v>88</v>
      </c>
      <c r="G5086">
        <v>5</v>
      </c>
    </row>
    <row r="5087" spans="1:7" ht="21.75" customHeight="1">
      <c r="A5087" t="s">
        <v>10830</v>
      </c>
      <c r="B5087" t="s">
        <v>10831</v>
      </c>
      <c r="C5087" t="s">
        <v>10832</v>
      </c>
      <c r="D5087" t="s">
        <v>2</v>
      </c>
      <c r="E5087" t="s">
        <v>87</v>
      </c>
      <c r="F5087" t="s">
        <v>88</v>
      </c>
      <c r="G5087">
        <v>99</v>
      </c>
    </row>
    <row r="5088" spans="1:7" ht="21.75" customHeight="1">
      <c r="A5088" t="s">
        <v>10833</v>
      </c>
      <c r="B5088" t="s">
        <v>10834</v>
      </c>
      <c r="C5088" t="s">
        <v>10835</v>
      </c>
      <c r="D5088" t="s">
        <v>2</v>
      </c>
      <c r="E5088" t="s">
        <v>87</v>
      </c>
      <c r="F5088" t="s">
        <v>88</v>
      </c>
      <c r="G5088">
        <v>173</v>
      </c>
    </row>
    <row r="5089" spans="1:7" ht="21.75" customHeight="1">
      <c r="A5089" t="s">
        <v>10836</v>
      </c>
      <c r="B5089" t="s">
        <v>10837</v>
      </c>
      <c r="C5089" t="s">
        <v>10054</v>
      </c>
      <c r="D5089" t="s">
        <v>2</v>
      </c>
      <c r="E5089" t="s">
        <v>87</v>
      </c>
      <c r="F5089" t="s">
        <v>88</v>
      </c>
      <c r="G5089">
        <v>1</v>
      </c>
    </row>
    <row r="5090" spans="1:7" ht="21.75" customHeight="1">
      <c r="A5090" t="s">
        <v>10838</v>
      </c>
      <c r="B5090" t="s">
        <v>10839</v>
      </c>
      <c r="C5090" t="s">
        <v>10840</v>
      </c>
      <c r="D5090" t="s">
        <v>2</v>
      </c>
      <c r="E5090" t="s">
        <v>87</v>
      </c>
      <c r="F5090" t="s">
        <v>88</v>
      </c>
      <c r="G5090">
        <v>342</v>
      </c>
    </row>
    <row r="5091" spans="1:7" ht="21.75" customHeight="1">
      <c r="A5091" t="s">
        <v>10841</v>
      </c>
      <c r="B5091" t="s">
        <v>10842</v>
      </c>
      <c r="C5091" t="s">
        <v>10843</v>
      </c>
      <c r="D5091" t="s">
        <v>2</v>
      </c>
      <c r="E5091" t="s">
        <v>87</v>
      </c>
      <c r="F5091" t="s">
        <v>88</v>
      </c>
      <c r="G5091">
        <v>201</v>
      </c>
    </row>
    <row r="5092" spans="1:7" ht="21.75" customHeight="1">
      <c r="A5092" t="s">
        <v>10844</v>
      </c>
      <c r="B5092" t="s">
        <v>10845</v>
      </c>
      <c r="C5092" t="s">
        <v>10846</v>
      </c>
      <c r="D5092" t="s">
        <v>2</v>
      </c>
      <c r="E5092" t="s">
        <v>87</v>
      </c>
      <c r="F5092" t="s">
        <v>88</v>
      </c>
      <c r="G5092">
        <v>122</v>
      </c>
    </row>
    <row r="5093" spans="1:7" ht="21.75" customHeight="1">
      <c r="A5093" t="s">
        <v>10847</v>
      </c>
      <c r="B5093" t="s">
        <v>10848</v>
      </c>
      <c r="C5093" t="s">
        <v>10849</v>
      </c>
      <c r="D5093" t="s">
        <v>2</v>
      </c>
      <c r="E5093" t="s">
        <v>87</v>
      </c>
      <c r="F5093" t="s">
        <v>88</v>
      </c>
      <c r="G5093">
        <v>42</v>
      </c>
    </row>
    <row r="5094" spans="1:7" ht="21.75" customHeight="1">
      <c r="A5094" t="s">
        <v>10850</v>
      </c>
      <c r="B5094" t="s">
        <v>10851</v>
      </c>
      <c r="C5094" t="s">
        <v>10840</v>
      </c>
      <c r="D5094" t="s">
        <v>2</v>
      </c>
      <c r="E5094" t="s">
        <v>87</v>
      </c>
      <c r="F5094" t="s">
        <v>88</v>
      </c>
      <c r="G5094">
        <v>23</v>
      </c>
    </row>
    <row r="5095" spans="1:7" ht="21.75" customHeight="1">
      <c r="A5095" t="s">
        <v>10852</v>
      </c>
      <c r="B5095" t="s">
        <v>10853</v>
      </c>
      <c r="C5095" t="s">
        <v>10843</v>
      </c>
      <c r="D5095" t="s">
        <v>2</v>
      </c>
      <c r="E5095" t="s">
        <v>87</v>
      </c>
      <c r="F5095" t="s">
        <v>88</v>
      </c>
      <c r="G5095">
        <v>110</v>
      </c>
    </row>
    <row r="5096" spans="1:7" ht="21.75" customHeight="1">
      <c r="A5096" t="s">
        <v>10854</v>
      </c>
      <c r="B5096" t="s">
        <v>10855</v>
      </c>
      <c r="C5096" t="s">
        <v>10054</v>
      </c>
      <c r="D5096" t="s">
        <v>2</v>
      </c>
      <c r="E5096" t="s">
        <v>87</v>
      </c>
      <c r="F5096" t="s">
        <v>88</v>
      </c>
      <c r="G5096">
        <v>19</v>
      </c>
    </row>
    <row r="5097" spans="1:7" ht="21.75" customHeight="1">
      <c r="A5097" t="s">
        <v>10856</v>
      </c>
      <c r="B5097" t="s">
        <v>10857</v>
      </c>
      <c r="C5097" t="s">
        <v>10840</v>
      </c>
      <c r="D5097" t="s">
        <v>2</v>
      </c>
      <c r="E5097" t="s">
        <v>87</v>
      </c>
      <c r="F5097" t="s">
        <v>88</v>
      </c>
      <c r="G5097">
        <v>164</v>
      </c>
    </row>
    <row r="5098" spans="1:7" ht="21.75" customHeight="1">
      <c r="A5098" t="s">
        <v>10858</v>
      </c>
      <c r="B5098" t="s">
        <v>10859</v>
      </c>
      <c r="C5098" t="s">
        <v>10843</v>
      </c>
      <c r="D5098" t="s">
        <v>2</v>
      </c>
      <c r="E5098" t="s">
        <v>87</v>
      </c>
      <c r="F5098" t="s">
        <v>88</v>
      </c>
      <c r="G5098">
        <v>54</v>
      </c>
    </row>
    <row r="5099" spans="1:7" ht="21.75" customHeight="1">
      <c r="A5099" t="s">
        <v>10860</v>
      </c>
      <c r="B5099" t="s">
        <v>10861</v>
      </c>
      <c r="C5099" t="s">
        <v>10846</v>
      </c>
      <c r="D5099" t="s">
        <v>2</v>
      </c>
      <c r="E5099" t="s">
        <v>87</v>
      </c>
      <c r="F5099" t="s">
        <v>88</v>
      </c>
      <c r="G5099">
        <v>215</v>
      </c>
    </row>
    <row r="5100" spans="1:7" ht="21.75" customHeight="1">
      <c r="A5100" t="s">
        <v>10862</v>
      </c>
      <c r="B5100" t="s">
        <v>10861</v>
      </c>
      <c r="C5100" t="s">
        <v>10849</v>
      </c>
      <c r="D5100" t="s">
        <v>2</v>
      </c>
      <c r="E5100" t="s">
        <v>87</v>
      </c>
      <c r="F5100" t="s">
        <v>88</v>
      </c>
      <c r="G5100">
        <v>81</v>
      </c>
    </row>
    <row r="5101" spans="1:7" ht="21.75" customHeight="1">
      <c r="A5101" t="s">
        <v>10863</v>
      </c>
      <c r="B5101" t="s">
        <v>10864</v>
      </c>
      <c r="C5101" t="s">
        <v>10054</v>
      </c>
      <c r="D5101" t="s">
        <v>2</v>
      </c>
      <c r="E5101" t="s">
        <v>87</v>
      </c>
      <c r="F5101" t="s">
        <v>88</v>
      </c>
      <c r="G5101">
        <v>201</v>
      </c>
    </row>
    <row r="5102" spans="1:7" ht="21.75" customHeight="1">
      <c r="A5102" t="s">
        <v>10865</v>
      </c>
      <c r="B5102" t="s">
        <v>10866</v>
      </c>
      <c r="C5102" t="s">
        <v>10054</v>
      </c>
      <c r="D5102" t="s">
        <v>2</v>
      </c>
      <c r="E5102" t="s">
        <v>87</v>
      </c>
      <c r="F5102" t="s">
        <v>88</v>
      </c>
      <c r="G5102">
        <v>303</v>
      </c>
    </row>
    <row r="5103" spans="1:7" ht="21.75" customHeight="1">
      <c r="A5103" t="s">
        <v>10867</v>
      </c>
      <c r="B5103" t="s">
        <v>10868</v>
      </c>
      <c r="C5103" t="s">
        <v>10843</v>
      </c>
      <c r="D5103" t="s">
        <v>2</v>
      </c>
      <c r="E5103" t="s">
        <v>87</v>
      </c>
      <c r="F5103" t="s">
        <v>88</v>
      </c>
      <c r="G5103">
        <v>18</v>
      </c>
    </row>
    <row r="5104" spans="1:7" ht="21.75" customHeight="1">
      <c r="A5104" t="s">
        <v>10869</v>
      </c>
      <c r="B5104" t="s">
        <v>10870</v>
      </c>
      <c r="C5104" t="s">
        <v>10054</v>
      </c>
      <c r="D5104" t="s">
        <v>2</v>
      </c>
      <c r="E5104" t="s">
        <v>87</v>
      </c>
      <c r="F5104" t="s">
        <v>88</v>
      </c>
      <c r="G5104">
        <v>178</v>
      </c>
    </row>
    <row r="5105" spans="1:7" ht="21.75" customHeight="1">
      <c r="A5105" t="s">
        <v>10871</v>
      </c>
      <c r="B5105" t="s">
        <v>10872</v>
      </c>
      <c r="C5105" t="s">
        <v>10054</v>
      </c>
      <c r="D5105" t="s">
        <v>2</v>
      </c>
      <c r="E5105" t="s">
        <v>87</v>
      </c>
      <c r="F5105" t="s">
        <v>88</v>
      </c>
      <c r="G5105">
        <v>291</v>
      </c>
    </row>
    <row r="5106" spans="1:7" ht="21.75" customHeight="1">
      <c r="A5106" t="s">
        <v>10873</v>
      </c>
      <c r="B5106" t="s">
        <v>10874</v>
      </c>
      <c r="C5106" t="s">
        <v>10849</v>
      </c>
      <c r="D5106" t="s">
        <v>2</v>
      </c>
      <c r="E5106" t="s">
        <v>87</v>
      </c>
      <c r="F5106" t="s">
        <v>88</v>
      </c>
      <c r="G5106">
        <v>72</v>
      </c>
    </row>
    <row r="5107" spans="1:7" ht="21.75" customHeight="1">
      <c r="A5107" t="s">
        <v>10875</v>
      </c>
      <c r="B5107" t="s">
        <v>10876</v>
      </c>
      <c r="C5107" t="s">
        <v>10054</v>
      </c>
      <c r="D5107" t="s">
        <v>2</v>
      </c>
      <c r="E5107" t="s">
        <v>87</v>
      </c>
      <c r="F5107" t="s">
        <v>88</v>
      </c>
      <c r="G5107">
        <v>26</v>
      </c>
    </row>
    <row r="5108" spans="1:7" ht="21.75" customHeight="1">
      <c r="A5108" t="s">
        <v>10877</v>
      </c>
      <c r="B5108" t="s">
        <v>10878</v>
      </c>
      <c r="C5108" t="s">
        <v>10843</v>
      </c>
      <c r="D5108" t="s">
        <v>2</v>
      </c>
      <c r="E5108" t="s">
        <v>87</v>
      </c>
      <c r="F5108" t="s">
        <v>88</v>
      </c>
      <c r="G5108">
        <v>210</v>
      </c>
    </row>
    <row r="5109" spans="1:7" ht="21.75" customHeight="1">
      <c r="A5109" t="s">
        <v>10879</v>
      </c>
      <c r="B5109" t="s">
        <v>10880</v>
      </c>
      <c r="C5109" t="s">
        <v>10054</v>
      </c>
      <c r="D5109" t="s">
        <v>2</v>
      </c>
      <c r="E5109" t="s">
        <v>87</v>
      </c>
      <c r="F5109" t="s">
        <v>88</v>
      </c>
      <c r="G5109">
        <v>28</v>
      </c>
    </row>
    <row r="5110" spans="1:7" ht="21.75" customHeight="1">
      <c r="A5110" t="s">
        <v>10881</v>
      </c>
      <c r="B5110" t="s">
        <v>10882</v>
      </c>
      <c r="C5110" t="s">
        <v>10849</v>
      </c>
      <c r="D5110" t="s">
        <v>2</v>
      </c>
      <c r="E5110" t="s">
        <v>87</v>
      </c>
      <c r="F5110" t="s">
        <v>88</v>
      </c>
      <c r="G5110">
        <v>85</v>
      </c>
    </row>
    <row r="5111" spans="1:7" ht="21.75" customHeight="1">
      <c r="A5111" t="s">
        <v>10883</v>
      </c>
      <c r="B5111" t="s">
        <v>10884</v>
      </c>
      <c r="C5111" t="s">
        <v>10054</v>
      </c>
      <c r="D5111" t="s">
        <v>2</v>
      </c>
      <c r="E5111" t="s">
        <v>87</v>
      </c>
      <c r="F5111" t="s">
        <v>88</v>
      </c>
      <c r="G5111">
        <v>116</v>
      </c>
    </row>
    <row r="5112" spans="1:7" ht="21.75" customHeight="1">
      <c r="A5112" t="s">
        <v>10885</v>
      </c>
      <c r="B5112" t="s">
        <v>10886</v>
      </c>
      <c r="C5112" t="s">
        <v>10054</v>
      </c>
      <c r="D5112" t="s">
        <v>2</v>
      </c>
      <c r="E5112" t="s">
        <v>87</v>
      </c>
      <c r="F5112" t="s">
        <v>88</v>
      </c>
      <c r="G5112">
        <v>113</v>
      </c>
    </row>
    <row r="5113" spans="1:7" ht="21.75" customHeight="1">
      <c r="A5113" t="s">
        <v>10887</v>
      </c>
      <c r="B5113" t="s">
        <v>10888</v>
      </c>
      <c r="C5113" t="s">
        <v>10054</v>
      </c>
      <c r="D5113" t="s">
        <v>2</v>
      </c>
      <c r="E5113" t="s">
        <v>87</v>
      </c>
      <c r="F5113" t="s">
        <v>88</v>
      </c>
      <c r="G5113">
        <v>0</v>
      </c>
    </row>
    <row r="5114" spans="1:7" ht="21.75" customHeight="1">
      <c r="A5114" t="s">
        <v>10889</v>
      </c>
      <c r="B5114" t="s">
        <v>10890</v>
      </c>
      <c r="C5114" t="s">
        <v>10843</v>
      </c>
      <c r="D5114" t="s">
        <v>2</v>
      </c>
      <c r="E5114" t="s">
        <v>87</v>
      </c>
      <c r="F5114" t="s">
        <v>88</v>
      </c>
      <c r="G5114">
        <v>756</v>
      </c>
    </row>
    <row r="5115" spans="1:7" ht="21.75" customHeight="1">
      <c r="A5115" t="s">
        <v>10891</v>
      </c>
      <c r="B5115" t="s">
        <v>10892</v>
      </c>
      <c r="C5115" t="s">
        <v>10054</v>
      </c>
      <c r="D5115" t="s">
        <v>2</v>
      </c>
      <c r="E5115" t="s">
        <v>87</v>
      </c>
      <c r="F5115" t="s">
        <v>88</v>
      </c>
      <c r="G5115">
        <v>0</v>
      </c>
    </row>
    <row r="5116" spans="1:7" ht="21.75" customHeight="1">
      <c r="A5116" t="s">
        <v>10893</v>
      </c>
      <c r="B5116" t="s">
        <v>10894</v>
      </c>
      <c r="C5116" t="s">
        <v>10895</v>
      </c>
      <c r="D5116" t="s">
        <v>2</v>
      </c>
      <c r="E5116" t="s">
        <v>87</v>
      </c>
      <c r="F5116" t="s">
        <v>88</v>
      </c>
      <c r="G5116">
        <v>563</v>
      </c>
    </row>
    <row r="5117" spans="1:7" ht="21.75" customHeight="1">
      <c r="A5117" t="s">
        <v>10896</v>
      </c>
      <c r="B5117" t="s">
        <v>10897</v>
      </c>
      <c r="C5117" t="s">
        <v>9584</v>
      </c>
      <c r="D5117" t="s">
        <v>2</v>
      </c>
      <c r="E5117" t="s">
        <v>87</v>
      </c>
      <c r="F5117" t="s">
        <v>88</v>
      </c>
      <c r="G5117">
        <v>20</v>
      </c>
    </row>
    <row r="5118" spans="1:7" ht="21.75" customHeight="1">
      <c r="A5118" t="s">
        <v>10898</v>
      </c>
      <c r="B5118" t="s">
        <v>10899</v>
      </c>
      <c r="C5118" t="s">
        <v>10900</v>
      </c>
      <c r="D5118" t="s">
        <v>2</v>
      </c>
      <c r="E5118" t="s">
        <v>62</v>
      </c>
      <c r="F5118" t="s">
        <v>63</v>
      </c>
      <c r="G5118">
        <v>28</v>
      </c>
    </row>
    <row r="5119" spans="1:7" ht="21.75" customHeight="1">
      <c r="A5119" t="s">
        <v>10901</v>
      </c>
      <c r="B5119" t="s">
        <v>10902</v>
      </c>
      <c r="C5119" t="s">
        <v>9584</v>
      </c>
      <c r="D5119" t="s">
        <v>2</v>
      </c>
      <c r="E5119" t="s">
        <v>87</v>
      </c>
      <c r="F5119" t="s">
        <v>88</v>
      </c>
      <c r="G5119">
        <v>200</v>
      </c>
    </row>
    <row r="5120" spans="1:7" ht="21.75" customHeight="1">
      <c r="A5120" t="s">
        <v>10903</v>
      </c>
      <c r="B5120" t="s">
        <v>10904</v>
      </c>
      <c r="C5120" t="s">
        <v>10900</v>
      </c>
      <c r="D5120" t="s">
        <v>2</v>
      </c>
      <c r="E5120" t="s">
        <v>87</v>
      </c>
      <c r="F5120" t="s">
        <v>88</v>
      </c>
      <c r="G5120">
        <v>50</v>
      </c>
    </row>
    <row r="5121" spans="1:7" ht="21.75" customHeight="1">
      <c r="A5121" t="s">
        <v>10905</v>
      </c>
      <c r="B5121" t="s">
        <v>10834</v>
      </c>
      <c r="C5121" t="s">
        <v>9615</v>
      </c>
      <c r="D5121" t="s">
        <v>2</v>
      </c>
      <c r="E5121" t="s">
        <v>87</v>
      </c>
      <c r="F5121" t="s">
        <v>88</v>
      </c>
      <c r="G5121">
        <v>118</v>
      </c>
    </row>
    <row r="5122" spans="1:7" ht="21.75" customHeight="1">
      <c r="A5122" t="s">
        <v>10906</v>
      </c>
      <c r="B5122" t="s">
        <v>10907</v>
      </c>
      <c r="C5122" t="s">
        <v>9601</v>
      </c>
      <c r="D5122" t="s">
        <v>2</v>
      </c>
      <c r="E5122" t="s">
        <v>87</v>
      </c>
      <c r="F5122" t="s">
        <v>88</v>
      </c>
      <c r="G5122">
        <v>0</v>
      </c>
    </row>
    <row r="5123" spans="1:7" ht="21.75" customHeight="1">
      <c r="A5123" t="s">
        <v>10908</v>
      </c>
      <c r="B5123" t="s">
        <v>10909</v>
      </c>
      <c r="C5123" t="s">
        <v>9584</v>
      </c>
      <c r="D5123" t="s">
        <v>2</v>
      </c>
      <c r="E5123" t="s">
        <v>87</v>
      </c>
      <c r="F5123" t="s">
        <v>88</v>
      </c>
      <c r="G5123">
        <v>0</v>
      </c>
    </row>
    <row r="5124" spans="1:7" ht="21.75" customHeight="1">
      <c r="A5124" t="s">
        <v>10910</v>
      </c>
      <c r="B5124" t="s">
        <v>10911</v>
      </c>
      <c r="C5124" t="s">
        <v>9584</v>
      </c>
      <c r="D5124" t="s">
        <v>2</v>
      </c>
      <c r="E5124" t="s">
        <v>87</v>
      </c>
      <c r="F5124" t="s">
        <v>88</v>
      </c>
      <c r="G5124">
        <v>0</v>
      </c>
    </row>
    <row r="5125" spans="1:7" ht="21.75" customHeight="1">
      <c r="A5125" t="s">
        <v>10912</v>
      </c>
      <c r="B5125" t="s">
        <v>10913</v>
      </c>
      <c r="C5125" t="s">
        <v>10914</v>
      </c>
      <c r="D5125" t="s">
        <v>2</v>
      </c>
      <c r="E5125" t="s">
        <v>87</v>
      </c>
      <c r="F5125" t="s">
        <v>88</v>
      </c>
      <c r="G5125">
        <v>20</v>
      </c>
    </row>
    <row r="5126" spans="1:7" ht="21.75" customHeight="1">
      <c r="A5126" t="s">
        <v>10915</v>
      </c>
      <c r="B5126" t="s">
        <v>10916</v>
      </c>
      <c r="C5126" t="s">
        <v>10917</v>
      </c>
      <c r="D5126" t="s">
        <v>2</v>
      </c>
      <c r="E5126" t="s">
        <v>87</v>
      </c>
      <c r="F5126" t="s">
        <v>88</v>
      </c>
      <c r="G5126">
        <v>62</v>
      </c>
    </row>
    <row r="5127" spans="1:7" ht="21.75" customHeight="1">
      <c r="A5127" t="s">
        <v>10918</v>
      </c>
      <c r="B5127" t="s">
        <v>10919</v>
      </c>
      <c r="C5127" t="s">
        <v>10920</v>
      </c>
      <c r="D5127" t="s">
        <v>2</v>
      </c>
      <c r="E5127" t="s">
        <v>87</v>
      </c>
      <c r="F5127" t="s">
        <v>88</v>
      </c>
      <c r="G5127">
        <v>86</v>
      </c>
    </row>
    <row r="5128" spans="1:7" ht="21.75" customHeight="1">
      <c r="A5128" t="s">
        <v>10921</v>
      </c>
      <c r="B5128" t="s">
        <v>10922</v>
      </c>
      <c r="C5128" t="s">
        <v>10920</v>
      </c>
      <c r="D5128" t="s">
        <v>2</v>
      </c>
      <c r="E5128" t="s">
        <v>87</v>
      </c>
      <c r="F5128" t="s">
        <v>88</v>
      </c>
      <c r="G5128">
        <v>52</v>
      </c>
    </row>
    <row r="5129" spans="1:7" ht="21.75" customHeight="1">
      <c r="A5129" t="s">
        <v>10923</v>
      </c>
      <c r="B5129" t="s">
        <v>10924</v>
      </c>
      <c r="C5129" t="s">
        <v>10925</v>
      </c>
      <c r="D5129" t="s">
        <v>2</v>
      </c>
      <c r="E5129" t="s">
        <v>87</v>
      </c>
      <c r="F5129" t="s">
        <v>88</v>
      </c>
      <c r="G5129">
        <v>32</v>
      </c>
    </row>
    <row r="5130" spans="1:7" ht="21.75" customHeight="1">
      <c r="A5130" t="s">
        <v>10926</v>
      </c>
      <c r="B5130" t="s">
        <v>10927</v>
      </c>
      <c r="C5130" t="s">
        <v>10925</v>
      </c>
      <c r="D5130" t="s">
        <v>2</v>
      </c>
      <c r="E5130" t="s">
        <v>87</v>
      </c>
      <c r="F5130" t="s">
        <v>88</v>
      </c>
      <c r="G5130">
        <v>40</v>
      </c>
    </row>
    <row r="5131" spans="1:7" ht="21.75" customHeight="1">
      <c r="A5131" t="s">
        <v>10928</v>
      </c>
      <c r="B5131" t="s">
        <v>10929</v>
      </c>
      <c r="C5131" t="s">
        <v>10930</v>
      </c>
      <c r="D5131" t="s">
        <v>2</v>
      </c>
      <c r="E5131" t="s">
        <v>87</v>
      </c>
      <c r="F5131" t="s">
        <v>88</v>
      </c>
      <c r="G5131">
        <v>35</v>
      </c>
    </row>
    <row r="5132" spans="1:7" ht="21.75" customHeight="1">
      <c r="A5132" t="s">
        <v>10931</v>
      </c>
      <c r="B5132" t="s">
        <v>10929</v>
      </c>
      <c r="C5132" t="s">
        <v>10843</v>
      </c>
      <c r="D5132" t="s">
        <v>2</v>
      </c>
      <c r="E5132" t="s">
        <v>87</v>
      </c>
      <c r="F5132" t="s">
        <v>88</v>
      </c>
      <c r="G5132">
        <v>32</v>
      </c>
    </row>
    <row r="5133" spans="1:7" ht="21.75" customHeight="1">
      <c r="A5133" t="s">
        <v>10932</v>
      </c>
      <c r="B5133" t="s">
        <v>10933</v>
      </c>
      <c r="C5133" t="s">
        <v>10934</v>
      </c>
      <c r="D5133" t="s">
        <v>2</v>
      </c>
      <c r="E5133" t="s">
        <v>87</v>
      </c>
      <c r="F5133" t="s">
        <v>88</v>
      </c>
      <c r="G5133">
        <v>5</v>
      </c>
    </row>
    <row r="5134" spans="1:7" ht="21.75" customHeight="1">
      <c r="A5134" t="s">
        <v>10935</v>
      </c>
      <c r="B5134" t="s">
        <v>10933</v>
      </c>
      <c r="C5134" t="s">
        <v>10895</v>
      </c>
      <c r="D5134" t="s">
        <v>2</v>
      </c>
      <c r="E5134" t="s">
        <v>87</v>
      </c>
      <c r="F5134" t="s">
        <v>88</v>
      </c>
      <c r="G5134">
        <v>32</v>
      </c>
    </row>
    <row r="5135" spans="1:7" ht="21.75" customHeight="1">
      <c r="A5135" t="s">
        <v>10936</v>
      </c>
      <c r="B5135" t="s">
        <v>10937</v>
      </c>
      <c r="C5135" t="s">
        <v>10895</v>
      </c>
      <c r="D5135" t="s">
        <v>2</v>
      </c>
      <c r="E5135" t="s">
        <v>87</v>
      </c>
      <c r="F5135" t="s">
        <v>88</v>
      </c>
      <c r="G5135">
        <v>192</v>
      </c>
    </row>
    <row r="5136" spans="1:7" ht="21.75" customHeight="1">
      <c r="A5136" t="s">
        <v>10938</v>
      </c>
      <c r="B5136" t="s">
        <v>10939</v>
      </c>
      <c r="C5136" t="s">
        <v>10934</v>
      </c>
      <c r="D5136" t="s">
        <v>2</v>
      </c>
      <c r="E5136" t="s">
        <v>87</v>
      </c>
      <c r="F5136" t="s">
        <v>88</v>
      </c>
      <c r="G5136">
        <v>11</v>
      </c>
    </row>
    <row r="5137" spans="1:7" ht="21.75" customHeight="1">
      <c r="A5137" t="s">
        <v>10940</v>
      </c>
      <c r="B5137" t="s">
        <v>10939</v>
      </c>
      <c r="C5137" t="s">
        <v>10895</v>
      </c>
      <c r="D5137" t="s">
        <v>2</v>
      </c>
      <c r="E5137" t="s">
        <v>87</v>
      </c>
      <c r="F5137" t="s">
        <v>88</v>
      </c>
      <c r="G5137">
        <v>2</v>
      </c>
    </row>
    <row r="5138" spans="1:7" ht="21.75" customHeight="1">
      <c r="A5138" t="s">
        <v>10941</v>
      </c>
      <c r="B5138" t="s">
        <v>10942</v>
      </c>
      <c r="C5138" t="s">
        <v>10943</v>
      </c>
      <c r="D5138" t="s">
        <v>2</v>
      </c>
      <c r="E5138" t="s">
        <v>87</v>
      </c>
      <c r="F5138" t="s">
        <v>88</v>
      </c>
      <c r="G5138">
        <v>0</v>
      </c>
    </row>
    <row r="5139" spans="1:7" ht="21.75" customHeight="1">
      <c r="A5139" t="s">
        <v>10944</v>
      </c>
      <c r="B5139" t="s">
        <v>10945</v>
      </c>
      <c r="C5139" t="s">
        <v>10946</v>
      </c>
      <c r="D5139" t="s">
        <v>2</v>
      </c>
      <c r="E5139" t="s">
        <v>87</v>
      </c>
      <c r="F5139" t="s">
        <v>88</v>
      </c>
      <c r="G5139">
        <v>18</v>
      </c>
    </row>
    <row r="5140" spans="1:7" ht="21.75" customHeight="1">
      <c r="A5140" t="s">
        <v>10947</v>
      </c>
      <c r="B5140" t="s">
        <v>10948</v>
      </c>
      <c r="C5140" t="s">
        <v>10949</v>
      </c>
      <c r="D5140" t="s">
        <v>2</v>
      </c>
      <c r="E5140" t="s">
        <v>87</v>
      </c>
      <c r="F5140" t="s">
        <v>88</v>
      </c>
      <c r="G5140">
        <v>2</v>
      </c>
    </row>
    <row r="5141" spans="1:7" ht="21.75" customHeight="1">
      <c r="A5141" t="s">
        <v>10950</v>
      </c>
      <c r="B5141" t="s">
        <v>10951</v>
      </c>
      <c r="C5141" t="s">
        <v>10952</v>
      </c>
      <c r="D5141" t="s">
        <v>2</v>
      </c>
      <c r="E5141" t="s">
        <v>87</v>
      </c>
      <c r="F5141" t="s">
        <v>88</v>
      </c>
      <c r="G5141">
        <v>5</v>
      </c>
    </row>
    <row r="5142" spans="1:7" ht="21.75" customHeight="1">
      <c r="A5142" t="s">
        <v>10953</v>
      </c>
      <c r="B5142" t="s">
        <v>10954</v>
      </c>
      <c r="C5142" t="s">
        <v>10952</v>
      </c>
      <c r="D5142" t="s">
        <v>2</v>
      </c>
      <c r="E5142" t="s">
        <v>87</v>
      </c>
      <c r="F5142" t="s">
        <v>88</v>
      </c>
      <c r="G5142">
        <v>4</v>
      </c>
    </row>
    <row r="5143" spans="1:7" ht="21.75" customHeight="1">
      <c r="A5143" t="s">
        <v>10955</v>
      </c>
      <c r="B5143" t="s">
        <v>10956</v>
      </c>
      <c r="C5143" t="s">
        <v>10957</v>
      </c>
      <c r="D5143" t="s">
        <v>2</v>
      </c>
      <c r="E5143" t="s">
        <v>87</v>
      </c>
      <c r="F5143" t="s">
        <v>88</v>
      </c>
      <c r="G5143">
        <v>5</v>
      </c>
    </row>
    <row r="5144" spans="1:7" ht="21.75" customHeight="1">
      <c r="A5144" t="s">
        <v>10958</v>
      </c>
      <c r="B5144" t="s">
        <v>10959</v>
      </c>
      <c r="C5144" t="s">
        <v>10957</v>
      </c>
      <c r="D5144" t="s">
        <v>2</v>
      </c>
      <c r="E5144" t="s">
        <v>87</v>
      </c>
      <c r="F5144" t="s">
        <v>88</v>
      </c>
      <c r="G5144">
        <v>5</v>
      </c>
    </row>
    <row r="5145" spans="1:7" ht="21.75" customHeight="1">
      <c r="A5145" t="s">
        <v>10960</v>
      </c>
      <c r="B5145" t="s">
        <v>10961</v>
      </c>
      <c r="C5145" t="s">
        <v>10962</v>
      </c>
      <c r="D5145" t="s">
        <v>2</v>
      </c>
      <c r="E5145" t="s">
        <v>87</v>
      </c>
      <c r="F5145" t="s">
        <v>88</v>
      </c>
      <c r="G5145">
        <v>33</v>
      </c>
    </row>
    <row r="5146" spans="1:7" ht="21.75" customHeight="1">
      <c r="A5146" t="s">
        <v>10963</v>
      </c>
      <c r="B5146" t="s">
        <v>10964</v>
      </c>
      <c r="C5146" t="s">
        <v>10843</v>
      </c>
      <c r="D5146" t="s">
        <v>2</v>
      </c>
      <c r="E5146" t="s">
        <v>87</v>
      </c>
      <c r="F5146" t="s">
        <v>88</v>
      </c>
      <c r="G5146">
        <v>287</v>
      </c>
    </row>
    <row r="5147" spans="1:7" ht="21.75" customHeight="1">
      <c r="A5147" t="s">
        <v>10965</v>
      </c>
      <c r="B5147" t="s">
        <v>10966</v>
      </c>
      <c r="C5147" t="s">
        <v>10843</v>
      </c>
      <c r="D5147" t="s">
        <v>2</v>
      </c>
      <c r="E5147" t="s">
        <v>87</v>
      </c>
      <c r="F5147" t="s">
        <v>88</v>
      </c>
      <c r="G5147">
        <v>174</v>
      </c>
    </row>
    <row r="5148" spans="1:7" ht="21.75" customHeight="1">
      <c r="A5148" t="s">
        <v>10967</v>
      </c>
      <c r="B5148" t="s">
        <v>10968</v>
      </c>
      <c r="C5148" t="s">
        <v>10969</v>
      </c>
      <c r="D5148" t="s">
        <v>2</v>
      </c>
      <c r="E5148" t="s">
        <v>87</v>
      </c>
      <c r="F5148" t="s">
        <v>88</v>
      </c>
      <c r="G5148">
        <v>385</v>
      </c>
    </row>
    <row r="5149" spans="1:7" ht="21.75" customHeight="1">
      <c r="A5149" t="s">
        <v>10970</v>
      </c>
      <c r="B5149" t="s">
        <v>10971</v>
      </c>
      <c r="C5149" t="s">
        <v>10972</v>
      </c>
      <c r="D5149" t="s">
        <v>2</v>
      </c>
      <c r="E5149" t="s">
        <v>87</v>
      </c>
      <c r="F5149" t="s">
        <v>88</v>
      </c>
      <c r="G5149">
        <v>187</v>
      </c>
    </row>
    <row r="5150" spans="1:7" ht="21.75" customHeight="1">
      <c r="A5150" t="s">
        <v>10973</v>
      </c>
      <c r="B5150" t="s">
        <v>10974</v>
      </c>
      <c r="C5150" t="s">
        <v>10969</v>
      </c>
      <c r="D5150" t="s">
        <v>2</v>
      </c>
      <c r="E5150" t="s">
        <v>87</v>
      </c>
      <c r="F5150" t="s">
        <v>88</v>
      </c>
      <c r="G5150">
        <v>138</v>
      </c>
    </row>
    <row r="5151" spans="1:7" ht="21.75" customHeight="1">
      <c r="A5151" t="s">
        <v>10975</v>
      </c>
      <c r="B5151" t="s">
        <v>10976</v>
      </c>
      <c r="C5151" t="s">
        <v>10977</v>
      </c>
      <c r="D5151" t="s">
        <v>2</v>
      </c>
      <c r="E5151" t="s">
        <v>87</v>
      </c>
      <c r="F5151" t="s">
        <v>88</v>
      </c>
      <c r="G5151">
        <v>413</v>
      </c>
    </row>
    <row r="5152" spans="1:7" ht="21.75" customHeight="1">
      <c r="A5152" t="s">
        <v>10978</v>
      </c>
      <c r="B5152" t="s">
        <v>10979</v>
      </c>
      <c r="C5152" t="s">
        <v>10980</v>
      </c>
      <c r="D5152" t="s">
        <v>2</v>
      </c>
      <c r="E5152" t="s">
        <v>87</v>
      </c>
      <c r="F5152" t="s">
        <v>88</v>
      </c>
      <c r="G5152">
        <v>356</v>
      </c>
    </row>
    <row r="5153" spans="1:7" ht="21.75" customHeight="1">
      <c r="A5153" t="s">
        <v>10981</v>
      </c>
      <c r="B5153" t="s">
        <v>10982</v>
      </c>
      <c r="C5153" t="s">
        <v>10983</v>
      </c>
      <c r="D5153" t="s">
        <v>2</v>
      </c>
      <c r="E5153" t="s">
        <v>87</v>
      </c>
      <c r="F5153" t="s">
        <v>88</v>
      </c>
      <c r="G5153">
        <v>45</v>
      </c>
    </row>
    <row r="5154" spans="1:7" ht="21.75" customHeight="1">
      <c r="A5154" t="s">
        <v>10984</v>
      </c>
      <c r="B5154" t="s">
        <v>10985</v>
      </c>
      <c r="C5154" t="s">
        <v>10969</v>
      </c>
      <c r="D5154" t="s">
        <v>2</v>
      </c>
      <c r="E5154" t="s">
        <v>87</v>
      </c>
      <c r="F5154" t="s">
        <v>88</v>
      </c>
      <c r="G5154">
        <v>14</v>
      </c>
    </row>
    <row r="5155" spans="1:7" ht="21.75" customHeight="1">
      <c r="A5155" t="s">
        <v>10986</v>
      </c>
      <c r="B5155" t="s">
        <v>10987</v>
      </c>
      <c r="C5155" t="s">
        <v>10988</v>
      </c>
      <c r="D5155" t="s">
        <v>2</v>
      </c>
      <c r="E5155" t="s">
        <v>87</v>
      </c>
      <c r="F5155" t="s">
        <v>88</v>
      </c>
      <c r="G5155">
        <v>4</v>
      </c>
    </row>
    <row r="5156" spans="1:7" ht="21.75" customHeight="1">
      <c r="A5156" t="s">
        <v>10989</v>
      </c>
      <c r="B5156" t="s">
        <v>10990</v>
      </c>
      <c r="C5156" t="s">
        <v>10988</v>
      </c>
      <c r="D5156" t="s">
        <v>2</v>
      </c>
      <c r="E5156" t="s">
        <v>87</v>
      </c>
      <c r="F5156" t="s">
        <v>88</v>
      </c>
      <c r="G5156">
        <v>10</v>
      </c>
    </row>
    <row r="5157" spans="1:7" ht="21.75" customHeight="1">
      <c r="A5157" t="s">
        <v>10991</v>
      </c>
      <c r="B5157" t="s">
        <v>10992</v>
      </c>
      <c r="C5157" t="s">
        <v>10988</v>
      </c>
      <c r="D5157" t="s">
        <v>2</v>
      </c>
      <c r="E5157" t="s">
        <v>87</v>
      </c>
      <c r="F5157" t="s">
        <v>88</v>
      </c>
      <c r="G5157">
        <v>7</v>
      </c>
    </row>
    <row r="5158" spans="1:7" ht="21.75" customHeight="1">
      <c r="A5158" t="s">
        <v>10993</v>
      </c>
      <c r="B5158" t="s">
        <v>10994</v>
      </c>
      <c r="C5158" t="s">
        <v>10988</v>
      </c>
      <c r="D5158" t="s">
        <v>2</v>
      </c>
      <c r="E5158" t="s">
        <v>87</v>
      </c>
      <c r="F5158" t="s">
        <v>88</v>
      </c>
      <c r="G5158">
        <v>5</v>
      </c>
    </row>
    <row r="5159" spans="1:7" ht="21.75" customHeight="1">
      <c r="A5159" t="s">
        <v>10995</v>
      </c>
      <c r="B5159" t="s">
        <v>10996</v>
      </c>
      <c r="C5159" t="s">
        <v>10997</v>
      </c>
      <c r="D5159" t="s">
        <v>2</v>
      </c>
      <c r="E5159" t="s">
        <v>87</v>
      </c>
      <c r="F5159" t="s">
        <v>88</v>
      </c>
      <c r="G5159">
        <v>0</v>
      </c>
    </row>
    <row r="5160" spans="1:7" ht="21.75" customHeight="1">
      <c r="A5160" t="s">
        <v>10998</v>
      </c>
      <c r="B5160" t="s">
        <v>10999</v>
      </c>
      <c r="C5160" t="s">
        <v>10988</v>
      </c>
      <c r="D5160" t="s">
        <v>2</v>
      </c>
      <c r="E5160" t="s">
        <v>87</v>
      </c>
      <c r="F5160" t="s">
        <v>88</v>
      </c>
      <c r="G5160">
        <v>23</v>
      </c>
    </row>
    <row r="5161" spans="1:7" ht="21.75" customHeight="1">
      <c r="A5161" t="s">
        <v>11000</v>
      </c>
      <c r="B5161" t="s">
        <v>11001</v>
      </c>
      <c r="C5161" t="s">
        <v>10988</v>
      </c>
      <c r="D5161" t="s">
        <v>2</v>
      </c>
      <c r="E5161" t="s">
        <v>87</v>
      </c>
      <c r="F5161" t="s">
        <v>88</v>
      </c>
      <c r="G5161">
        <v>10</v>
      </c>
    </row>
    <row r="5162" spans="1:7" ht="21.75" customHeight="1">
      <c r="A5162" t="s">
        <v>11002</v>
      </c>
      <c r="B5162" t="s">
        <v>11003</v>
      </c>
      <c r="C5162" t="s">
        <v>11004</v>
      </c>
      <c r="D5162" t="s">
        <v>2</v>
      </c>
      <c r="E5162" t="s">
        <v>87</v>
      </c>
      <c r="F5162" t="s">
        <v>88</v>
      </c>
      <c r="G5162">
        <v>123</v>
      </c>
    </row>
    <row r="5163" spans="1:7" ht="21.75" customHeight="1">
      <c r="A5163" t="s">
        <v>11005</v>
      </c>
      <c r="B5163" t="s">
        <v>11006</v>
      </c>
      <c r="C5163" t="s">
        <v>11004</v>
      </c>
      <c r="D5163" t="s">
        <v>2</v>
      </c>
      <c r="E5163" t="s">
        <v>87</v>
      </c>
      <c r="F5163" t="s">
        <v>88</v>
      </c>
      <c r="G5163">
        <v>40</v>
      </c>
    </row>
    <row r="5164" spans="1:7" ht="21.75" customHeight="1">
      <c r="A5164" t="s">
        <v>11007</v>
      </c>
      <c r="B5164" t="s">
        <v>11008</v>
      </c>
      <c r="C5164" t="s">
        <v>11004</v>
      </c>
      <c r="D5164" t="s">
        <v>2</v>
      </c>
      <c r="E5164" t="s">
        <v>87</v>
      </c>
      <c r="F5164" t="s">
        <v>88</v>
      </c>
      <c r="G5164">
        <v>90</v>
      </c>
    </row>
    <row r="5165" spans="1:7" ht="21.75" customHeight="1">
      <c r="A5165" t="s">
        <v>11009</v>
      </c>
      <c r="B5165" t="s">
        <v>11010</v>
      </c>
      <c r="C5165" t="s">
        <v>11011</v>
      </c>
      <c r="D5165" t="s">
        <v>2</v>
      </c>
      <c r="E5165" t="s">
        <v>87</v>
      </c>
      <c r="F5165" t="s">
        <v>88</v>
      </c>
      <c r="G5165">
        <v>239</v>
      </c>
    </row>
    <row r="5166" spans="1:7" ht="21.75" customHeight="1">
      <c r="A5166" t="s">
        <v>11012</v>
      </c>
      <c r="B5166" t="s">
        <v>11013</v>
      </c>
      <c r="C5166" t="s">
        <v>10980</v>
      </c>
      <c r="D5166" t="s">
        <v>2</v>
      </c>
      <c r="E5166" t="s">
        <v>87</v>
      </c>
      <c r="F5166" t="s">
        <v>88</v>
      </c>
      <c r="G5166">
        <v>315</v>
      </c>
    </row>
    <row r="5167" spans="1:7" ht="21.75" customHeight="1">
      <c r="A5167" t="s">
        <v>11014</v>
      </c>
      <c r="B5167" t="s">
        <v>11015</v>
      </c>
      <c r="C5167" t="s">
        <v>10988</v>
      </c>
      <c r="D5167" t="s">
        <v>2</v>
      </c>
      <c r="E5167" t="s">
        <v>87</v>
      </c>
      <c r="F5167" t="s">
        <v>88</v>
      </c>
      <c r="G5167">
        <v>89</v>
      </c>
    </row>
    <row r="5168" spans="1:7" ht="21.75" customHeight="1">
      <c r="A5168" t="s">
        <v>11016</v>
      </c>
      <c r="B5168" t="s">
        <v>11017</v>
      </c>
      <c r="C5168" t="s">
        <v>10988</v>
      </c>
      <c r="D5168" t="s">
        <v>2</v>
      </c>
      <c r="E5168" t="s">
        <v>87</v>
      </c>
      <c r="F5168" t="s">
        <v>88</v>
      </c>
      <c r="G5168">
        <v>62</v>
      </c>
    </row>
    <row r="5169" spans="1:7" ht="21.75" customHeight="1">
      <c r="A5169" t="s">
        <v>11018</v>
      </c>
      <c r="B5169" t="s">
        <v>11019</v>
      </c>
      <c r="C5169" t="s">
        <v>10983</v>
      </c>
      <c r="D5169" t="s">
        <v>2</v>
      </c>
      <c r="E5169" t="s">
        <v>87</v>
      </c>
      <c r="F5169" t="s">
        <v>88</v>
      </c>
      <c r="G5169">
        <v>288</v>
      </c>
    </row>
    <row r="5170" spans="1:7" ht="21.75" customHeight="1">
      <c r="A5170" t="s">
        <v>11020</v>
      </c>
      <c r="B5170" t="s">
        <v>11021</v>
      </c>
      <c r="C5170" t="s">
        <v>10988</v>
      </c>
      <c r="D5170" t="s">
        <v>2</v>
      </c>
      <c r="E5170" t="s">
        <v>87</v>
      </c>
      <c r="F5170" t="s">
        <v>88</v>
      </c>
      <c r="G5170">
        <v>129</v>
      </c>
    </row>
    <row r="5171" spans="1:7" ht="21.75" customHeight="1">
      <c r="A5171" t="s">
        <v>11022</v>
      </c>
      <c r="B5171" t="s">
        <v>11023</v>
      </c>
      <c r="C5171" t="s">
        <v>10988</v>
      </c>
      <c r="D5171" t="s">
        <v>2</v>
      </c>
      <c r="E5171" t="s">
        <v>87</v>
      </c>
      <c r="F5171" t="s">
        <v>88</v>
      </c>
      <c r="G5171">
        <v>85</v>
      </c>
    </row>
    <row r="5172" spans="1:7" ht="21.75" customHeight="1">
      <c r="A5172" t="s">
        <v>11024</v>
      </c>
      <c r="B5172" t="s">
        <v>11025</v>
      </c>
      <c r="C5172" t="s">
        <v>10988</v>
      </c>
      <c r="D5172" t="s">
        <v>2</v>
      </c>
      <c r="E5172" t="s">
        <v>87</v>
      </c>
      <c r="F5172" t="s">
        <v>88</v>
      </c>
      <c r="G5172">
        <v>223</v>
      </c>
    </row>
    <row r="5173" spans="1:7" ht="21.75" customHeight="1">
      <c r="A5173" t="s">
        <v>11026</v>
      </c>
      <c r="B5173" t="s">
        <v>11027</v>
      </c>
      <c r="C5173" t="s">
        <v>10988</v>
      </c>
      <c r="D5173" t="s">
        <v>2</v>
      </c>
      <c r="E5173" t="s">
        <v>87</v>
      </c>
      <c r="F5173" t="s">
        <v>88</v>
      </c>
      <c r="G5173">
        <v>60</v>
      </c>
    </row>
    <row r="5174" spans="1:7" ht="21.75" customHeight="1">
      <c r="A5174" t="s">
        <v>11028</v>
      </c>
      <c r="B5174" t="s">
        <v>11029</v>
      </c>
      <c r="C5174" t="s">
        <v>10988</v>
      </c>
      <c r="D5174" t="s">
        <v>2</v>
      </c>
      <c r="E5174" t="s">
        <v>87</v>
      </c>
      <c r="F5174" t="s">
        <v>88</v>
      </c>
      <c r="G5174">
        <v>100</v>
      </c>
    </row>
    <row r="5175" spans="1:7" ht="21.75" customHeight="1">
      <c r="A5175" t="s">
        <v>11030</v>
      </c>
      <c r="B5175" t="s">
        <v>11031</v>
      </c>
      <c r="C5175" t="s">
        <v>10988</v>
      </c>
      <c r="D5175" t="s">
        <v>2</v>
      </c>
      <c r="E5175" t="s">
        <v>87</v>
      </c>
      <c r="F5175" t="s">
        <v>88</v>
      </c>
      <c r="G5175">
        <v>67</v>
      </c>
    </row>
    <row r="5176" spans="1:7" ht="21.75" customHeight="1">
      <c r="A5176" t="s">
        <v>11032</v>
      </c>
      <c r="B5176" t="s">
        <v>11033</v>
      </c>
      <c r="C5176" t="s">
        <v>10977</v>
      </c>
      <c r="D5176" t="s">
        <v>2</v>
      </c>
      <c r="E5176" t="s">
        <v>87</v>
      </c>
      <c r="F5176" t="s">
        <v>88</v>
      </c>
      <c r="G5176">
        <v>9</v>
      </c>
    </row>
    <row r="5177" spans="1:7" ht="21.75" customHeight="1">
      <c r="A5177" t="s">
        <v>11034</v>
      </c>
      <c r="B5177" t="s">
        <v>11035</v>
      </c>
      <c r="C5177" t="s">
        <v>10980</v>
      </c>
      <c r="D5177" t="s">
        <v>2</v>
      </c>
      <c r="E5177" t="s">
        <v>87</v>
      </c>
      <c r="F5177" t="s">
        <v>88</v>
      </c>
      <c r="G5177">
        <v>9</v>
      </c>
    </row>
    <row r="5178" spans="1:7" ht="21.75" customHeight="1">
      <c r="A5178" t="s">
        <v>11036</v>
      </c>
      <c r="B5178" t="s">
        <v>11037</v>
      </c>
      <c r="C5178" t="s">
        <v>11038</v>
      </c>
      <c r="D5178" t="s">
        <v>2</v>
      </c>
      <c r="E5178" t="s">
        <v>87</v>
      </c>
      <c r="F5178" t="s">
        <v>88</v>
      </c>
      <c r="G5178">
        <v>33</v>
      </c>
    </row>
    <row r="5179" spans="1:7" ht="21.75" customHeight="1">
      <c r="A5179" t="s">
        <v>11039</v>
      </c>
      <c r="B5179" t="s">
        <v>11040</v>
      </c>
      <c r="C5179" t="s">
        <v>11038</v>
      </c>
      <c r="D5179" t="s">
        <v>2</v>
      </c>
      <c r="E5179" t="s">
        <v>87</v>
      </c>
      <c r="F5179" t="s">
        <v>88</v>
      </c>
      <c r="G5179">
        <v>29</v>
      </c>
    </row>
    <row r="5180" spans="1:7" ht="21.75" customHeight="1">
      <c r="A5180" t="s">
        <v>11041</v>
      </c>
      <c r="B5180" t="s">
        <v>11042</v>
      </c>
      <c r="C5180" t="s">
        <v>11038</v>
      </c>
      <c r="D5180" t="s">
        <v>2</v>
      </c>
      <c r="E5180" t="s">
        <v>87</v>
      </c>
      <c r="F5180" t="s">
        <v>88</v>
      </c>
      <c r="G5180">
        <v>0</v>
      </c>
    </row>
    <row r="5181" spans="1:7" ht="21.75" customHeight="1">
      <c r="A5181" t="s">
        <v>11043</v>
      </c>
      <c r="B5181" t="s">
        <v>11044</v>
      </c>
      <c r="C5181" t="s">
        <v>11038</v>
      </c>
      <c r="D5181" t="s">
        <v>2</v>
      </c>
      <c r="E5181" t="s">
        <v>87</v>
      </c>
      <c r="F5181" t="s">
        <v>88</v>
      </c>
      <c r="G5181">
        <v>59</v>
      </c>
    </row>
    <row r="5182" spans="1:7" ht="21.75" customHeight="1">
      <c r="A5182" t="s">
        <v>11045</v>
      </c>
      <c r="B5182" t="s">
        <v>11046</v>
      </c>
      <c r="C5182" t="s">
        <v>11038</v>
      </c>
      <c r="D5182" t="s">
        <v>2</v>
      </c>
      <c r="E5182" t="s">
        <v>87</v>
      </c>
      <c r="F5182" t="s">
        <v>88</v>
      </c>
      <c r="G5182">
        <v>30</v>
      </c>
    </row>
    <row r="5183" spans="1:7" ht="21.75" customHeight="1">
      <c r="A5183" t="s">
        <v>11047</v>
      </c>
      <c r="B5183" t="s">
        <v>11048</v>
      </c>
      <c r="C5183" t="s">
        <v>11038</v>
      </c>
      <c r="D5183" t="s">
        <v>2</v>
      </c>
      <c r="E5183" t="s">
        <v>87</v>
      </c>
      <c r="F5183" t="s">
        <v>88</v>
      </c>
      <c r="G5183">
        <v>14</v>
      </c>
    </row>
    <row r="5184" spans="1:7" ht="21.75" customHeight="1">
      <c r="A5184" t="s">
        <v>11049</v>
      </c>
      <c r="B5184" t="s">
        <v>11050</v>
      </c>
      <c r="C5184" t="s">
        <v>11038</v>
      </c>
      <c r="D5184" t="s">
        <v>2</v>
      </c>
      <c r="E5184" t="s">
        <v>87</v>
      </c>
      <c r="F5184" t="s">
        <v>88</v>
      </c>
      <c r="G5184">
        <v>64</v>
      </c>
    </row>
    <row r="5185" spans="1:7" ht="21.75" customHeight="1">
      <c r="A5185" t="s">
        <v>11051</v>
      </c>
      <c r="B5185" t="s">
        <v>11052</v>
      </c>
      <c r="C5185" t="s">
        <v>11038</v>
      </c>
      <c r="D5185" t="s">
        <v>2</v>
      </c>
      <c r="E5185" t="s">
        <v>87</v>
      </c>
      <c r="F5185" t="s">
        <v>88</v>
      </c>
      <c r="G5185">
        <v>48</v>
      </c>
    </row>
    <row r="5186" spans="1:7" ht="21.75" customHeight="1">
      <c r="A5186" t="s">
        <v>11053</v>
      </c>
      <c r="B5186" t="s">
        <v>11054</v>
      </c>
      <c r="C5186" t="s">
        <v>11038</v>
      </c>
      <c r="D5186" t="s">
        <v>2</v>
      </c>
      <c r="E5186" t="s">
        <v>87</v>
      </c>
      <c r="F5186" t="s">
        <v>88</v>
      </c>
      <c r="G5186">
        <v>29</v>
      </c>
    </row>
    <row r="5187" spans="1:7" ht="21.75" customHeight="1">
      <c r="A5187" t="s">
        <v>11055</v>
      </c>
      <c r="B5187" t="s">
        <v>11056</v>
      </c>
      <c r="C5187" t="s">
        <v>11038</v>
      </c>
      <c r="D5187" t="s">
        <v>2</v>
      </c>
      <c r="E5187" t="s">
        <v>87</v>
      </c>
      <c r="F5187" t="s">
        <v>88</v>
      </c>
      <c r="G5187">
        <v>14</v>
      </c>
    </row>
    <row r="5188" spans="1:7" ht="21.75" customHeight="1">
      <c r="A5188" t="s">
        <v>11057</v>
      </c>
      <c r="B5188" t="s">
        <v>11058</v>
      </c>
      <c r="C5188" t="s">
        <v>11038</v>
      </c>
      <c r="D5188" t="s">
        <v>2</v>
      </c>
      <c r="E5188" t="s">
        <v>87</v>
      </c>
      <c r="F5188" t="s">
        <v>88</v>
      </c>
      <c r="G5188">
        <v>66</v>
      </c>
    </row>
    <row r="5189" spans="1:7" ht="21.75" customHeight="1">
      <c r="A5189" t="s">
        <v>11059</v>
      </c>
      <c r="B5189" t="s">
        <v>11060</v>
      </c>
      <c r="C5189" t="s">
        <v>11038</v>
      </c>
      <c r="D5189" t="s">
        <v>2</v>
      </c>
      <c r="E5189" t="s">
        <v>87</v>
      </c>
      <c r="F5189" t="s">
        <v>88</v>
      </c>
      <c r="G5189">
        <v>18</v>
      </c>
    </row>
    <row r="5190" spans="1:7" ht="21.75" customHeight="1">
      <c r="A5190" t="s">
        <v>11061</v>
      </c>
      <c r="B5190" t="s">
        <v>11062</v>
      </c>
      <c r="C5190" t="s">
        <v>11038</v>
      </c>
      <c r="D5190" t="s">
        <v>2</v>
      </c>
      <c r="E5190" t="s">
        <v>87</v>
      </c>
      <c r="F5190" t="s">
        <v>88</v>
      </c>
      <c r="G5190">
        <v>14</v>
      </c>
    </row>
    <row r="5191" spans="1:7" ht="21.75" customHeight="1">
      <c r="A5191" t="s">
        <v>11063</v>
      </c>
      <c r="B5191" t="s">
        <v>11064</v>
      </c>
      <c r="C5191" t="s">
        <v>11038</v>
      </c>
      <c r="D5191" t="s">
        <v>2</v>
      </c>
      <c r="E5191" t="s">
        <v>87</v>
      </c>
      <c r="F5191" t="s">
        <v>88</v>
      </c>
      <c r="G5191">
        <v>25</v>
      </c>
    </row>
    <row r="5192" spans="1:7" ht="21.75" customHeight="1">
      <c r="A5192" t="s">
        <v>11065</v>
      </c>
      <c r="B5192" t="s">
        <v>11066</v>
      </c>
      <c r="C5192" t="s">
        <v>11038</v>
      </c>
      <c r="D5192" t="s">
        <v>2</v>
      </c>
      <c r="E5192" t="s">
        <v>87</v>
      </c>
      <c r="F5192" t="s">
        <v>88</v>
      </c>
      <c r="G5192">
        <v>250</v>
      </c>
    </row>
    <row r="5193" spans="1:7" ht="21.75" customHeight="1">
      <c r="A5193" t="s">
        <v>11067</v>
      </c>
      <c r="B5193" t="s">
        <v>11068</v>
      </c>
      <c r="C5193" t="s">
        <v>11069</v>
      </c>
      <c r="D5193" t="s">
        <v>2</v>
      </c>
      <c r="E5193" t="s">
        <v>87</v>
      </c>
      <c r="F5193" t="s">
        <v>88</v>
      </c>
      <c r="G5193">
        <v>52</v>
      </c>
    </row>
    <row r="5194" spans="1:7" ht="21.75" customHeight="1">
      <c r="A5194" t="s">
        <v>11070</v>
      </c>
      <c r="B5194" t="s">
        <v>11071</v>
      </c>
      <c r="C5194" t="s">
        <v>11069</v>
      </c>
      <c r="D5194" t="s">
        <v>2</v>
      </c>
      <c r="E5194" t="s">
        <v>87</v>
      </c>
      <c r="F5194" t="s">
        <v>88</v>
      </c>
      <c r="G5194">
        <v>100</v>
      </c>
    </row>
    <row r="5195" spans="1:7" ht="21.75" customHeight="1">
      <c r="A5195" t="s">
        <v>11072</v>
      </c>
      <c r="B5195" t="s">
        <v>11073</v>
      </c>
      <c r="C5195" t="s">
        <v>11069</v>
      </c>
      <c r="D5195" t="s">
        <v>2</v>
      </c>
      <c r="E5195" t="s">
        <v>87</v>
      </c>
      <c r="F5195" t="s">
        <v>88</v>
      </c>
      <c r="G5195">
        <v>52</v>
      </c>
    </row>
    <row r="5196" spans="1:7" ht="21.75" customHeight="1">
      <c r="A5196" t="s">
        <v>11074</v>
      </c>
      <c r="B5196" t="s">
        <v>11075</v>
      </c>
      <c r="C5196" t="s">
        <v>11069</v>
      </c>
      <c r="D5196" t="s">
        <v>2</v>
      </c>
      <c r="E5196" t="s">
        <v>87</v>
      </c>
      <c r="F5196" t="s">
        <v>88</v>
      </c>
      <c r="G5196">
        <v>50</v>
      </c>
    </row>
    <row r="5197" spans="1:7" ht="21.75" customHeight="1">
      <c r="A5197" t="s">
        <v>11076</v>
      </c>
      <c r="B5197" t="s">
        <v>11077</v>
      </c>
      <c r="C5197" t="s">
        <v>11078</v>
      </c>
      <c r="D5197" t="s">
        <v>2</v>
      </c>
      <c r="E5197" t="s">
        <v>87</v>
      </c>
      <c r="F5197" t="s">
        <v>88</v>
      </c>
      <c r="G5197">
        <v>51</v>
      </c>
    </row>
    <row r="5198" spans="1:7" ht="21.75" customHeight="1">
      <c r="A5198" t="s">
        <v>11079</v>
      </c>
      <c r="B5198" t="s">
        <v>11080</v>
      </c>
      <c r="C5198" t="s">
        <v>11078</v>
      </c>
      <c r="D5198" t="s">
        <v>2</v>
      </c>
      <c r="E5198" t="s">
        <v>87</v>
      </c>
      <c r="F5198" t="s">
        <v>88</v>
      </c>
      <c r="G5198">
        <v>25</v>
      </c>
    </row>
    <row r="5199" spans="1:7" ht="21.75" customHeight="1">
      <c r="A5199" t="s">
        <v>11081</v>
      </c>
      <c r="B5199" t="s">
        <v>11082</v>
      </c>
      <c r="C5199" t="s">
        <v>11069</v>
      </c>
      <c r="D5199" t="s">
        <v>2</v>
      </c>
      <c r="E5199" t="s">
        <v>87</v>
      </c>
      <c r="F5199" t="s">
        <v>88</v>
      </c>
      <c r="G5199">
        <v>51</v>
      </c>
    </row>
    <row r="5200" spans="1:7" ht="21.75" customHeight="1">
      <c r="A5200" t="s">
        <v>11083</v>
      </c>
      <c r="B5200" t="s">
        <v>11084</v>
      </c>
      <c r="C5200" t="s">
        <v>11069</v>
      </c>
      <c r="D5200" t="s">
        <v>2</v>
      </c>
      <c r="E5200" t="s">
        <v>87</v>
      </c>
      <c r="F5200" t="s">
        <v>88</v>
      </c>
      <c r="G5200">
        <v>27</v>
      </c>
    </row>
    <row r="5201" spans="1:7" ht="21.75" customHeight="1">
      <c r="A5201" t="s">
        <v>11085</v>
      </c>
      <c r="B5201" t="s">
        <v>11086</v>
      </c>
      <c r="C5201" t="s">
        <v>10843</v>
      </c>
      <c r="D5201" t="s">
        <v>2</v>
      </c>
      <c r="E5201" t="s">
        <v>87</v>
      </c>
      <c r="F5201" t="s">
        <v>88</v>
      </c>
      <c r="G5201">
        <v>70</v>
      </c>
    </row>
    <row r="5202" spans="1:7" ht="21.75" customHeight="1">
      <c r="A5202" t="s">
        <v>11087</v>
      </c>
      <c r="B5202" t="s">
        <v>11088</v>
      </c>
      <c r="C5202" t="s">
        <v>10843</v>
      </c>
      <c r="D5202" t="s">
        <v>2</v>
      </c>
      <c r="E5202" t="s">
        <v>87</v>
      </c>
      <c r="F5202" t="s">
        <v>88</v>
      </c>
      <c r="G5202">
        <v>72</v>
      </c>
    </row>
    <row r="5203" spans="1:7" ht="21.75" customHeight="1">
      <c r="A5203" t="s">
        <v>11089</v>
      </c>
      <c r="B5203" t="s">
        <v>11090</v>
      </c>
      <c r="C5203" t="s">
        <v>11091</v>
      </c>
      <c r="D5203" t="s">
        <v>2</v>
      </c>
      <c r="E5203" t="s">
        <v>87</v>
      </c>
      <c r="F5203" t="s">
        <v>88</v>
      </c>
      <c r="G5203">
        <v>80</v>
      </c>
    </row>
    <row r="5204" spans="1:7" ht="21.75" customHeight="1">
      <c r="A5204" t="s">
        <v>11092</v>
      </c>
      <c r="B5204" t="s">
        <v>11093</v>
      </c>
      <c r="C5204" t="s">
        <v>11091</v>
      </c>
      <c r="D5204" t="s">
        <v>2</v>
      </c>
      <c r="E5204" t="s">
        <v>87</v>
      </c>
      <c r="F5204" t="s">
        <v>88</v>
      </c>
      <c r="G5204">
        <v>90</v>
      </c>
    </row>
    <row r="5205" spans="1:7" ht="21.75" customHeight="1">
      <c r="A5205" t="s">
        <v>11094</v>
      </c>
      <c r="B5205" t="s">
        <v>11095</v>
      </c>
      <c r="C5205" t="s">
        <v>10895</v>
      </c>
      <c r="D5205" t="s">
        <v>2</v>
      </c>
      <c r="E5205" t="s">
        <v>87</v>
      </c>
      <c r="F5205" t="s">
        <v>88</v>
      </c>
      <c r="G5205">
        <v>3</v>
      </c>
    </row>
    <row r="5206" spans="1:7" ht="21.75" customHeight="1">
      <c r="A5206" t="s">
        <v>11096</v>
      </c>
      <c r="B5206" t="s">
        <v>11097</v>
      </c>
      <c r="C5206" t="s">
        <v>11091</v>
      </c>
      <c r="D5206" t="s">
        <v>2</v>
      </c>
      <c r="E5206" t="s">
        <v>87</v>
      </c>
      <c r="F5206" t="s">
        <v>88</v>
      </c>
      <c r="G5206">
        <v>8</v>
      </c>
    </row>
    <row r="5207" spans="1:7" ht="21.75" customHeight="1">
      <c r="A5207" t="s">
        <v>11098</v>
      </c>
      <c r="B5207" t="s">
        <v>11099</v>
      </c>
      <c r="C5207" t="s">
        <v>11038</v>
      </c>
      <c r="D5207" t="s">
        <v>2</v>
      </c>
      <c r="E5207" t="s">
        <v>87</v>
      </c>
      <c r="F5207" t="s">
        <v>88</v>
      </c>
      <c r="G5207">
        <v>6</v>
      </c>
    </row>
    <row r="5208" spans="1:7" ht="21.75" customHeight="1">
      <c r="A5208" t="s">
        <v>11100</v>
      </c>
      <c r="B5208" t="s">
        <v>11101</v>
      </c>
      <c r="C5208" t="s">
        <v>11038</v>
      </c>
      <c r="D5208" t="s">
        <v>2</v>
      </c>
      <c r="E5208" t="s">
        <v>87</v>
      </c>
      <c r="F5208" t="s">
        <v>88</v>
      </c>
      <c r="G5208">
        <v>6</v>
      </c>
    </row>
    <row r="5209" spans="1:7" ht="21.75" customHeight="1">
      <c r="A5209" t="s">
        <v>11102</v>
      </c>
      <c r="B5209" t="s">
        <v>11103</v>
      </c>
      <c r="C5209" t="s">
        <v>9615</v>
      </c>
      <c r="D5209" t="s">
        <v>2</v>
      </c>
      <c r="E5209" t="s">
        <v>87</v>
      </c>
      <c r="F5209" t="s">
        <v>88</v>
      </c>
      <c r="G5209">
        <v>83</v>
      </c>
    </row>
    <row r="5210" spans="1:7" ht="21.75" customHeight="1">
      <c r="A5210" t="s">
        <v>11104</v>
      </c>
      <c r="B5210" t="s">
        <v>11105</v>
      </c>
      <c r="C5210" t="s">
        <v>11106</v>
      </c>
      <c r="D5210" t="s">
        <v>2</v>
      </c>
      <c r="E5210" t="s">
        <v>87</v>
      </c>
      <c r="F5210" t="s">
        <v>88</v>
      </c>
      <c r="G5210">
        <v>198</v>
      </c>
    </row>
    <row r="5211" spans="1:7" ht="21.75" customHeight="1">
      <c r="A5211" t="s">
        <v>11107</v>
      </c>
      <c r="B5211" t="s">
        <v>11108</v>
      </c>
      <c r="C5211" t="s">
        <v>9615</v>
      </c>
      <c r="D5211" t="s">
        <v>2</v>
      </c>
      <c r="E5211" t="s">
        <v>87</v>
      </c>
      <c r="F5211" t="s">
        <v>88</v>
      </c>
      <c r="G5211">
        <v>40</v>
      </c>
    </row>
    <row r="5212" spans="1:7" ht="21.75" customHeight="1">
      <c r="A5212" t="s">
        <v>11109</v>
      </c>
      <c r="B5212" t="s">
        <v>11110</v>
      </c>
      <c r="D5212" t="s">
        <v>2</v>
      </c>
      <c r="E5212" t="s">
        <v>87</v>
      </c>
      <c r="F5212" t="s">
        <v>88</v>
      </c>
      <c r="G5212">
        <v>45</v>
      </c>
    </row>
    <row r="5213" spans="1:7" ht="21.75" customHeight="1">
      <c r="A5213" t="s">
        <v>11111</v>
      </c>
      <c r="B5213" t="s">
        <v>11112</v>
      </c>
      <c r="C5213" t="s">
        <v>6708</v>
      </c>
      <c r="D5213" t="s">
        <v>2</v>
      </c>
      <c r="E5213" t="s">
        <v>87</v>
      </c>
      <c r="F5213" t="s">
        <v>88</v>
      </c>
      <c r="G5213">
        <v>6</v>
      </c>
    </row>
    <row r="5214" spans="1:7" ht="21.75" customHeight="1">
      <c r="A5214" t="s">
        <v>11113</v>
      </c>
      <c r="B5214" t="s">
        <v>11114</v>
      </c>
      <c r="C5214" t="s">
        <v>6708</v>
      </c>
      <c r="D5214" t="s">
        <v>2</v>
      </c>
      <c r="E5214" t="s">
        <v>87</v>
      </c>
      <c r="F5214" t="s">
        <v>88</v>
      </c>
      <c r="G5214">
        <v>6</v>
      </c>
    </row>
    <row r="5215" spans="1:7" ht="21.75" customHeight="1">
      <c r="A5215" t="s">
        <v>11115</v>
      </c>
      <c r="B5215" t="s">
        <v>11116</v>
      </c>
      <c r="C5215" t="s">
        <v>6708</v>
      </c>
      <c r="D5215" t="s">
        <v>2</v>
      </c>
      <c r="E5215" t="s">
        <v>87</v>
      </c>
      <c r="F5215" t="s">
        <v>88</v>
      </c>
      <c r="G5215">
        <v>23</v>
      </c>
    </row>
    <row r="5216" spans="1:7" ht="21.75" customHeight="1">
      <c r="A5216" t="s">
        <v>11117</v>
      </c>
      <c r="B5216" t="s">
        <v>11118</v>
      </c>
      <c r="C5216" t="s">
        <v>6708</v>
      </c>
      <c r="D5216" t="s">
        <v>2</v>
      </c>
      <c r="E5216" t="s">
        <v>87</v>
      </c>
      <c r="F5216" t="s">
        <v>88</v>
      </c>
      <c r="G5216">
        <v>25</v>
      </c>
    </row>
    <row r="5217" spans="1:7" ht="21.75" customHeight="1">
      <c r="A5217" t="s">
        <v>11119</v>
      </c>
      <c r="B5217" t="s">
        <v>11120</v>
      </c>
      <c r="C5217" t="s">
        <v>11121</v>
      </c>
      <c r="D5217" t="s">
        <v>2</v>
      </c>
      <c r="E5217" t="s">
        <v>87</v>
      </c>
      <c r="F5217" t="s">
        <v>88</v>
      </c>
      <c r="G5217">
        <v>6</v>
      </c>
    </row>
    <row r="5218" spans="1:7" ht="21.75" customHeight="1">
      <c r="A5218" t="s">
        <v>11122</v>
      </c>
      <c r="B5218" t="s">
        <v>11123</v>
      </c>
      <c r="C5218" t="s">
        <v>11121</v>
      </c>
      <c r="D5218" t="s">
        <v>2</v>
      </c>
      <c r="E5218" t="s">
        <v>87</v>
      </c>
      <c r="F5218" t="s">
        <v>88</v>
      </c>
      <c r="G5218">
        <v>6</v>
      </c>
    </row>
    <row r="5219" spans="1:7" ht="21.75" customHeight="1">
      <c r="A5219" t="s">
        <v>11124</v>
      </c>
      <c r="B5219" t="s">
        <v>11125</v>
      </c>
      <c r="C5219" t="s">
        <v>11126</v>
      </c>
      <c r="D5219" t="s">
        <v>2</v>
      </c>
      <c r="E5219" t="s">
        <v>87</v>
      </c>
      <c r="F5219" t="s">
        <v>88</v>
      </c>
      <c r="G5219">
        <v>3</v>
      </c>
    </row>
    <row r="5220" spans="1:7" ht="21.75" customHeight="1">
      <c r="A5220" t="s">
        <v>11127</v>
      </c>
      <c r="B5220" t="s">
        <v>11128</v>
      </c>
      <c r="C5220" t="s">
        <v>9615</v>
      </c>
      <c r="D5220" t="s">
        <v>2</v>
      </c>
      <c r="E5220" t="s">
        <v>87</v>
      </c>
      <c r="F5220" t="s">
        <v>88</v>
      </c>
      <c r="G5220">
        <v>6</v>
      </c>
    </row>
    <row r="5221" spans="1:7" ht="21.75" customHeight="1">
      <c r="A5221" t="s">
        <v>11129</v>
      </c>
      <c r="B5221" t="s">
        <v>11130</v>
      </c>
      <c r="D5221" t="s">
        <v>2</v>
      </c>
      <c r="E5221" t="s">
        <v>62</v>
      </c>
      <c r="F5221" t="s">
        <v>63</v>
      </c>
      <c r="G5221">
        <v>44</v>
      </c>
    </row>
    <row r="5222" spans="1:7" ht="21.75" customHeight="1">
      <c r="A5222" t="s">
        <v>11131</v>
      </c>
      <c r="B5222" t="s">
        <v>11132</v>
      </c>
      <c r="D5222" t="s">
        <v>2</v>
      </c>
      <c r="E5222" t="s">
        <v>87</v>
      </c>
      <c r="F5222" t="s">
        <v>88</v>
      </c>
      <c r="G5222">
        <v>13</v>
      </c>
    </row>
    <row r="5223" spans="1:7" ht="21.75" customHeight="1">
      <c r="A5223" t="s">
        <v>11133</v>
      </c>
      <c r="B5223" t="s">
        <v>11105</v>
      </c>
      <c r="D5223" t="s">
        <v>2</v>
      </c>
      <c r="E5223" t="s">
        <v>87</v>
      </c>
      <c r="F5223" t="s">
        <v>88</v>
      </c>
      <c r="G5223">
        <v>8</v>
      </c>
    </row>
    <row r="5224" spans="1:7" ht="21.75" customHeight="1">
      <c r="A5224" t="s">
        <v>11134</v>
      </c>
      <c r="B5224" t="s">
        <v>11103</v>
      </c>
      <c r="C5224" t="s">
        <v>11135</v>
      </c>
      <c r="D5224" t="s">
        <v>2</v>
      </c>
      <c r="E5224" t="s">
        <v>87</v>
      </c>
      <c r="F5224" t="s">
        <v>88</v>
      </c>
      <c r="G5224">
        <v>2</v>
      </c>
    </row>
    <row r="5225" spans="1:7" ht="21.75" customHeight="1">
      <c r="A5225" t="s">
        <v>11136</v>
      </c>
      <c r="B5225" t="s">
        <v>11137</v>
      </c>
      <c r="C5225" t="s">
        <v>9615</v>
      </c>
      <c r="D5225" t="s">
        <v>2</v>
      </c>
      <c r="E5225" t="s">
        <v>87</v>
      </c>
      <c r="F5225" t="s">
        <v>88</v>
      </c>
      <c r="G5225">
        <v>30</v>
      </c>
    </row>
    <row r="5226" spans="1:7" ht="21.75" customHeight="1">
      <c r="A5226" t="s">
        <v>11138</v>
      </c>
      <c r="B5226" t="s">
        <v>11139</v>
      </c>
      <c r="C5226" t="s">
        <v>11140</v>
      </c>
      <c r="D5226" t="s">
        <v>2</v>
      </c>
      <c r="E5226" t="s">
        <v>87</v>
      </c>
      <c r="F5226" t="s">
        <v>88</v>
      </c>
      <c r="G5226">
        <v>0</v>
      </c>
    </row>
    <row r="5227" spans="1:7" ht="21.75" customHeight="1">
      <c r="A5227" t="s">
        <v>11141</v>
      </c>
      <c r="B5227" t="s">
        <v>11139</v>
      </c>
      <c r="C5227" t="s">
        <v>11140</v>
      </c>
      <c r="D5227" t="s">
        <v>2</v>
      </c>
      <c r="E5227" t="s">
        <v>87</v>
      </c>
      <c r="F5227" t="s">
        <v>88</v>
      </c>
      <c r="G5227">
        <v>878</v>
      </c>
    </row>
    <row r="5228" spans="1:7" ht="21.75" customHeight="1">
      <c r="A5228" t="s">
        <v>11142</v>
      </c>
      <c r="B5228" t="s">
        <v>11143</v>
      </c>
      <c r="D5228" t="s">
        <v>2</v>
      </c>
      <c r="E5228" t="s">
        <v>87</v>
      </c>
      <c r="F5228" t="s">
        <v>88</v>
      </c>
      <c r="G5228">
        <v>78</v>
      </c>
    </row>
    <row r="5229" spans="1:7" ht="21.75" customHeight="1">
      <c r="A5229" t="s">
        <v>11144</v>
      </c>
      <c r="B5229" t="s">
        <v>11145</v>
      </c>
      <c r="C5229" t="s">
        <v>11146</v>
      </c>
      <c r="D5229" t="s">
        <v>2</v>
      </c>
      <c r="E5229" t="s">
        <v>87</v>
      </c>
      <c r="F5229" t="s">
        <v>88</v>
      </c>
      <c r="G5229">
        <v>0</v>
      </c>
    </row>
    <row r="5230" spans="1:7" ht="21.75" customHeight="1">
      <c r="A5230" t="s">
        <v>11147</v>
      </c>
      <c r="B5230" t="s">
        <v>11148</v>
      </c>
      <c r="C5230" t="s">
        <v>9698</v>
      </c>
      <c r="D5230" t="s">
        <v>2</v>
      </c>
      <c r="E5230" t="s">
        <v>87</v>
      </c>
      <c r="F5230" t="s">
        <v>88</v>
      </c>
      <c r="G5230">
        <v>37</v>
      </c>
    </row>
    <row r="5231" spans="1:7" ht="21.75" customHeight="1">
      <c r="A5231" t="s">
        <v>11149</v>
      </c>
      <c r="B5231" t="s">
        <v>11150</v>
      </c>
      <c r="C5231" t="s">
        <v>9615</v>
      </c>
      <c r="D5231" t="s">
        <v>2</v>
      </c>
      <c r="E5231" t="s">
        <v>87</v>
      </c>
      <c r="F5231" t="s">
        <v>88</v>
      </c>
      <c r="G5231">
        <v>31</v>
      </c>
    </row>
    <row r="5232" spans="1:7" ht="21.75" customHeight="1">
      <c r="A5232" t="s">
        <v>11151</v>
      </c>
      <c r="B5232" t="s">
        <v>11152</v>
      </c>
      <c r="C5232" t="s">
        <v>9615</v>
      </c>
      <c r="D5232" t="s">
        <v>2</v>
      </c>
      <c r="E5232" t="s">
        <v>87</v>
      </c>
      <c r="F5232" t="s">
        <v>88</v>
      </c>
      <c r="G5232">
        <v>28</v>
      </c>
    </row>
    <row r="5233" spans="1:7" ht="21.75" customHeight="1">
      <c r="A5233" t="s">
        <v>11153</v>
      </c>
      <c r="B5233" t="s">
        <v>11154</v>
      </c>
      <c r="D5233" t="s">
        <v>2</v>
      </c>
      <c r="E5233" t="s">
        <v>87</v>
      </c>
      <c r="F5233" t="s">
        <v>88</v>
      </c>
      <c r="G5233">
        <v>3</v>
      </c>
    </row>
    <row r="5234" spans="1:7" ht="21.75" customHeight="1">
      <c r="A5234" t="s">
        <v>11155</v>
      </c>
      <c r="B5234" t="s">
        <v>11156</v>
      </c>
      <c r="D5234" t="s">
        <v>2</v>
      </c>
      <c r="E5234" t="s">
        <v>87</v>
      </c>
      <c r="F5234" t="s">
        <v>88</v>
      </c>
      <c r="G5234">
        <v>9</v>
      </c>
    </row>
    <row r="5235" spans="1:7" ht="21.75" customHeight="1">
      <c r="A5235" t="s">
        <v>11157</v>
      </c>
      <c r="B5235" t="s">
        <v>11158</v>
      </c>
      <c r="C5235" t="s">
        <v>11159</v>
      </c>
      <c r="D5235" t="s">
        <v>2</v>
      </c>
      <c r="E5235" t="s">
        <v>87</v>
      </c>
      <c r="F5235" t="s">
        <v>88</v>
      </c>
      <c r="G5235">
        <v>5</v>
      </c>
    </row>
    <row r="5236" spans="1:7" ht="21.75" customHeight="1">
      <c r="A5236" t="s">
        <v>11160</v>
      </c>
      <c r="B5236" t="s">
        <v>11161</v>
      </c>
      <c r="C5236" t="s">
        <v>11159</v>
      </c>
      <c r="D5236" t="s">
        <v>2</v>
      </c>
      <c r="E5236" t="s">
        <v>87</v>
      </c>
      <c r="F5236" t="s">
        <v>88</v>
      </c>
      <c r="G5236">
        <v>2</v>
      </c>
    </row>
    <row r="5237" spans="1:7" ht="21.75" customHeight="1">
      <c r="A5237" t="s">
        <v>11162</v>
      </c>
      <c r="B5237" t="s">
        <v>11163</v>
      </c>
      <c r="C5237" t="s">
        <v>6708</v>
      </c>
      <c r="D5237" t="s">
        <v>2</v>
      </c>
      <c r="E5237" t="s">
        <v>87</v>
      </c>
      <c r="F5237" t="s">
        <v>88</v>
      </c>
      <c r="G5237">
        <v>16</v>
      </c>
    </row>
    <row r="5238" spans="1:7" ht="21.75" customHeight="1">
      <c r="A5238" t="s">
        <v>11164</v>
      </c>
      <c r="B5238" t="s">
        <v>11165</v>
      </c>
      <c r="C5238" t="s">
        <v>6708</v>
      </c>
      <c r="D5238" t="s">
        <v>2</v>
      </c>
      <c r="E5238" t="s">
        <v>87</v>
      </c>
      <c r="F5238" t="s">
        <v>88</v>
      </c>
      <c r="G5238">
        <v>12</v>
      </c>
    </row>
    <row r="5239" spans="1:7" ht="21.75" customHeight="1">
      <c r="A5239" t="s">
        <v>11166</v>
      </c>
      <c r="B5239" t="s">
        <v>11167</v>
      </c>
      <c r="C5239" t="s">
        <v>11168</v>
      </c>
      <c r="D5239" t="s">
        <v>2</v>
      </c>
      <c r="E5239" t="s">
        <v>87</v>
      </c>
      <c r="F5239" t="s">
        <v>88</v>
      </c>
      <c r="G5239">
        <v>76</v>
      </c>
    </row>
    <row r="5240" spans="1:7" ht="21.75" customHeight="1">
      <c r="A5240" t="s">
        <v>11169</v>
      </c>
      <c r="B5240" t="s">
        <v>11170</v>
      </c>
      <c r="C5240" t="s">
        <v>9672</v>
      </c>
      <c r="D5240" t="s">
        <v>2</v>
      </c>
      <c r="E5240" t="s">
        <v>87</v>
      </c>
      <c r="F5240" t="s">
        <v>88</v>
      </c>
      <c r="G5240">
        <v>17</v>
      </c>
    </row>
    <row r="5241" spans="1:7" ht="21.75" customHeight="1">
      <c r="A5241" t="s">
        <v>11171</v>
      </c>
      <c r="B5241" t="s">
        <v>11172</v>
      </c>
      <c r="D5241" t="s">
        <v>2</v>
      </c>
      <c r="E5241" t="s">
        <v>87</v>
      </c>
      <c r="F5241" t="s">
        <v>88</v>
      </c>
      <c r="G5241">
        <v>3</v>
      </c>
    </row>
    <row r="5242" spans="1:7" ht="21.75" customHeight="1">
      <c r="A5242" t="s">
        <v>11173</v>
      </c>
      <c r="B5242" t="s">
        <v>11174</v>
      </c>
      <c r="C5242" t="s">
        <v>11175</v>
      </c>
      <c r="D5242" t="s">
        <v>2</v>
      </c>
      <c r="E5242" t="s">
        <v>87</v>
      </c>
      <c r="F5242" t="s">
        <v>88</v>
      </c>
      <c r="G5242">
        <v>41</v>
      </c>
    </row>
    <row r="5243" spans="1:7" ht="21.75" customHeight="1">
      <c r="A5243" t="s">
        <v>11176</v>
      </c>
      <c r="B5243" t="s">
        <v>11177</v>
      </c>
      <c r="C5243" t="s">
        <v>9584</v>
      </c>
      <c r="D5243" t="s">
        <v>2</v>
      </c>
      <c r="E5243" t="s">
        <v>87</v>
      </c>
      <c r="F5243" t="s">
        <v>88</v>
      </c>
      <c r="G5243">
        <v>58</v>
      </c>
    </row>
    <row r="5244" spans="1:7" ht="21.75" customHeight="1">
      <c r="A5244" t="s">
        <v>11178</v>
      </c>
      <c r="B5244" t="s">
        <v>11179</v>
      </c>
      <c r="C5244" t="s">
        <v>9698</v>
      </c>
      <c r="D5244" t="s">
        <v>2</v>
      </c>
      <c r="E5244" t="s">
        <v>87</v>
      </c>
      <c r="F5244" t="s">
        <v>88</v>
      </c>
      <c r="G5244">
        <v>18</v>
      </c>
    </row>
    <row r="5245" spans="1:7" ht="21.75" customHeight="1">
      <c r="A5245" t="s">
        <v>11180</v>
      </c>
      <c r="B5245" t="s">
        <v>11179</v>
      </c>
      <c r="C5245" t="s">
        <v>9698</v>
      </c>
      <c r="D5245" t="s">
        <v>2</v>
      </c>
      <c r="E5245" t="s">
        <v>87</v>
      </c>
      <c r="F5245" t="s">
        <v>88</v>
      </c>
      <c r="G5245">
        <v>28</v>
      </c>
    </row>
    <row r="5246" spans="1:7" ht="21.75" customHeight="1">
      <c r="A5246" t="s">
        <v>11181</v>
      </c>
      <c r="B5246" t="s">
        <v>11182</v>
      </c>
      <c r="D5246" t="s">
        <v>2</v>
      </c>
      <c r="E5246" t="s">
        <v>87</v>
      </c>
      <c r="F5246" t="s">
        <v>88</v>
      </c>
      <c r="G5246">
        <v>10</v>
      </c>
    </row>
    <row r="5247" spans="1:7" ht="21.75" customHeight="1">
      <c r="A5247" t="s">
        <v>11183</v>
      </c>
      <c r="B5247" t="s">
        <v>11184</v>
      </c>
      <c r="C5247" t="s">
        <v>11185</v>
      </c>
      <c r="D5247" t="s">
        <v>2</v>
      </c>
      <c r="E5247" t="s">
        <v>87</v>
      </c>
      <c r="F5247" t="s">
        <v>88</v>
      </c>
      <c r="G5247">
        <v>10</v>
      </c>
    </row>
    <row r="5248" spans="1:7" ht="21.75" customHeight="1">
      <c r="A5248" t="s">
        <v>11186</v>
      </c>
      <c r="B5248" t="s">
        <v>11187</v>
      </c>
      <c r="D5248" t="s">
        <v>2</v>
      </c>
      <c r="E5248" t="s">
        <v>87</v>
      </c>
      <c r="F5248" t="s">
        <v>88</v>
      </c>
      <c r="G5248">
        <v>6</v>
      </c>
    </row>
    <row r="5249" spans="1:7" ht="21.75" customHeight="1">
      <c r="A5249" t="s">
        <v>11188</v>
      </c>
      <c r="B5249" t="s">
        <v>11189</v>
      </c>
      <c r="D5249" t="s">
        <v>2</v>
      </c>
      <c r="E5249" t="s">
        <v>87</v>
      </c>
      <c r="F5249" t="s">
        <v>88</v>
      </c>
      <c r="G5249">
        <v>6</v>
      </c>
    </row>
    <row r="5250" spans="1:7" ht="21.75" customHeight="1">
      <c r="A5250" t="s">
        <v>11190</v>
      </c>
      <c r="B5250" t="s">
        <v>11191</v>
      </c>
      <c r="C5250" t="s">
        <v>11192</v>
      </c>
      <c r="D5250" t="s">
        <v>2</v>
      </c>
      <c r="E5250" t="s">
        <v>87</v>
      </c>
      <c r="F5250" t="s">
        <v>88</v>
      </c>
      <c r="G5250">
        <v>83</v>
      </c>
    </row>
    <row r="5251" spans="1:7" ht="21.75" customHeight="1">
      <c r="A5251" t="s">
        <v>11193</v>
      </c>
      <c r="B5251" t="s">
        <v>11194</v>
      </c>
      <c r="C5251" t="s">
        <v>11195</v>
      </c>
      <c r="D5251" t="s">
        <v>2</v>
      </c>
      <c r="E5251" t="s">
        <v>87</v>
      </c>
      <c r="F5251" t="s">
        <v>88</v>
      </c>
      <c r="G5251">
        <v>5</v>
      </c>
    </row>
    <row r="5252" spans="1:7" ht="21.75" customHeight="1">
      <c r="A5252" t="s">
        <v>11196</v>
      </c>
      <c r="B5252" t="s">
        <v>11197</v>
      </c>
      <c r="C5252" t="s">
        <v>11195</v>
      </c>
      <c r="D5252" t="s">
        <v>2</v>
      </c>
      <c r="E5252" t="s">
        <v>87</v>
      </c>
      <c r="F5252" t="s">
        <v>88</v>
      </c>
      <c r="G5252">
        <v>6</v>
      </c>
    </row>
    <row r="5253" spans="1:7" ht="21.75" customHeight="1">
      <c r="A5253" t="s">
        <v>11198</v>
      </c>
      <c r="B5253" t="s">
        <v>11199</v>
      </c>
      <c r="C5253" t="s">
        <v>11200</v>
      </c>
      <c r="D5253" t="s">
        <v>2</v>
      </c>
      <c r="E5253" t="s">
        <v>87</v>
      </c>
      <c r="F5253" t="s">
        <v>88</v>
      </c>
      <c r="G5253">
        <v>0</v>
      </c>
    </row>
    <row r="5254" spans="1:7" ht="21.75" customHeight="1">
      <c r="A5254" t="s">
        <v>11201</v>
      </c>
      <c r="B5254" t="s">
        <v>11202</v>
      </c>
      <c r="C5254" t="s">
        <v>11203</v>
      </c>
      <c r="D5254" t="s">
        <v>2</v>
      </c>
      <c r="E5254" t="s">
        <v>87</v>
      </c>
      <c r="F5254" t="s">
        <v>88</v>
      </c>
      <c r="G5254">
        <v>12</v>
      </c>
    </row>
    <row r="5255" spans="1:7" ht="21.75" customHeight="1">
      <c r="A5255" t="s">
        <v>11204</v>
      </c>
      <c r="B5255" t="s">
        <v>11205</v>
      </c>
      <c r="D5255" t="s">
        <v>2</v>
      </c>
      <c r="E5255" t="s">
        <v>87</v>
      </c>
      <c r="F5255" t="s">
        <v>88</v>
      </c>
      <c r="G5255">
        <v>32</v>
      </c>
    </row>
    <row r="5256" spans="1:7" ht="21.75" customHeight="1">
      <c r="A5256" t="s">
        <v>11206</v>
      </c>
      <c r="B5256" t="s">
        <v>11205</v>
      </c>
      <c r="C5256" t="s">
        <v>11207</v>
      </c>
      <c r="D5256" t="s">
        <v>2</v>
      </c>
      <c r="E5256" t="s">
        <v>87</v>
      </c>
      <c r="F5256" t="s">
        <v>88</v>
      </c>
      <c r="G5256">
        <v>44</v>
      </c>
    </row>
    <row r="5257" spans="1:7" ht="21.75" customHeight="1">
      <c r="A5257" t="s">
        <v>11208</v>
      </c>
      <c r="B5257" t="s">
        <v>11209</v>
      </c>
      <c r="C5257" t="s">
        <v>10014</v>
      </c>
      <c r="D5257" t="s">
        <v>2</v>
      </c>
      <c r="E5257" t="s">
        <v>87</v>
      </c>
      <c r="F5257" t="s">
        <v>88</v>
      </c>
      <c r="G5257">
        <v>3</v>
      </c>
    </row>
    <row r="5258" spans="1:7" ht="21.75" customHeight="1">
      <c r="A5258" t="s">
        <v>11210</v>
      </c>
      <c r="B5258" t="s">
        <v>11211</v>
      </c>
      <c r="C5258" t="s">
        <v>11212</v>
      </c>
      <c r="D5258" t="s">
        <v>2</v>
      </c>
      <c r="E5258" t="s">
        <v>87</v>
      </c>
      <c r="F5258" t="s">
        <v>88</v>
      </c>
      <c r="G5258">
        <v>1</v>
      </c>
    </row>
    <row r="5259" spans="1:7" ht="21.75" customHeight="1">
      <c r="A5259" t="s">
        <v>11213</v>
      </c>
      <c r="B5259" t="s">
        <v>11214</v>
      </c>
      <c r="C5259" t="s">
        <v>11212</v>
      </c>
      <c r="D5259" t="s">
        <v>2</v>
      </c>
      <c r="E5259" t="s">
        <v>87</v>
      </c>
      <c r="F5259" t="s">
        <v>88</v>
      </c>
      <c r="G5259">
        <v>2</v>
      </c>
    </row>
    <row r="5260" spans="1:7" ht="21.75" customHeight="1">
      <c r="A5260" t="s">
        <v>11215</v>
      </c>
      <c r="B5260" t="s">
        <v>11216</v>
      </c>
      <c r="C5260" t="s">
        <v>11217</v>
      </c>
      <c r="D5260" t="s">
        <v>2</v>
      </c>
      <c r="E5260" t="s">
        <v>87</v>
      </c>
      <c r="F5260" t="s">
        <v>88</v>
      </c>
      <c r="G5260">
        <v>121</v>
      </c>
    </row>
    <row r="5261" spans="1:7" ht="21.75" customHeight="1">
      <c r="A5261" t="s">
        <v>11218</v>
      </c>
      <c r="B5261" t="s">
        <v>11219</v>
      </c>
      <c r="D5261" t="s">
        <v>2</v>
      </c>
      <c r="E5261" t="s">
        <v>87</v>
      </c>
      <c r="F5261" t="s">
        <v>88</v>
      </c>
      <c r="G5261">
        <v>0</v>
      </c>
    </row>
    <row r="5262" spans="1:7" ht="21.75" customHeight="1">
      <c r="A5262" t="s">
        <v>11220</v>
      </c>
      <c r="B5262" t="s">
        <v>11221</v>
      </c>
      <c r="C5262" t="s">
        <v>11222</v>
      </c>
      <c r="D5262" t="s">
        <v>2</v>
      </c>
      <c r="E5262" t="s">
        <v>87</v>
      </c>
      <c r="F5262" t="s">
        <v>88</v>
      </c>
      <c r="G5262">
        <v>12</v>
      </c>
    </row>
    <row r="5263" spans="1:7" ht="21.75" customHeight="1">
      <c r="A5263" t="s">
        <v>11223</v>
      </c>
      <c r="B5263" t="s">
        <v>11224</v>
      </c>
      <c r="C5263" t="s">
        <v>11222</v>
      </c>
      <c r="D5263" t="s">
        <v>2</v>
      </c>
      <c r="E5263" t="s">
        <v>87</v>
      </c>
      <c r="F5263" t="s">
        <v>88</v>
      </c>
      <c r="G5263">
        <v>12</v>
      </c>
    </row>
    <row r="5264" spans="1:7" ht="21.75" customHeight="1">
      <c r="A5264" t="s">
        <v>11225</v>
      </c>
      <c r="B5264" t="s">
        <v>11226</v>
      </c>
      <c r="C5264" t="s">
        <v>11227</v>
      </c>
      <c r="D5264" t="s">
        <v>2</v>
      </c>
      <c r="E5264" t="s">
        <v>87</v>
      </c>
      <c r="F5264" t="s">
        <v>88</v>
      </c>
      <c r="G5264">
        <v>101600</v>
      </c>
    </row>
    <row r="5265" spans="1:7" ht="21.75" customHeight="1">
      <c r="A5265" t="s">
        <v>11228</v>
      </c>
      <c r="B5265" t="s">
        <v>11226</v>
      </c>
      <c r="C5265" t="s">
        <v>11229</v>
      </c>
      <c r="D5265" t="s">
        <v>2</v>
      </c>
      <c r="E5265" t="s">
        <v>87</v>
      </c>
      <c r="F5265" t="s">
        <v>88</v>
      </c>
      <c r="G5265">
        <v>137908</v>
      </c>
    </row>
    <row r="5266" spans="1:7" ht="21.75" customHeight="1">
      <c r="A5266" t="s">
        <v>11230</v>
      </c>
      <c r="B5266" t="s">
        <v>11226</v>
      </c>
      <c r="C5266" t="s">
        <v>11231</v>
      </c>
      <c r="D5266" t="s">
        <v>2</v>
      </c>
      <c r="E5266" t="s">
        <v>87</v>
      </c>
      <c r="F5266" t="s">
        <v>88</v>
      </c>
      <c r="G5266">
        <v>190020</v>
      </c>
    </row>
    <row r="5267" spans="1:7" ht="21.75" customHeight="1">
      <c r="A5267" t="s">
        <v>11232</v>
      </c>
      <c r="B5267" t="s">
        <v>11226</v>
      </c>
      <c r="C5267" t="s">
        <v>11233</v>
      </c>
      <c r="D5267" t="s">
        <v>2</v>
      </c>
      <c r="E5267" t="s">
        <v>87</v>
      </c>
      <c r="F5267" t="s">
        <v>88</v>
      </c>
      <c r="G5267">
        <v>24000</v>
      </c>
    </row>
    <row r="5268" spans="1:7" ht="21.75" customHeight="1">
      <c r="A5268" t="s">
        <v>11234</v>
      </c>
      <c r="B5268" t="s">
        <v>11226</v>
      </c>
      <c r="C5268" t="s">
        <v>11235</v>
      </c>
      <c r="D5268" t="s">
        <v>2</v>
      </c>
      <c r="E5268" t="s">
        <v>87</v>
      </c>
      <c r="F5268" t="s">
        <v>88</v>
      </c>
      <c r="G5268">
        <v>450</v>
      </c>
    </row>
    <row r="5269" spans="1:7" ht="21.75" customHeight="1">
      <c r="A5269" t="s">
        <v>11236</v>
      </c>
      <c r="B5269" t="s">
        <v>11226</v>
      </c>
      <c r="C5269" t="s">
        <v>11237</v>
      </c>
      <c r="D5269" t="s">
        <v>2</v>
      </c>
      <c r="E5269" t="s">
        <v>87</v>
      </c>
      <c r="F5269" t="s">
        <v>88</v>
      </c>
      <c r="G5269">
        <v>115400</v>
      </c>
    </row>
    <row r="5270" spans="1:7" ht="21.75" customHeight="1">
      <c r="A5270" t="s">
        <v>11238</v>
      </c>
      <c r="B5270" t="s">
        <v>11226</v>
      </c>
      <c r="C5270" t="s">
        <v>11239</v>
      </c>
      <c r="D5270" t="s">
        <v>2</v>
      </c>
      <c r="E5270" t="s">
        <v>87</v>
      </c>
      <c r="F5270" t="s">
        <v>88</v>
      </c>
      <c r="G5270">
        <v>26800</v>
      </c>
    </row>
    <row r="5271" spans="1:7" ht="21.75" customHeight="1">
      <c r="A5271" t="s">
        <v>11240</v>
      </c>
      <c r="B5271" t="s">
        <v>11226</v>
      </c>
      <c r="C5271" t="s">
        <v>11241</v>
      </c>
      <c r="D5271" t="s">
        <v>2</v>
      </c>
      <c r="E5271" t="s">
        <v>87</v>
      </c>
      <c r="F5271" t="s">
        <v>88</v>
      </c>
      <c r="G5271">
        <v>15300</v>
      </c>
    </row>
    <row r="5272" spans="1:7" ht="21.75" customHeight="1">
      <c r="A5272" t="s">
        <v>11242</v>
      </c>
      <c r="B5272" t="s">
        <v>11226</v>
      </c>
      <c r="C5272" t="s">
        <v>11243</v>
      </c>
      <c r="D5272" t="s">
        <v>2</v>
      </c>
      <c r="E5272" t="s">
        <v>87</v>
      </c>
      <c r="F5272" t="s">
        <v>88</v>
      </c>
      <c r="G5272">
        <v>58000</v>
      </c>
    </row>
    <row r="5273" spans="1:7" ht="21.75" customHeight="1">
      <c r="A5273" t="s">
        <v>11244</v>
      </c>
      <c r="B5273" t="s">
        <v>11245</v>
      </c>
      <c r="C5273" t="s">
        <v>11246</v>
      </c>
      <c r="D5273" t="s">
        <v>2</v>
      </c>
      <c r="E5273" t="s">
        <v>87</v>
      </c>
      <c r="F5273" t="s">
        <v>88</v>
      </c>
      <c r="G5273">
        <v>18950</v>
      </c>
    </row>
    <row r="5274" spans="1:7" ht="21.75" customHeight="1">
      <c r="A5274" t="s">
        <v>11247</v>
      </c>
      <c r="B5274" t="s">
        <v>11245</v>
      </c>
      <c r="C5274" t="s">
        <v>11248</v>
      </c>
      <c r="D5274" t="s">
        <v>2</v>
      </c>
      <c r="E5274" t="s">
        <v>87</v>
      </c>
      <c r="F5274" t="s">
        <v>88</v>
      </c>
      <c r="G5274">
        <v>129000</v>
      </c>
    </row>
    <row r="5275" spans="1:7" ht="21.75" customHeight="1">
      <c r="A5275" t="s">
        <v>11249</v>
      </c>
      <c r="B5275" t="s">
        <v>11250</v>
      </c>
      <c r="C5275" t="s">
        <v>11251</v>
      </c>
      <c r="D5275" t="s">
        <v>2</v>
      </c>
      <c r="E5275" t="s">
        <v>87</v>
      </c>
      <c r="F5275" t="s">
        <v>88</v>
      </c>
      <c r="G5275">
        <v>0</v>
      </c>
    </row>
    <row r="5276" spans="1:7" ht="21.75" customHeight="1">
      <c r="A5276" t="s">
        <v>11252</v>
      </c>
      <c r="B5276" t="s">
        <v>11226</v>
      </c>
      <c r="C5276" t="s">
        <v>11253</v>
      </c>
      <c r="D5276" t="s">
        <v>2</v>
      </c>
      <c r="E5276" t="s">
        <v>87</v>
      </c>
      <c r="F5276" t="s">
        <v>88</v>
      </c>
      <c r="G5276">
        <v>45900</v>
      </c>
    </row>
    <row r="5277" spans="1:7" ht="21.75" customHeight="1">
      <c r="A5277" t="s">
        <v>11254</v>
      </c>
      <c r="B5277" t="s">
        <v>11226</v>
      </c>
      <c r="C5277" t="s">
        <v>11255</v>
      </c>
      <c r="D5277" t="s">
        <v>2</v>
      </c>
      <c r="E5277" t="s">
        <v>87</v>
      </c>
      <c r="F5277" t="s">
        <v>88</v>
      </c>
      <c r="G5277">
        <v>15000</v>
      </c>
    </row>
    <row r="5278" spans="1:7" ht="21.75" customHeight="1">
      <c r="A5278" t="s">
        <v>11256</v>
      </c>
      <c r="B5278" t="s">
        <v>11226</v>
      </c>
      <c r="C5278" t="s">
        <v>11257</v>
      </c>
      <c r="D5278" t="s">
        <v>2</v>
      </c>
      <c r="E5278" t="s">
        <v>87</v>
      </c>
      <c r="F5278" t="s">
        <v>88</v>
      </c>
      <c r="G5278">
        <v>18700</v>
      </c>
    </row>
    <row r="5279" spans="1:7" ht="21.75" customHeight="1">
      <c r="A5279" t="s">
        <v>11258</v>
      </c>
      <c r="B5279" t="s">
        <v>11226</v>
      </c>
      <c r="C5279" t="s">
        <v>11259</v>
      </c>
      <c r="D5279" t="s">
        <v>2</v>
      </c>
      <c r="E5279" t="s">
        <v>87</v>
      </c>
      <c r="F5279" t="s">
        <v>88</v>
      </c>
      <c r="G5279">
        <v>35755</v>
      </c>
    </row>
    <row r="5280" spans="1:7" ht="21.75" customHeight="1">
      <c r="A5280" t="s">
        <v>11260</v>
      </c>
      <c r="B5280" t="s">
        <v>11226</v>
      </c>
      <c r="C5280" t="s">
        <v>11261</v>
      </c>
      <c r="D5280" t="s">
        <v>2</v>
      </c>
      <c r="E5280" t="s">
        <v>87</v>
      </c>
      <c r="F5280" t="s">
        <v>88</v>
      </c>
      <c r="G5280">
        <v>19415</v>
      </c>
    </row>
    <row r="5281" spans="1:7" ht="21.75" customHeight="1">
      <c r="A5281" t="s">
        <v>11262</v>
      </c>
      <c r="B5281" t="s">
        <v>11226</v>
      </c>
      <c r="C5281" t="s">
        <v>11263</v>
      </c>
      <c r="D5281" t="s">
        <v>2</v>
      </c>
      <c r="E5281" t="s">
        <v>87</v>
      </c>
      <c r="F5281" t="s">
        <v>88</v>
      </c>
      <c r="G5281">
        <v>50900</v>
      </c>
    </row>
    <row r="5282" spans="1:7" ht="21.75" customHeight="1">
      <c r="A5282" t="s">
        <v>11264</v>
      </c>
      <c r="B5282" t="s">
        <v>11226</v>
      </c>
      <c r="C5282" t="s">
        <v>11265</v>
      </c>
      <c r="D5282" t="s">
        <v>2</v>
      </c>
      <c r="E5282" t="s">
        <v>87</v>
      </c>
      <c r="F5282" t="s">
        <v>88</v>
      </c>
      <c r="G5282">
        <v>8000</v>
      </c>
    </row>
    <row r="5283" spans="1:7" ht="21.75" customHeight="1">
      <c r="A5283" t="s">
        <v>11266</v>
      </c>
      <c r="B5283" t="s">
        <v>11267</v>
      </c>
      <c r="C5283" t="s">
        <v>11268</v>
      </c>
      <c r="D5283" t="s">
        <v>2</v>
      </c>
      <c r="E5283" t="s">
        <v>87</v>
      </c>
      <c r="F5283" t="s">
        <v>88</v>
      </c>
      <c r="G5283">
        <v>554</v>
      </c>
    </row>
    <row r="5284" spans="1:7" ht="21.75" customHeight="1">
      <c r="A5284" t="s">
        <v>11269</v>
      </c>
      <c r="B5284" t="s">
        <v>11267</v>
      </c>
      <c r="C5284" t="s">
        <v>11270</v>
      </c>
      <c r="D5284" t="s">
        <v>2</v>
      </c>
      <c r="E5284" t="s">
        <v>87</v>
      </c>
      <c r="F5284" t="s">
        <v>88</v>
      </c>
      <c r="G5284">
        <v>1205</v>
      </c>
    </row>
    <row r="5285" spans="1:7" ht="21.75" customHeight="1">
      <c r="A5285" t="s">
        <v>11271</v>
      </c>
      <c r="B5285" t="s">
        <v>11267</v>
      </c>
      <c r="C5285" t="s">
        <v>11272</v>
      </c>
      <c r="D5285" t="s">
        <v>2</v>
      </c>
      <c r="E5285" t="s">
        <v>87</v>
      </c>
      <c r="F5285" t="s">
        <v>88</v>
      </c>
      <c r="G5285">
        <v>23700</v>
      </c>
    </row>
    <row r="5286" spans="1:7" ht="21.75" customHeight="1">
      <c r="A5286" t="s">
        <v>11273</v>
      </c>
      <c r="B5286" t="s">
        <v>11267</v>
      </c>
      <c r="C5286" t="s">
        <v>11274</v>
      </c>
      <c r="D5286" t="s">
        <v>2</v>
      </c>
      <c r="E5286" t="s">
        <v>87</v>
      </c>
      <c r="F5286" t="s">
        <v>88</v>
      </c>
      <c r="G5286">
        <v>5300</v>
      </c>
    </row>
    <row r="5287" spans="1:7" ht="21.75" customHeight="1">
      <c r="A5287" t="s">
        <v>11275</v>
      </c>
      <c r="B5287" t="s">
        <v>11267</v>
      </c>
      <c r="C5287" t="s">
        <v>11276</v>
      </c>
      <c r="D5287" t="s">
        <v>2</v>
      </c>
      <c r="E5287" t="s">
        <v>87</v>
      </c>
      <c r="F5287" t="s">
        <v>88</v>
      </c>
      <c r="G5287">
        <v>3700</v>
      </c>
    </row>
    <row r="5288" spans="1:7" ht="21.75" customHeight="1">
      <c r="A5288" t="s">
        <v>11277</v>
      </c>
      <c r="B5288" t="s">
        <v>11267</v>
      </c>
      <c r="C5288" t="s">
        <v>11278</v>
      </c>
      <c r="D5288" t="s">
        <v>2</v>
      </c>
      <c r="E5288" t="s">
        <v>87</v>
      </c>
      <c r="F5288" t="s">
        <v>88</v>
      </c>
      <c r="G5288">
        <v>4930</v>
      </c>
    </row>
    <row r="5289" spans="1:7" ht="21.75" customHeight="1">
      <c r="A5289" t="s">
        <v>11279</v>
      </c>
      <c r="B5289" t="s">
        <v>11267</v>
      </c>
      <c r="C5289" t="s">
        <v>11280</v>
      </c>
      <c r="D5289" t="s">
        <v>2</v>
      </c>
      <c r="E5289" t="s">
        <v>87</v>
      </c>
      <c r="F5289" t="s">
        <v>88</v>
      </c>
      <c r="G5289">
        <v>6840</v>
      </c>
    </row>
    <row r="5290" spans="1:7" ht="21.75" customHeight="1">
      <c r="A5290" t="s">
        <v>11281</v>
      </c>
      <c r="B5290" t="s">
        <v>11267</v>
      </c>
      <c r="C5290" t="s">
        <v>11282</v>
      </c>
      <c r="D5290" t="s">
        <v>2</v>
      </c>
      <c r="E5290" t="s">
        <v>87</v>
      </c>
      <c r="F5290" t="s">
        <v>88</v>
      </c>
      <c r="G5290">
        <v>1900</v>
      </c>
    </row>
    <row r="5291" spans="1:7" ht="21.75" customHeight="1">
      <c r="A5291" t="s">
        <v>11283</v>
      </c>
      <c r="B5291" t="s">
        <v>11267</v>
      </c>
      <c r="C5291" t="s">
        <v>11284</v>
      </c>
      <c r="D5291" t="s">
        <v>2</v>
      </c>
      <c r="E5291" t="s">
        <v>62</v>
      </c>
      <c r="F5291" t="s">
        <v>63</v>
      </c>
      <c r="G5291">
        <v>45000</v>
      </c>
    </row>
    <row r="5292" spans="1:7" ht="21.75" customHeight="1">
      <c r="A5292" t="s">
        <v>11285</v>
      </c>
      <c r="B5292" t="s">
        <v>11267</v>
      </c>
      <c r="C5292" t="s">
        <v>11286</v>
      </c>
      <c r="D5292" t="s">
        <v>2</v>
      </c>
      <c r="E5292" t="s">
        <v>87</v>
      </c>
      <c r="F5292" t="s">
        <v>88</v>
      </c>
      <c r="G5292">
        <v>9775</v>
      </c>
    </row>
    <row r="5293" spans="1:7" ht="21.75" customHeight="1">
      <c r="A5293" t="s">
        <v>11287</v>
      </c>
      <c r="B5293" t="s">
        <v>11267</v>
      </c>
      <c r="C5293" t="s">
        <v>11288</v>
      </c>
      <c r="D5293" t="s">
        <v>2</v>
      </c>
      <c r="E5293" t="s">
        <v>87</v>
      </c>
      <c r="F5293" t="s">
        <v>88</v>
      </c>
      <c r="G5293">
        <v>18660</v>
      </c>
    </row>
    <row r="5294" spans="1:7" ht="21.75" customHeight="1">
      <c r="A5294" t="s">
        <v>11289</v>
      </c>
      <c r="B5294" t="s">
        <v>11267</v>
      </c>
      <c r="C5294" t="s">
        <v>11290</v>
      </c>
      <c r="D5294" t="s">
        <v>2</v>
      </c>
      <c r="E5294" t="s">
        <v>87</v>
      </c>
      <c r="F5294" t="s">
        <v>88</v>
      </c>
      <c r="G5294">
        <v>9900</v>
      </c>
    </row>
    <row r="5295" spans="1:7" ht="21.75" customHeight="1">
      <c r="A5295" t="s">
        <v>11291</v>
      </c>
      <c r="B5295" t="s">
        <v>11267</v>
      </c>
      <c r="C5295" t="s">
        <v>11292</v>
      </c>
      <c r="D5295" t="s">
        <v>2</v>
      </c>
      <c r="E5295" t="s">
        <v>87</v>
      </c>
      <c r="F5295" t="s">
        <v>88</v>
      </c>
      <c r="G5295">
        <v>18421</v>
      </c>
    </row>
    <row r="5296" spans="1:7" ht="21.75" customHeight="1">
      <c r="A5296" t="s">
        <v>11293</v>
      </c>
      <c r="B5296" t="s">
        <v>11267</v>
      </c>
      <c r="C5296" t="s">
        <v>11294</v>
      </c>
      <c r="D5296" t="s">
        <v>2</v>
      </c>
      <c r="E5296" t="s">
        <v>87</v>
      </c>
      <c r="F5296" t="s">
        <v>88</v>
      </c>
      <c r="G5296">
        <v>14400</v>
      </c>
    </row>
    <row r="5297" spans="1:7" ht="21.75" customHeight="1">
      <c r="A5297" t="s">
        <v>11295</v>
      </c>
      <c r="B5297" t="s">
        <v>11267</v>
      </c>
      <c r="C5297" t="s">
        <v>11296</v>
      </c>
      <c r="D5297" t="s">
        <v>2</v>
      </c>
      <c r="E5297" t="s">
        <v>87</v>
      </c>
      <c r="F5297" t="s">
        <v>88</v>
      </c>
      <c r="G5297">
        <v>2000</v>
      </c>
    </row>
    <row r="5298" spans="1:7" ht="21.75" customHeight="1">
      <c r="A5298" t="s">
        <v>11297</v>
      </c>
      <c r="B5298" t="s">
        <v>11267</v>
      </c>
      <c r="C5298" t="s">
        <v>11298</v>
      </c>
      <c r="D5298" t="s">
        <v>2</v>
      </c>
      <c r="E5298" t="s">
        <v>87</v>
      </c>
      <c r="F5298" t="s">
        <v>88</v>
      </c>
      <c r="G5298">
        <v>2630</v>
      </c>
    </row>
    <row r="5299" spans="1:7" ht="21.75" customHeight="1">
      <c r="A5299" t="s">
        <v>11299</v>
      </c>
      <c r="B5299" t="s">
        <v>11267</v>
      </c>
      <c r="C5299" t="s">
        <v>11300</v>
      </c>
      <c r="D5299" t="s">
        <v>2</v>
      </c>
      <c r="E5299" t="s">
        <v>87</v>
      </c>
      <c r="F5299" t="s">
        <v>88</v>
      </c>
      <c r="G5299">
        <v>17197</v>
      </c>
    </row>
    <row r="5300" spans="1:7" ht="21.75" customHeight="1">
      <c r="A5300" t="s">
        <v>11301</v>
      </c>
      <c r="B5300" t="s">
        <v>11267</v>
      </c>
      <c r="C5300" t="s">
        <v>11302</v>
      </c>
      <c r="D5300" t="s">
        <v>2</v>
      </c>
      <c r="E5300" t="s">
        <v>87</v>
      </c>
      <c r="F5300" t="s">
        <v>88</v>
      </c>
      <c r="G5300">
        <v>7660</v>
      </c>
    </row>
    <row r="5301" spans="1:7" ht="21.75" customHeight="1">
      <c r="A5301" t="s">
        <v>11303</v>
      </c>
      <c r="B5301" t="s">
        <v>11304</v>
      </c>
      <c r="C5301" t="s">
        <v>11305</v>
      </c>
      <c r="D5301" t="s">
        <v>2</v>
      </c>
      <c r="E5301" t="s">
        <v>87</v>
      </c>
      <c r="F5301" t="s">
        <v>88</v>
      </c>
      <c r="G5301">
        <v>500</v>
      </c>
    </row>
    <row r="5302" spans="1:7" ht="21.75" customHeight="1">
      <c r="A5302" t="s">
        <v>11306</v>
      </c>
      <c r="B5302" t="s">
        <v>11307</v>
      </c>
      <c r="C5302" t="s">
        <v>11308</v>
      </c>
      <c r="D5302" t="s">
        <v>2</v>
      </c>
      <c r="E5302" t="s">
        <v>87</v>
      </c>
      <c r="F5302" t="s">
        <v>88</v>
      </c>
      <c r="G5302">
        <v>3635</v>
      </c>
    </row>
    <row r="5303" spans="1:7" ht="21.75" customHeight="1">
      <c r="A5303" t="s">
        <v>11309</v>
      </c>
      <c r="B5303" t="s">
        <v>11307</v>
      </c>
      <c r="C5303" t="s">
        <v>11310</v>
      </c>
      <c r="D5303" t="s">
        <v>2</v>
      </c>
      <c r="E5303" t="s">
        <v>87</v>
      </c>
      <c r="F5303" t="s">
        <v>88</v>
      </c>
      <c r="G5303">
        <v>17450</v>
      </c>
    </row>
    <row r="5304" spans="1:7" ht="21.75" customHeight="1">
      <c r="A5304" t="s">
        <v>11311</v>
      </c>
      <c r="B5304" t="s">
        <v>11312</v>
      </c>
      <c r="C5304" t="s">
        <v>11313</v>
      </c>
      <c r="D5304" t="s">
        <v>2</v>
      </c>
      <c r="E5304" t="s">
        <v>87</v>
      </c>
      <c r="F5304" t="s">
        <v>88</v>
      </c>
      <c r="G5304">
        <v>9362</v>
      </c>
    </row>
    <row r="5305" spans="1:7" ht="21.75" customHeight="1">
      <c r="A5305" t="s">
        <v>11314</v>
      </c>
      <c r="B5305" t="s">
        <v>11315</v>
      </c>
      <c r="C5305" t="s">
        <v>11316</v>
      </c>
      <c r="D5305" t="s">
        <v>2</v>
      </c>
      <c r="E5305" t="s">
        <v>87</v>
      </c>
      <c r="F5305" t="s">
        <v>88</v>
      </c>
      <c r="G5305">
        <v>9352</v>
      </c>
    </row>
    <row r="5306" spans="1:7" ht="21.75" customHeight="1">
      <c r="A5306" t="s">
        <v>11317</v>
      </c>
      <c r="B5306" t="s">
        <v>11318</v>
      </c>
      <c r="C5306" t="s">
        <v>11319</v>
      </c>
      <c r="D5306" t="s">
        <v>2</v>
      </c>
      <c r="E5306" t="s">
        <v>87</v>
      </c>
      <c r="F5306" t="s">
        <v>88</v>
      </c>
      <c r="G5306">
        <v>4992</v>
      </c>
    </row>
    <row r="5307" spans="1:7" ht="21.75" customHeight="1">
      <c r="A5307" t="s">
        <v>11320</v>
      </c>
      <c r="B5307" t="s">
        <v>11321</v>
      </c>
      <c r="C5307" t="s">
        <v>11322</v>
      </c>
      <c r="D5307" t="s">
        <v>2</v>
      </c>
      <c r="E5307" t="s">
        <v>87</v>
      </c>
      <c r="F5307" t="s">
        <v>88</v>
      </c>
      <c r="G5307">
        <v>850</v>
      </c>
    </row>
    <row r="5308" spans="1:7" ht="21.75" customHeight="1">
      <c r="A5308" t="s">
        <v>11323</v>
      </c>
      <c r="B5308" t="s">
        <v>6841</v>
      </c>
      <c r="C5308" t="s">
        <v>11324</v>
      </c>
      <c r="D5308" t="s">
        <v>2</v>
      </c>
      <c r="E5308" t="s">
        <v>87</v>
      </c>
      <c r="F5308" t="s">
        <v>88</v>
      </c>
      <c r="G5308">
        <v>5000</v>
      </c>
    </row>
    <row r="5309" spans="1:7" ht="21.75" customHeight="1">
      <c r="A5309" t="s">
        <v>11325</v>
      </c>
      <c r="B5309" t="s">
        <v>6841</v>
      </c>
      <c r="C5309" t="s">
        <v>11326</v>
      </c>
      <c r="D5309" t="s">
        <v>2</v>
      </c>
      <c r="E5309" t="s">
        <v>87</v>
      </c>
      <c r="F5309" t="s">
        <v>88</v>
      </c>
      <c r="G5309">
        <v>3100</v>
      </c>
    </row>
    <row r="5310" spans="1:7" ht="21.75" customHeight="1">
      <c r="A5310" t="s">
        <v>11327</v>
      </c>
      <c r="B5310" t="s">
        <v>11226</v>
      </c>
      <c r="C5310" t="s">
        <v>11328</v>
      </c>
      <c r="D5310" t="s">
        <v>2</v>
      </c>
      <c r="E5310" t="s">
        <v>87</v>
      </c>
      <c r="F5310" t="s">
        <v>88</v>
      </c>
      <c r="G5310">
        <v>30000</v>
      </c>
    </row>
    <row r="5311" spans="1:7" ht="21.75" customHeight="1">
      <c r="A5311" t="s">
        <v>11329</v>
      </c>
      <c r="B5311" t="s">
        <v>11245</v>
      </c>
      <c r="C5311" t="s">
        <v>11330</v>
      </c>
      <c r="D5311" t="s">
        <v>2</v>
      </c>
      <c r="E5311" t="s">
        <v>87</v>
      </c>
      <c r="F5311" t="s">
        <v>88</v>
      </c>
      <c r="G5311">
        <v>4300</v>
      </c>
    </row>
    <row r="5312" spans="1:7" ht="21.75" customHeight="1">
      <c r="A5312" t="s">
        <v>11331</v>
      </c>
      <c r="B5312" t="s">
        <v>11226</v>
      </c>
      <c r="C5312" t="s">
        <v>11332</v>
      </c>
      <c r="D5312" t="s">
        <v>2</v>
      </c>
      <c r="E5312" t="s">
        <v>87</v>
      </c>
      <c r="F5312" t="s">
        <v>88</v>
      </c>
      <c r="G5312">
        <v>14000</v>
      </c>
    </row>
    <row r="5313" spans="1:7" ht="21.75" customHeight="1">
      <c r="A5313" t="s">
        <v>11333</v>
      </c>
      <c r="B5313" t="s">
        <v>11226</v>
      </c>
      <c r="C5313" t="s">
        <v>11334</v>
      </c>
      <c r="D5313" t="s">
        <v>2</v>
      </c>
      <c r="E5313" t="s">
        <v>87</v>
      </c>
      <c r="F5313" t="s">
        <v>88</v>
      </c>
      <c r="G5313">
        <v>30000</v>
      </c>
    </row>
    <row r="5314" spans="1:7" ht="21.75" customHeight="1">
      <c r="A5314" t="s">
        <v>11335</v>
      </c>
      <c r="B5314" t="s">
        <v>11226</v>
      </c>
      <c r="C5314" t="s">
        <v>11336</v>
      </c>
      <c r="D5314" t="s">
        <v>2</v>
      </c>
      <c r="E5314" t="s">
        <v>87</v>
      </c>
      <c r="F5314" t="s">
        <v>88</v>
      </c>
      <c r="G5314">
        <v>7800</v>
      </c>
    </row>
    <row r="5315" spans="1:7" ht="21.75" customHeight="1">
      <c r="A5315" t="s">
        <v>11337</v>
      </c>
      <c r="B5315" t="s">
        <v>11226</v>
      </c>
      <c r="C5315" t="s">
        <v>11338</v>
      </c>
      <c r="D5315" t="s">
        <v>2</v>
      </c>
      <c r="E5315" t="s">
        <v>87</v>
      </c>
      <c r="F5315" t="s">
        <v>88</v>
      </c>
      <c r="G5315">
        <v>10000</v>
      </c>
    </row>
    <row r="5316" spans="1:7" ht="21.75" customHeight="1">
      <c r="A5316" t="s">
        <v>11339</v>
      </c>
      <c r="B5316" t="s">
        <v>11245</v>
      </c>
      <c r="C5316" t="s">
        <v>11340</v>
      </c>
      <c r="D5316" t="s">
        <v>2</v>
      </c>
      <c r="E5316" t="s">
        <v>87</v>
      </c>
      <c r="F5316" t="s">
        <v>88</v>
      </c>
      <c r="G5316">
        <v>9700</v>
      </c>
    </row>
    <row r="5317" spans="1:7" ht="21.75" customHeight="1">
      <c r="A5317" t="s">
        <v>11341</v>
      </c>
      <c r="B5317" t="s">
        <v>11226</v>
      </c>
      <c r="C5317" t="s">
        <v>11342</v>
      </c>
      <c r="D5317" t="s">
        <v>2</v>
      </c>
      <c r="E5317" t="s">
        <v>87</v>
      </c>
      <c r="F5317" t="s">
        <v>88</v>
      </c>
      <c r="G5317">
        <v>15000</v>
      </c>
    </row>
    <row r="5318" spans="1:7" ht="21.75" customHeight="1">
      <c r="A5318" t="s">
        <v>11343</v>
      </c>
      <c r="B5318" t="s">
        <v>11226</v>
      </c>
      <c r="C5318" t="s">
        <v>11344</v>
      </c>
      <c r="D5318" t="s">
        <v>2</v>
      </c>
      <c r="E5318" t="s">
        <v>87</v>
      </c>
      <c r="F5318" t="s">
        <v>88</v>
      </c>
      <c r="G5318">
        <v>20000</v>
      </c>
    </row>
    <row r="5319" spans="1:7" ht="21.75" customHeight="1">
      <c r="A5319" t="s">
        <v>11345</v>
      </c>
      <c r="B5319" t="s">
        <v>11226</v>
      </c>
      <c r="C5319" t="s">
        <v>11346</v>
      </c>
      <c r="D5319" t="s">
        <v>2</v>
      </c>
      <c r="E5319" t="s">
        <v>87</v>
      </c>
      <c r="F5319" t="s">
        <v>88</v>
      </c>
      <c r="G5319">
        <v>13800</v>
      </c>
    </row>
    <row r="5320" spans="1:7" ht="21.75" customHeight="1">
      <c r="A5320" t="s">
        <v>11347</v>
      </c>
      <c r="B5320" t="s">
        <v>11226</v>
      </c>
      <c r="C5320" t="s">
        <v>11348</v>
      </c>
      <c r="D5320" t="s">
        <v>2</v>
      </c>
      <c r="E5320" t="s">
        <v>87</v>
      </c>
      <c r="F5320" t="s">
        <v>88</v>
      </c>
      <c r="G5320">
        <v>23190</v>
      </c>
    </row>
    <row r="5321" spans="1:7" ht="21.75" customHeight="1">
      <c r="A5321" t="s">
        <v>11349</v>
      </c>
      <c r="B5321" t="s">
        <v>11350</v>
      </c>
      <c r="C5321" t="s">
        <v>11351</v>
      </c>
      <c r="D5321" t="s">
        <v>2</v>
      </c>
      <c r="E5321" t="s">
        <v>87</v>
      </c>
      <c r="F5321" t="s">
        <v>88</v>
      </c>
      <c r="G5321">
        <v>33000</v>
      </c>
    </row>
    <row r="5322" spans="1:7" ht="21.75" customHeight="1">
      <c r="A5322" t="s">
        <v>11352</v>
      </c>
      <c r="B5322" t="s">
        <v>11350</v>
      </c>
      <c r="C5322" t="s">
        <v>11353</v>
      </c>
      <c r="D5322" t="s">
        <v>2</v>
      </c>
      <c r="E5322" t="s">
        <v>87</v>
      </c>
      <c r="F5322" t="s">
        <v>88</v>
      </c>
      <c r="G5322">
        <v>22000</v>
      </c>
    </row>
    <row r="5323" spans="1:7" ht="21.75" customHeight="1">
      <c r="A5323" t="s">
        <v>11354</v>
      </c>
      <c r="B5323" t="s">
        <v>11226</v>
      </c>
      <c r="C5323" t="s">
        <v>11355</v>
      </c>
      <c r="D5323" t="s">
        <v>2</v>
      </c>
      <c r="E5323" t="s">
        <v>87</v>
      </c>
      <c r="F5323" t="s">
        <v>88</v>
      </c>
      <c r="G5323">
        <v>10000</v>
      </c>
    </row>
    <row r="5324" spans="1:7" ht="21.75" customHeight="1">
      <c r="A5324" t="s">
        <v>11356</v>
      </c>
      <c r="B5324" t="s">
        <v>11226</v>
      </c>
      <c r="C5324" t="s">
        <v>11357</v>
      </c>
      <c r="D5324" t="s">
        <v>2</v>
      </c>
      <c r="E5324" t="s">
        <v>87</v>
      </c>
      <c r="F5324" t="s">
        <v>88</v>
      </c>
      <c r="G5324">
        <v>25980</v>
      </c>
    </row>
    <row r="5325" spans="1:7" ht="21.75" customHeight="1">
      <c r="A5325" t="s">
        <v>11358</v>
      </c>
      <c r="B5325" t="s">
        <v>11226</v>
      </c>
      <c r="C5325" t="s">
        <v>11359</v>
      </c>
      <c r="D5325" t="s">
        <v>2</v>
      </c>
      <c r="E5325" t="s">
        <v>87</v>
      </c>
      <c r="F5325" t="s">
        <v>88</v>
      </c>
      <c r="G5325">
        <v>17360</v>
      </c>
    </row>
    <row r="5326" spans="1:7" ht="21.75" customHeight="1">
      <c r="A5326" t="s">
        <v>11360</v>
      </c>
      <c r="B5326" t="s">
        <v>11226</v>
      </c>
      <c r="C5326" t="s">
        <v>11361</v>
      </c>
      <c r="D5326" t="s">
        <v>2</v>
      </c>
      <c r="E5326" t="s">
        <v>87</v>
      </c>
      <c r="F5326" t="s">
        <v>88</v>
      </c>
      <c r="G5326">
        <v>8280</v>
      </c>
    </row>
    <row r="5327" spans="1:7" ht="21.75" customHeight="1">
      <c r="A5327" t="s">
        <v>11362</v>
      </c>
      <c r="B5327" t="s">
        <v>11226</v>
      </c>
      <c r="C5327" t="s">
        <v>11363</v>
      </c>
      <c r="D5327" t="s">
        <v>2</v>
      </c>
      <c r="E5327" t="s">
        <v>87</v>
      </c>
      <c r="F5327" t="s">
        <v>88</v>
      </c>
      <c r="G5327">
        <v>71000</v>
      </c>
    </row>
    <row r="5328" spans="1:7" ht="21.75" customHeight="1">
      <c r="A5328" t="s">
        <v>11364</v>
      </c>
      <c r="B5328" t="s">
        <v>11267</v>
      </c>
      <c r="C5328" t="s">
        <v>11365</v>
      </c>
      <c r="D5328" t="s">
        <v>2</v>
      </c>
      <c r="E5328" t="s">
        <v>87</v>
      </c>
      <c r="F5328" t="s">
        <v>88</v>
      </c>
      <c r="G5328">
        <v>20000</v>
      </c>
    </row>
    <row r="5329" spans="1:7" ht="21.75" customHeight="1">
      <c r="A5329" t="s">
        <v>11366</v>
      </c>
      <c r="B5329" t="s">
        <v>11245</v>
      </c>
      <c r="C5329" t="s">
        <v>11231</v>
      </c>
      <c r="D5329" t="s">
        <v>2</v>
      </c>
      <c r="E5329" t="s">
        <v>87</v>
      </c>
      <c r="F5329" t="s">
        <v>88</v>
      </c>
      <c r="G5329">
        <v>23000</v>
      </c>
    </row>
    <row r="5330" spans="1:7" ht="21.75" customHeight="1">
      <c r="A5330" t="s">
        <v>11367</v>
      </c>
      <c r="B5330" t="s">
        <v>11226</v>
      </c>
      <c r="C5330" t="s">
        <v>11368</v>
      </c>
      <c r="D5330" t="s">
        <v>2</v>
      </c>
      <c r="E5330" t="s">
        <v>87</v>
      </c>
      <c r="F5330" t="s">
        <v>88</v>
      </c>
      <c r="G5330">
        <v>39988</v>
      </c>
    </row>
    <row r="5331" spans="1:7" ht="21.75" customHeight="1">
      <c r="A5331" t="s">
        <v>11369</v>
      </c>
      <c r="B5331" t="s">
        <v>11267</v>
      </c>
      <c r="C5331" t="s">
        <v>11370</v>
      </c>
      <c r="D5331" t="s">
        <v>2</v>
      </c>
      <c r="E5331" t="s">
        <v>87</v>
      </c>
      <c r="F5331" t="s">
        <v>88</v>
      </c>
      <c r="G5331">
        <v>80</v>
      </c>
    </row>
    <row r="5332" spans="1:7" ht="21.75" customHeight="1">
      <c r="A5332" t="s">
        <v>11371</v>
      </c>
      <c r="B5332" t="s">
        <v>11226</v>
      </c>
      <c r="C5332" t="s">
        <v>11372</v>
      </c>
      <c r="D5332" t="s">
        <v>2</v>
      </c>
      <c r="E5332" t="s">
        <v>87</v>
      </c>
      <c r="F5332" t="s">
        <v>88</v>
      </c>
      <c r="G5332">
        <v>0</v>
      </c>
    </row>
    <row r="5333" spans="1:7" ht="21.75" customHeight="1">
      <c r="A5333" t="s">
        <v>11373</v>
      </c>
      <c r="B5333" t="s">
        <v>11226</v>
      </c>
      <c r="C5333" t="s">
        <v>11374</v>
      </c>
      <c r="D5333" t="s">
        <v>2</v>
      </c>
      <c r="E5333" t="s">
        <v>87</v>
      </c>
      <c r="F5333" t="s">
        <v>88</v>
      </c>
      <c r="G5333">
        <v>10000</v>
      </c>
    </row>
    <row r="5334" spans="1:7" ht="21.75" customHeight="1">
      <c r="A5334" t="s">
        <v>11375</v>
      </c>
      <c r="B5334" t="s">
        <v>11226</v>
      </c>
      <c r="C5334" t="s">
        <v>11376</v>
      </c>
      <c r="D5334" t="s">
        <v>2</v>
      </c>
      <c r="E5334" t="s">
        <v>87</v>
      </c>
      <c r="F5334" t="s">
        <v>88</v>
      </c>
      <c r="G5334">
        <v>12946</v>
      </c>
    </row>
    <row r="5335" spans="1:7" ht="21.75" customHeight="1">
      <c r="A5335" t="s">
        <v>11377</v>
      </c>
      <c r="B5335" t="s">
        <v>11267</v>
      </c>
      <c r="C5335" t="s">
        <v>11378</v>
      </c>
      <c r="D5335" t="s">
        <v>2</v>
      </c>
      <c r="E5335" t="s">
        <v>87</v>
      </c>
      <c r="F5335" t="s">
        <v>88</v>
      </c>
      <c r="G5335">
        <v>13500</v>
      </c>
    </row>
    <row r="5336" spans="1:7" ht="21.75" customHeight="1">
      <c r="A5336" t="s">
        <v>11379</v>
      </c>
      <c r="B5336" t="s">
        <v>11267</v>
      </c>
      <c r="C5336" t="s">
        <v>11380</v>
      </c>
      <c r="D5336" t="s">
        <v>2</v>
      </c>
      <c r="E5336" t="s">
        <v>87</v>
      </c>
      <c r="F5336" t="s">
        <v>88</v>
      </c>
      <c r="G5336">
        <v>2900</v>
      </c>
    </row>
    <row r="5337" spans="1:7" ht="21.75" customHeight="1">
      <c r="A5337" t="s">
        <v>11381</v>
      </c>
      <c r="B5337" t="s">
        <v>11382</v>
      </c>
      <c r="C5337" t="s">
        <v>11383</v>
      </c>
      <c r="D5337" t="s">
        <v>2</v>
      </c>
      <c r="E5337" t="s">
        <v>87</v>
      </c>
      <c r="F5337" t="s">
        <v>88</v>
      </c>
      <c r="G5337">
        <v>1403</v>
      </c>
    </row>
    <row r="5338" spans="1:7" ht="21.75" customHeight="1">
      <c r="A5338" t="s">
        <v>11384</v>
      </c>
      <c r="B5338" t="s">
        <v>11245</v>
      </c>
      <c r="C5338" t="s">
        <v>11261</v>
      </c>
      <c r="D5338" t="s">
        <v>2</v>
      </c>
      <c r="E5338" t="s">
        <v>87</v>
      </c>
      <c r="F5338" t="s">
        <v>88</v>
      </c>
      <c r="G5338">
        <v>75900</v>
      </c>
    </row>
    <row r="5339" spans="1:7" ht="21.75" customHeight="1">
      <c r="A5339" t="s">
        <v>11385</v>
      </c>
      <c r="B5339" t="s">
        <v>11226</v>
      </c>
      <c r="C5339" t="s">
        <v>11386</v>
      </c>
      <c r="D5339" t="s">
        <v>2</v>
      </c>
      <c r="E5339" t="s">
        <v>87</v>
      </c>
      <c r="F5339" t="s">
        <v>88</v>
      </c>
      <c r="G5339">
        <v>9988</v>
      </c>
    </row>
    <row r="5340" spans="1:7" ht="21.75" customHeight="1">
      <c r="A5340" t="s">
        <v>11387</v>
      </c>
      <c r="B5340" t="s">
        <v>11245</v>
      </c>
      <c r="C5340" t="s">
        <v>11386</v>
      </c>
      <c r="D5340" t="s">
        <v>2</v>
      </c>
      <c r="E5340" t="s">
        <v>87</v>
      </c>
      <c r="F5340" t="s">
        <v>88</v>
      </c>
      <c r="G5340">
        <v>8930</v>
      </c>
    </row>
    <row r="5341" spans="1:7" ht="21.75" customHeight="1">
      <c r="A5341" t="s">
        <v>11388</v>
      </c>
      <c r="B5341" t="s">
        <v>11245</v>
      </c>
      <c r="C5341" t="s">
        <v>11229</v>
      </c>
      <c r="D5341" t="s">
        <v>2</v>
      </c>
      <c r="E5341" t="s">
        <v>87</v>
      </c>
      <c r="F5341" t="s">
        <v>88</v>
      </c>
      <c r="G5341">
        <v>25000</v>
      </c>
    </row>
    <row r="5342" spans="1:7" ht="21.75" customHeight="1">
      <c r="A5342" t="s">
        <v>11389</v>
      </c>
      <c r="B5342" t="s">
        <v>11267</v>
      </c>
      <c r="C5342" t="s">
        <v>11390</v>
      </c>
      <c r="D5342" t="s">
        <v>2</v>
      </c>
      <c r="E5342" t="s">
        <v>87</v>
      </c>
      <c r="F5342" t="s">
        <v>88</v>
      </c>
      <c r="G5342">
        <v>3100</v>
      </c>
    </row>
    <row r="5343" spans="1:7" ht="21.75" customHeight="1">
      <c r="A5343" t="s">
        <v>11391</v>
      </c>
      <c r="B5343" t="s">
        <v>11392</v>
      </c>
      <c r="C5343" t="s">
        <v>11393</v>
      </c>
      <c r="D5343" t="s">
        <v>2</v>
      </c>
      <c r="E5343" t="s">
        <v>87</v>
      </c>
      <c r="F5343" t="s">
        <v>88</v>
      </c>
      <c r="G5343">
        <v>5992</v>
      </c>
    </row>
    <row r="5344" spans="1:7" ht="21.75" customHeight="1">
      <c r="A5344" t="s">
        <v>11394</v>
      </c>
      <c r="B5344" t="s">
        <v>6841</v>
      </c>
      <c r="C5344" t="s">
        <v>6842</v>
      </c>
      <c r="D5344" t="s">
        <v>2</v>
      </c>
      <c r="E5344" t="s">
        <v>87</v>
      </c>
      <c r="F5344" t="s">
        <v>88</v>
      </c>
      <c r="G5344">
        <v>2780</v>
      </c>
    </row>
    <row r="5345" spans="1:7" ht="21.75" customHeight="1">
      <c r="A5345" t="s">
        <v>11395</v>
      </c>
      <c r="B5345" t="s">
        <v>11267</v>
      </c>
      <c r="C5345" t="s">
        <v>11396</v>
      </c>
      <c r="D5345" t="s">
        <v>2</v>
      </c>
      <c r="E5345" t="s">
        <v>87</v>
      </c>
      <c r="F5345" t="s">
        <v>88</v>
      </c>
      <c r="G5345">
        <v>430</v>
      </c>
    </row>
    <row r="5346" spans="1:7" ht="21.75" customHeight="1">
      <c r="A5346" t="s">
        <v>11397</v>
      </c>
      <c r="B5346" t="s">
        <v>11267</v>
      </c>
      <c r="C5346" t="s">
        <v>11398</v>
      </c>
      <c r="D5346" t="s">
        <v>2</v>
      </c>
      <c r="E5346" t="s">
        <v>87</v>
      </c>
      <c r="F5346" t="s">
        <v>88</v>
      </c>
      <c r="G5346">
        <v>934</v>
      </c>
    </row>
    <row r="5347" spans="1:7" ht="21.75" customHeight="1">
      <c r="A5347" t="s">
        <v>11399</v>
      </c>
      <c r="B5347" t="s">
        <v>6841</v>
      </c>
      <c r="C5347" t="s">
        <v>11400</v>
      </c>
      <c r="D5347" t="s">
        <v>2</v>
      </c>
      <c r="E5347" t="s">
        <v>87</v>
      </c>
      <c r="F5347" t="s">
        <v>88</v>
      </c>
      <c r="G5347">
        <v>0</v>
      </c>
    </row>
    <row r="5348" spans="1:7" ht="21.75" customHeight="1">
      <c r="A5348" t="s">
        <v>11401</v>
      </c>
      <c r="B5348" t="s">
        <v>11321</v>
      </c>
      <c r="C5348" t="s">
        <v>11402</v>
      </c>
      <c r="D5348" t="s">
        <v>2</v>
      </c>
      <c r="E5348" t="s">
        <v>87</v>
      </c>
      <c r="F5348" t="s">
        <v>88</v>
      </c>
      <c r="G5348">
        <v>0</v>
      </c>
    </row>
    <row r="5349" spans="1:7" ht="21.75" customHeight="1">
      <c r="A5349" t="s">
        <v>11403</v>
      </c>
      <c r="B5349" t="s">
        <v>11226</v>
      </c>
      <c r="C5349" t="s">
        <v>11404</v>
      </c>
      <c r="D5349" t="s">
        <v>2</v>
      </c>
      <c r="E5349" t="s">
        <v>87</v>
      </c>
      <c r="F5349" t="s">
        <v>88</v>
      </c>
      <c r="G5349">
        <v>10134</v>
      </c>
    </row>
    <row r="5350" spans="1:7" ht="21.75" customHeight="1">
      <c r="A5350" t="s">
        <v>11405</v>
      </c>
      <c r="B5350" t="s">
        <v>11304</v>
      </c>
      <c r="C5350" t="s">
        <v>11406</v>
      </c>
      <c r="D5350" t="s">
        <v>2</v>
      </c>
      <c r="E5350" t="s">
        <v>87</v>
      </c>
      <c r="F5350" t="s">
        <v>88</v>
      </c>
      <c r="G5350">
        <v>50</v>
      </c>
    </row>
    <row r="5351" spans="1:7" ht="21.75" customHeight="1">
      <c r="A5351" t="s">
        <v>11407</v>
      </c>
      <c r="B5351" t="s">
        <v>11245</v>
      </c>
      <c r="C5351" t="s">
        <v>11408</v>
      </c>
      <c r="D5351" t="s">
        <v>2</v>
      </c>
      <c r="E5351" t="s">
        <v>87</v>
      </c>
      <c r="F5351" t="s">
        <v>88</v>
      </c>
      <c r="G5351">
        <v>5000</v>
      </c>
    </row>
    <row r="5352" spans="1:7" ht="21.75" customHeight="1">
      <c r="A5352" t="s">
        <v>11409</v>
      </c>
      <c r="B5352" t="s">
        <v>11245</v>
      </c>
      <c r="C5352" t="s">
        <v>11410</v>
      </c>
      <c r="D5352" t="s">
        <v>2</v>
      </c>
      <c r="E5352" t="s">
        <v>87</v>
      </c>
      <c r="F5352" t="s">
        <v>88</v>
      </c>
      <c r="G5352">
        <v>9000</v>
      </c>
    </row>
    <row r="5353" spans="1:7" ht="21.75" customHeight="1">
      <c r="A5353" t="s">
        <v>11411</v>
      </c>
      <c r="B5353" t="s">
        <v>11226</v>
      </c>
      <c r="C5353" t="s">
        <v>11412</v>
      </c>
      <c r="D5353" t="s">
        <v>2</v>
      </c>
      <c r="E5353" t="s">
        <v>87</v>
      </c>
      <c r="F5353" t="s">
        <v>88</v>
      </c>
      <c r="G5353">
        <v>9000</v>
      </c>
    </row>
    <row r="5354" spans="1:7" ht="21.75" customHeight="1">
      <c r="A5354" t="s">
        <v>11413</v>
      </c>
      <c r="B5354" t="s">
        <v>11226</v>
      </c>
      <c r="C5354" t="s">
        <v>11414</v>
      </c>
      <c r="D5354" t="s">
        <v>2</v>
      </c>
      <c r="E5354" t="s">
        <v>87</v>
      </c>
      <c r="F5354" t="s">
        <v>88</v>
      </c>
      <c r="G5354">
        <v>9000</v>
      </c>
    </row>
    <row r="5355" spans="1:7" ht="21.75" customHeight="1">
      <c r="A5355" t="s">
        <v>11415</v>
      </c>
      <c r="B5355" t="s">
        <v>11267</v>
      </c>
      <c r="C5355" t="s">
        <v>11416</v>
      </c>
      <c r="D5355" t="s">
        <v>2</v>
      </c>
      <c r="E5355" t="s">
        <v>87</v>
      </c>
      <c r="F5355" t="s">
        <v>88</v>
      </c>
      <c r="G5355">
        <v>1000</v>
      </c>
    </row>
    <row r="5356" spans="1:7" ht="21.75" customHeight="1">
      <c r="A5356" t="s">
        <v>11417</v>
      </c>
      <c r="B5356" t="s">
        <v>11267</v>
      </c>
      <c r="C5356" t="s">
        <v>11418</v>
      </c>
      <c r="D5356" t="s">
        <v>2</v>
      </c>
      <c r="E5356" t="s">
        <v>87</v>
      </c>
      <c r="F5356" t="s">
        <v>88</v>
      </c>
      <c r="G5356">
        <v>700</v>
      </c>
    </row>
    <row r="5357" spans="1:7" ht="21.75" customHeight="1">
      <c r="A5357" t="s">
        <v>11419</v>
      </c>
      <c r="B5357" t="s">
        <v>11420</v>
      </c>
      <c r="C5357" t="s">
        <v>11421</v>
      </c>
      <c r="D5357" t="s">
        <v>2</v>
      </c>
      <c r="E5357" t="s">
        <v>87</v>
      </c>
      <c r="F5357" t="s">
        <v>88</v>
      </c>
      <c r="G5357">
        <v>6000</v>
      </c>
    </row>
    <row r="5358" spans="1:7" ht="21.75" customHeight="1">
      <c r="A5358" t="s">
        <v>11422</v>
      </c>
      <c r="B5358" t="s">
        <v>11423</v>
      </c>
      <c r="C5358" t="s">
        <v>11424</v>
      </c>
      <c r="D5358" t="s">
        <v>2</v>
      </c>
      <c r="E5358" t="s">
        <v>87</v>
      </c>
      <c r="F5358" t="s">
        <v>88</v>
      </c>
      <c r="G5358">
        <v>1156</v>
      </c>
    </row>
    <row r="5359" spans="1:7" ht="21.75" customHeight="1">
      <c r="A5359" t="s">
        <v>11425</v>
      </c>
      <c r="B5359" t="s">
        <v>11423</v>
      </c>
      <c r="C5359" t="s">
        <v>11426</v>
      </c>
      <c r="D5359" t="s">
        <v>2</v>
      </c>
      <c r="E5359" t="s">
        <v>87</v>
      </c>
      <c r="F5359" t="s">
        <v>88</v>
      </c>
      <c r="G5359">
        <v>14589</v>
      </c>
    </row>
    <row r="5360" spans="1:7" ht="21.75" customHeight="1">
      <c r="A5360" t="s">
        <v>11427</v>
      </c>
      <c r="B5360" t="s">
        <v>11423</v>
      </c>
      <c r="C5360" t="s">
        <v>11428</v>
      </c>
      <c r="D5360" t="s">
        <v>2</v>
      </c>
      <c r="E5360" t="s">
        <v>87</v>
      </c>
      <c r="F5360" t="s">
        <v>88</v>
      </c>
      <c r="G5360">
        <v>785</v>
      </c>
    </row>
    <row r="5361" spans="1:7" ht="21.75" customHeight="1">
      <c r="A5361" t="s">
        <v>11429</v>
      </c>
      <c r="B5361" t="s">
        <v>11423</v>
      </c>
      <c r="C5361" t="s">
        <v>11430</v>
      </c>
      <c r="D5361" t="s">
        <v>2</v>
      </c>
      <c r="E5361" t="s">
        <v>87</v>
      </c>
      <c r="F5361" t="s">
        <v>88</v>
      </c>
      <c r="G5361">
        <v>33052</v>
      </c>
    </row>
    <row r="5362" spans="1:7" ht="21.75" customHeight="1">
      <c r="A5362" t="s">
        <v>11431</v>
      </c>
      <c r="B5362" t="s">
        <v>11423</v>
      </c>
      <c r="C5362" t="s">
        <v>11432</v>
      </c>
      <c r="D5362" t="s">
        <v>2</v>
      </c>
      <c r="E5362" t="s">
        <v>87</v>
      </c>
      <c r="F5362" t="s">
        <v>88</v>
      </c>
      <c r="G5362">
        <v>5</v>
      </c>
    </row>
    <row r="5363" spans="1:7" ht="21.75" customHeight="1">
      <c r="A5363" t="s">
        <v>11433</v>
      </c>
      <c r="B5363" t="s">
        <v>11423</v>
      </c>
      <c r="C5363" t="s">
        <v>11434</v>
      </c>
      <c r="D5363" t="s">
        <v>2</v>
      </c>
      <c r="E5363" t="s">
        <v>87</v>
      </c>
      <c r="F5363" t="s">
        <v>88</v>
      </c>
      <c r="G5363">
        <v>20487</v>
      </c>
    </row>
    <row r="5364" spans="1:7" ht="21.75" customHeight="1">
      <c r="A5364" t="s">
        <v>11435</v>
      </c>
      <c r="B5364" t="s">
        <v>11423</v>
      </c>
      <c r="C5364" t="s">
        <v>11436</v>
      </c>
      <c r="D5364" t="s">
        <v>2</v>
      </c>
      <c r="E5364" t="s">
        <v>87</v>
      </c>
      <c r="F5364" t="s">
        <v>88</v>
      </c>
      <c r="G5364">
        <v>45248</v>
      </c>
    </row>
    <row r="5365" spans="1:7" ht="21.75" customHeight="1">
      <c r="A5365" t="s">
        <v>11437</v>
      </c>
      <c r="B5365" t="s">
        <v>11423</v>
      </c>
      <c r="C5365" t="s">
        <v>11438</v>
      </c>
      <c r="D5365" t="s">
        <v>2</v>
      </c>
      <c r="E5365" t="s">
        <v>87</v>
      </c>
      <c r="F5365" t="s">
        <v>88</v>
      </c>
      <c r="G5365">
        <v>1036</v>
      </c>
    </row>
    <row r="5366" spans="1:7" ht="21.75" customHeight="1">
      <c r="A5366" t="s">
        <v>11439</v>
      </c>
      <c r="B5366" t="s">
        <v>11440</v>
      </c>
      <c r="D5366" t="s">
        <v>2</v>
      </c>
      <c r="E5366" t="s">
        <v>87</v>
      </c>
      <c r="F5366" t="s">
        <v>88</v>
      </c>
      <c r="G5366">
        <v>196</v>
      </c>
    </row>
    <row r="5367" spans="1:7" ht="21.75" customHeight="1">
      <c r="A5367" t="s">
        <v>11441</v>
      </c>
      <c r="B5367" t="s">
        <v>11423</v>
      </c>
      <c r="C5367" t="s">
        <v>11442</v>
      </c>
      <c r="D5367" t="s">
        <v>2</v>
      </c>
      <c r="E5367" t="s">
        <v>87</v>
      </c>
      <c r="F5367" t="s">
        <v>88</v>
      </c>
      <c r="G5367">
        <v>6730</v>
      </c>
    </row>
    <row r="5368" spans="1:7" ht="21.75" customHeight="1">
      <c r="A5368" t="s">
        <v>11443</v>
      </c>
      <c r="B5368" t="s">
        <v>11423</v>
      </c>
      <c r="C5368" t="s">
        <v>11444</v>
      </c>
      <c r="D5368" t="s">
        <v>2</v>
      </c>
      <c r="E5368" t="s">
        <v>87</v>
      </c>
      <c r="F5368" t="s">
        <v>88</v>
      </c>
      <c r="G5368">
        <v>11992</v>
      </c>
    </row>
    <row r="5369" spans="1:7" ht="21.75" customHeight="1">
      <c r="A5369" t="s">
        <v>11445</v>
      </c>
      <c r="B5369" t="s">
        <v>11423</v>
      </c>
      <c r="C5369" t="s">
        <v>11446</v>
      </c>
      <c r="D5369" t="s">
        <v>2</v>
      </c>
      <c r="E5369" t="s">
        <v>87</v>
      </c>
      <c r="F5369" t="s">
        <v>88</v>
      </c>
      <c r="G5369">
        <v>1415</v>
      </c>
    </row>
    <row r="5370" spans="1:7" ht="21.75" customHeight="1">
      <c r="A5370" t="s">
        <v>11447</v>
      </c>
      <c r="B5370" t="s">
        <v>11423</v>
      </c>
      <c r="C5370" t="s">
        <v>11448</v>
      </c>
      <c r="D5370" t="s">
        <v>2</v>
      </c>
      <c r="E5370" t="s">
        <v>87</v>
      </c>
      <c r="F5370" t="s">
        <v>88</v>
      </c>
      <c r="G5370">
        <v>5974</v>
      </c>
    </row>
    <row r="5371" spans="1:7" ht="21.75" customHeight="1">
      <c r="A5371" t="s">
        <v>11449</v>
      </c>
      <c r="B5371" t="s">
        <v>11423</v>
      </c>
      <c r="C5371" t="s">
        <v>11450</v>
      </c>
      <c r="D5371" t="s">
        <v>2</v>
      </c>
      <c r="E5371" t="s">
        <v>87</v>
      </c>
      <c r="F5371" t="s">
        <v>88</v>
      </c>
      <c r="G5371">
        <v>6921</v>
      </c>
    </row>
    <row r="5372" spans="1:7" ht="21.75" customHeight="1">
      <c r="A5372" t="s">
        <v>11451</v>
      </c>
      <c r="B5372" t="s">
        <v>11423</v>
      </c>
      <c r="C5372" t="s">
        <v>11452</v>
      </c>
      <c r="D5372" t="s">
        <v>2</v>
      </c>
      <c r="E5372" t="s">
        <v>87</v>
      </c>
      <c r="F5372" t="s">
        <v>88</v>
      </c>
      <c r="G5372">
        <v>5318</v>
      </c>
    </row>
    <row r="5373" spans="1:7" ht="21.75" customHeight="1">
      <c r="A5373" t="s">
        <v>11453</v>
      </c>
      <c r="B5373" t="s">
        <v>11423</v>
      </c>
      <c r="C5373" t="s">
        <v>11454</v>
      </c>
      <c r="D5373" t="s">
        <v>2</v>
      </c>
      <c r="E5373" t="s">
        <v>87</v>
      </c>
      <c r="F5373" t="s">
        <v>88</v>
      </c>
      <c r="G5373">
        <v>97</v>
      </c>
    </row>
    <row r="5374" spans="1:7" ht="21.75" customHeight="1">
      <c r="A5374" t="s">
        <v>11455</v>
      </c>
      <c r="B5374" t="s">
        <v>11423</v>
      </c>
      <c r="C5374" t="s">
        <v>11456</v>
      </c>
      <c r="D5374" t="s">
        <v>2</v>
      </c>
      <c r="E5374" t="s">
        <v>87</v>
      </c>
      <c r="F5374" t="s">
        <v>88</v>
      </c>
      <c r="G5374">
        <v>50</v>
      </c>
    </row>
    <row r="5375" spans="1:7" ht="21.75" customHeight="1">
      <c r="A5375" t="s">
        <v>11457</v>
      </c>
      <c r="B5375" t="s">
        <v>11423</v>
      </c>
      <c r="C5375" t="s">
        <v>11458</v>
      </c>
      <c r="D5375" t="s">
        <v>2</v>
      </c>
      <c r="E5375" t="s">
        <v>87</v>
      </c>
      <c r="F5375" t="s">
        <v>88</v>
      </c>
      <c r="G5375">
        <v>3</v>
      </c>
    </row>
    <row r="5376" spans="1:7" ht="21.75" customHeight="1">
      <c r="A5376" t="s">
        <v>11459</v>
      </c>
      <c r="B5376" t="s">
        <v>11460</v>
      </c>
      <c r="D5376" t="s">
        <v>2</v>
      </c>
      <c r="E5376" t="s">
        <v>87</v>
      </c>
      <c r="F5376" t="s">
        <v>88</v>
      </c>
      <c r="G5376">
        <v>0</v>
      </c>
    </row>
    <row r="5377" spans="1:7" ht="21.75" customHeight="1">
      <c r="A5377" t="s">
        <v>11461</v>
      </c>
      <c r="B5377" t="s">
        <v>11462</v>
      </c>
      <c r="D5377" t="s">
        <v>2</v>
      </c>
      <c r="E5377" t="s">
        <v>87</v>
      </c>
      <c r="F5377" t="s">
        <v>88</v>
      </c>
      <c r="G5377">
        <v>0</v>
      </c>
    </row>
    <row r="5378" spans="1:7" ht="21.75" customHeight="1">
      <c r="A5378" t="s">
        <v>11463</v>
      </c>
      <c r="B5378" t="s">
        <v>11464</v>
      </c>
      <c r="C5378" t="s">
        <v>11465</v>
      </c>
      <c r="D5378" t="s">
        <v>2</v>
      </c>
      <c r="E5378" t="s">
        <v>87</v>
      </c>
      <c r="F5378" t="s">
        <v>88</v>
      </c>
      <c r="G5378">
        <v>0</v>
      </c>
    </row>
    <row r="5379" spans="1:7" ht="21.75" customHeight="1">
      <c r="A5379" t="s">
        <v>11466</v>
      </c>
      <c r="B5379" t="s">
        <v>11467</v>
      </c>
      <c r="D5379" t="s">
        <v>2</v>
      </c>
      <c r="E5379" t="s">
        <v>87</v>
      </c>
      <c r="F5379" t="s">
        <v>88</v>
      </c>
      <c r="G5379">
        <v>0</v>
      </c>
    </row>
    <row r="5380" spans="1:7" ht="21.75" customHeight="1">
      <c r="A5380" t="s">
        <v>11468</v>
      </c>
      <c r="B5380" t="s">
        <v>11469</v>
      </c>
      <c r="C5380" t="s">
        <v>11470</v>
      </c>
      <c r="D5380" t="s">
        <v>2</v>
      </c>
      <c r="E5380" t="s">
        <v>87</v>
      </c>
      <c r="F5380" t="s">
        <v>88</v>
      </c>
      <c r="G5380">
        <v>0</v>
      </c>
    </row>
    <row r="5381" spans="1:7" ht="21.75" customHeight="1">
      <c r="A5381" t="s">
        <v>11471</v>
      </c>
      <c r="B5381" t="s">
        <v>11472</v>
      </c>
      <c r="C5381" t="s">
        <v>11473</v>
      </c>
      <c r="D5381" t="s">
        <v>2</v>
      </c>
      <c r="E5381" t="s">
        <v>87</v>
      </c>
      <c r="F5381" t="s">
        <v>88</v>
      </c>
      <c r="G5381">
        <v>0</v>
      </c>
    </row>
    <row r="5382" spans="1:7" ht="21.75" customHeight="1">
      <c r="A5382" t="s">
        <v>11474</v>
      </c>
      <c r="B5382" t="s">
        <v>11475</v>
      </c>
      <c r="C5382" t="s">
        <v>11476</v>
      </c>
      <c r="D5382" t="s">
        <v>2</v>
      </c>
      <c r="E5382" t="s">
        <v>87</v>
      </c>
      <c r="F5382" t="s">
        <v>88</v>
      </c>
      <c r="G5382">
        <v>0</v>
      </c>
    </row>
    <row r="5383" spans="1:7" ht="21.75" customHeight="1">
      <c r="A5383" t="s">
        <v>11477</v>
      </c>
      <c r="B5383" t="s">
        <v>11478</v>
      </c>
      <c r="C5383" t="s">
        <v>11479</v>
      </c>
      <c r="D5383" t="s">
        <v>2</v>
      </c>
      <c r="E5383" t="s">
        <v>87</v>
      </c>
      <c r="F5383" t="s">
        <v>88</v>
      </c>
      <c r="G5383">
        <v>0</v>
      </c>
    </row>
    <row r="5384" spans="1:7" ht="21.75" customHeight="1">
      <c r="A5384" t="s">
        <v>11480</v>
      </c>
      <c r="B5384" t="s">
        <v>11481</v>
      </c>
      <c r="C5384" t="s">
        <v>11482</v>
      </c>
      <c r="D5384" t="s">
        <v>2</v>
      </c>
      <c r="E5384" t="s">
        <v>87</v>
      </c>
      <c r="F5384" t="s">
        <v>88</v>
      </c>
      <c r="G5384">
        <v>0</v>
      </c>
    </row>
    <row r="5385" spans="1:7" ht="21.75" customHeight="1">
      <c r="A5385" t="s">
        <v>11483</v>
      </c>
      <c r="B5385" t="s">
        <v>11484</v>
      </c>
      <c r="C5385" t="s">
        <v>11485</v>
      </c>
      <c r="D5385" t="s">
        <v>2</v>
      </c>
      <c r="E5385" t="s">
        <v>87</v>
      </c>
      <c r="F5385" t="s">
        <v>88</v>
      </c>
      <c r="G5385">
        <v>0</v>
      </c>
    </row>
    <row r="5386" spans="1:7" ht="21.75" customHeight="1">
      <c r="A5386" t="s">
        <v>11486</v>
      </c>
      <c r="B5386" t="s">
        <v>11487</v>
      </c>
      <c r="C5386" t="s">
        <v>11488</v>
      </c>
      <c r="D5386" t="s">
        <v>2</v>
      </c>
      <c r="E5386" t="s">
        <v>87</v>
      </c>
      <c r="F5386" t="s">
        <v>88</v>
      </c>
      <c r="G5386">
        <v>0</v>
      </c>
    </row>
    <row r="5387" spans="1:7" ht="21.75" customHeight="1">
      <c r="A5387" t="s">
        <v>11489</v>
      </c>
      <c r="B5387" t="s">
        <v>11490</v>
      </c>
      <c r="C5387" t="s">
        <v>11491</v>
      </c>
      <c r="D5387" t="s">
        <v>2</v>
      </c>
      <c r="E5387" t="s">
        <v>87</v>
      </c>
      <c r="F5387" t="s">
        <v>88</v>
      </c>
      <c r="G5387">
        <v>0</v>
      </c>
    </row>
    <row r="5388" spans="1:7" ht="21.75" customHeight="1">
      <c r="A5388" t="s">
        <v>11492</v>
      </c>
      <c r="B5388" t="s">
        <v>11493</v>
      </c>
      <c r="C5388" t="s">
        <v>11494</v>
      </c>
      <c r="D5388" t="s">
        <v>2</v>
      </c>
      <c r="E5388" t="s">
        <v>87</v>
      </c>
      <c r="F5388" t="s">
        <v>88</v>
      </c>
      <c r="G5388">
        <v>0</v>
      </c>
    </row>
    <row r="5389" spans="1:7" ht="21.75" customHeight="1">
      <c r="A5389" t="s">
        <v>11495</v>
      </c>
      <c r="B5389" t="s">
        <v>11496</v>
      </c>
      <c r="C5389" t="s">
        <v>11497</v>
      </c>
      <c r="D5389" t="s">
        <v>2</v>
      </c>
      <c r="E5389" t="s">
        <v>87</v>
      </c>
      <c r="F5389" t="s">
        <v>88</v>
      </c>
      <c r="G5389">
        <v>0</v>
      </c>
    </row>
    <row r="5390" spans="1:7" ht="21.75" customHeight="1">
      <c r="A5390" t="s">
        <v>11498</v>
      </c>
      <c r="B5390" t="s">
        <v>11499</v>
      </c>
      <c r="C5390" t="s">
        <v>11500</v>
      </c>
      <c r="D5390" t="s">
        <v>2</v>
      </c>
      <c r="E5390" t="s">
        <v>87</v>
      </c>
      <c r="F5390" t="s">
        <v>88</v>
      </c>
      <c r="G5390">
        <v>0</v>
      </c>
    </row>
    <row r="5391" spans="1:7" ht="21.75" customHeight="1">
      <c r="A5391" t="s">
        <v>11501</v>
      </c>
      <c r="B5391" t="s">
        <v>11502</v>
      </c>
      <c r="C5391" t="s">
        <v>11503</v>
      </c>
      <c r="D5391" t="s">
        <v>2</v>
      </c>
      <c r="E5391" t="s">
        <v>87</v>
      </c>
      <c r="F5391" t="s">
        <v>88</v>
      </c>
      <c r="G5391">
        <v>0</v>
      </c>
    </row>
    <row r="5392" spans="1:7" ht="21.75" customHeight="1">
      <c r="A5392" t="s">
        <v>11504</v>
      </c>
      <c r="B5392" t="s">
        <v>11505</v>
      </c>
      <c r="C5392" t="s">
        <v>11506</v>
      </c>
      <c r="D5392" t="s">
        <v>2</v>
      </c>
      <c r="E5392" t="s">
        <v>87</v>
      </c>
      <c r="F5392" t="s">
        <v>88</v>
      </c>
      <c r="G5392">
        <v>0</v>
      </c>
    </row>
    <row r="5393" spans="1:7" ht="21.75" customHeight="1">
      <c r="A5393" t="s">
        <v>11507</v>
      </c>
      <c r="B5393" t="s">
        <v>11508</v>
      </c>
      <c r="D5393" t="s">
        <v>2</v>
      </c>
      <c r="E5393" t="s">
        <v>87</v>
      </c>
      <c r="F5393" t="s">
        <v>88</v>
      </c>
      <c r="G5393">
        <v>0</v>
      </c>
    </row>
    <row r="5394" spans="1:7" ht="21.75" customHeight="1">
      <c r="A5394" t="s">
        <v>11509</v>
      </c>
      <c r="B5394" t="s">
        <v>11510</v>
      </c>
      <c r="D5394" t="s">
        <v>2</v>
      </c>
      <c r="E5394" t="s">
        <v>87</v>
      </c>
      <c r="F5394" t="s">
        <v>88</v>
      </c>
      <c r="G5394">
        <v>0</v>
      </c>
    </row>
    <row r="5395" spans="1:7" ht="21.75" customHeight="1">
      <c r="A5395" t="s">
        <v>11511</v>
      </c>
      <c r="B5395" t="s">
        <v>11512</v>
      </c>
      <c r="D5395" t="s">
        <v>2</v>
      </c>
      <c r="E5395" t="s">
        <v>87</v>
      </c>
      <c r="F5395" t="s">
        <v>88</v>
      </c>
      <c r="G5395">
        <v>0</v>
      </c>
    </row>
    <row r="5396" spans="1:7" ht="21.75" customHeight="1">
      <c r="A5396" t="s">
        <v>11513</v>
      </c>
      <c r="B5396" t="s">
        <v>11514</v>
      </c>
      <c r="D5396" t="s">
        <v>2</v>
      </c>
      <c r="E5396" t="s">
        <v>87</v>
      </c>
      <c r="F5396" t="s">
        <v>88</v>
      </c>
      <c r="G5396">
        <v>0</v>
      </c>
    </row>
    <row r="5397" spans="1:7" ht="21.75" customHeight="1">
      <c r="A5397" t="s">
        <v>11515</v>
      </c>
      <c r="B5397" t="s">
        <v>11516</v>
      </c>
      <c r="C5397" t="s">
        <v>11517</v>
      </c>
      <c r="D5397" t="s">
        <v>2</v>
      </c>
      <c r="E5397" t="s">
        <v>87</v>
      </c>
      <c r="F5397" t="s">
        <v>88</v>
      </c>
      <c r="G5397">
        <v>0</v>
      </c>
    </row>
    <row r="5398" spans="1:7" ht="21.75" customHeight="1">
      <c r="A5398" t="s">
        <v>11518</v>
      </c>
      <c r="B5398" t="s">
        <v>11519</v>
      </c>
      <c r="C5398" t="s">
        <v>11520</v>
      </c>
      <c r="D5398" t="s">
        <v>2</v>
      </c>
      <c r="E5398" t="s">
        <v>87</v>
      </c>
      <c r="F5398" t="s">
        <v>88</v>
      </c>
      <c r="G5398">
        <v>0</v>
      </c>
    </row>
    <row r="5399" spans="1:7" ht="21.75" customHeight="1">
      <c r="A5399" t="s">
        <v>11521</v>
      </c>
      <c r="B5399" t="s">
        <v>11522</v>
      </c>
      <c r="C5399" t="s">
        <v>11523</v>
      </c>
      <c r="D5399" t="s">
        <v>2</v>
      </c>
      <c r="E5399" t="s">
        <v>87</v>
      </c>
      <c r="F5399" t="s">
        <v>88</v>
      </c>
      <c r="G5399">
        <v>0</v>
      </c>
    </row>
    <row r="5400" spans="1:7" ht="21.75" customHeight="1">
      <c r="A5400" t="s">
        <v>11524</v>
      </c>
      <c r="B5400" t="s">
        <v>11525</v>
      </c>
      <c r="C5400" t="s">
        <v>11526</v>
      </c>
      <c r="D5400" t="s">
        <v>2</v>
      </c>
      <c r="E5400" t="s">
        <v>87</v>
      </c>
      <c r="F5400" t="s">
        <v>88</v>
      </c>
      <c r="G5400">
        <v>0</v>
      </c>
    </row>
    <row r="5401" spans="1:7" ht="21.75" customHeight="1">
      <c r="A5401" t="s">
        <v>11527</v>
      </c>
      <c r="B5401" t="s">
        <v>11528</v>
      </c>
      <c r="C5401" t="s">
        <v>11529</v>
      </c>
      <c r="D5401" t="s">
        <v>2</v>
      </c>
      <c r="E5401" t="s">
        <v>87</v>
      </c>
      <c r="F5401" t="s">
        <v>88</v>
      </c>
      <c r="G5401">
        <v>0</v>
      </c>
    </row>
    <row r="5402" spans="1:7" ht="21.75" customHeight="1">
      <c r="A5402" t="s">
        <v>11530</v>
      </c>
      <c r="B5402" t="s">
        <v>11531</v>
      </c>
      <c r="C5402" t="s">
        <v>11532</v>
      </c>
      <c r="D5402" t="s">
        <v>2</v>
      </c>
      <c r="E5402" t="s">
        <v>87</v>
      </c>
      <c r="F5402" t="s">
        <v>88</v>
      </c>
      <c r="G5402">
        <v>0</v>
      </c>
    </row>
    <row r="5403" spans="1:7" ht="21.75" customHeight="1">
      <c r="A5403" t="s">
        <v>11533</v>
      </c>
      <c r="B5403" t="s">
        <v>11534</v>
      </c>
      <c r="C5403" t="s">
        <v>11535</v>
      </c>
      <c r="D5403" t="s">
        <v>2</v>
      </c>
      <c r="E5403" t="s">
        <v>87</v>
      </c>
      <c r="F5403" t="s">
        <v>88</v>
      </c>
      <c r="G5403">
        <v>0</v>
      </c>
    </row>
    <row r="5404" spans="1:7" ht="21.75" customHeight="1">
      <c r="A5404" t="s">
        <v>11536</v>
      </c>
      <c r="B5404" t="s">
        <v>11537</v>
      </c>
      <c r="C5404" t="s">
        <v>11538</v>
      </c>
      <c r="D5404" t="s">
        <v>2</v>
      </c>
      <c r="E5404" t="s">
        <v>87</v>
      </c>
      <c r="F5404" t="s">
        <v>88</v>
      </c>
      <c r="G5404">
        <v>0</v>
      </c>
    </row>
    <row r="5405" spans="1:7" ht="21.75" customHeight="1">
      <c r="A5405" t="s">
        <v>11539</v>
      </c>
      <c r="B5405" t="s">
        <v>11540</v>
      </c>
      <c r="C5405" t="s">
        <v>11541</v>
      </c>
      <c r="D5405" t="s">
        <v>2</v>
      </c>
      <c r="E5405" t="s">
        <v>87</v>
      </c>
      <c r="F5405" t="s">
        <v>88</v>
      </c>
      <c r="G5405">
        <v>0</v>
      </c>
    </row>
    <row r="5406" spans="1:7" ht="21.75" customHeight="1">
      <c r="A5406" t="s">
        <v>11542</v>
      </c>
      <c r="B5406" t="s">
        <v>11543</v>
      </c>
      <c r="C5406" t="s">
        <v>11544</v>
      </c>
      <c r="D5406" t="s">
        <v>2</v>
      </c>
      <c r="E5406" t="s">
        <v>87</v>
      </c>
      <c r="F5406" t="s">
        <v>88</v>
      </c>
      <c r="G5406">
        <v>0</v>
      </c>
    </row>
    <row r="5407" spans="1:7" ht="21.75" customHeight="1">
      <c r="A5407" t="s">
        <v>11545</v>
      </c>
      <c r="B5407" t="s">
        <v>11546</v>
      </c>
      <c r="C5407" t="s">
        <v>11547</v>
      </c>
      <c r="D5407" t="s">
        <v>2</v>
      </c>
      <c r="E5407" t="s">
        <v>87</v>
      </c>
      <c r="F5407" t="s">
        <v>88</v>
      </c>
      <c r="G5407">
        <v>0</v>
      </c>
    </row>
    <row r="5408" spans="1:7" ht="21.75" customHeight="1">
      <c r="A5408" t="s">
        <v>11548</v>
      </c>
      <c r="B5408" t="s">
        <v>11549</v>
      </c>
      <c r="C5408" t="s">
        <v>11550</v>
      </c>
      <c r="D5408" t="s">
        <v>2</v>
      </c>
      <c r="E5408" t="s">
        <v>87</v>
      </c>
      <c r="F5408" t="s">
        <v>88</v>
      </c>
      <c r="G5408">
        <v>0</v>
      </c>
    </row>
    <row r="5409" spans="1:7" ht="21.75" customHeight="1">
      <c r="A5409" t="s">
        <v>11551</v>
      </c>
      <c r="B5409" t="s">
        <v>11552</v>
      </c>
      <c r="C5409" t="s">
        <v>11553</v>
      </c>
      <c r="D5409" t="s">
        <v>2</v>
      </c>
      <c r="E5409" t="s">
        <v>87</v>
      </c>
      <c r="F5409" t="s">
        <v>88</v>
      </c>
      <c r="G5409">
        <v>0</v>
      </c>
    </row>
    <row r="5410" spans="1:7" ht="21.75" customHeight="1">
      <c r="A5410" t="s">
        <v>11554</v>
      </c>
      <c r="B5410" t="s">
        <v>11555</v>
      </c>
      <c r="C5410" t="s">
        <v>11556</v>
      </c>
      <c r="D5410" t="s">
        <v>2</v>
      </c>
      <c r="E5410" t="s">
        <v>87</v>
      </c>
      <c r="F5410" t="s">
        <v>88</v>
      </c>
      <c r="G5410">
        <v>0</v>
      </c>
    </row>
    <row r="5411" spans="1:7" ht="21.75" customHeight="1">
      <c r="A5411" t="s">
        <v>11557</v>
      </c>
      <c r="B5411" t="s">
        <v>11558</v>
      </c>
      <c r="C5411" t="s">
        <v>11559</v>
      </c>
      <c r="D5411" t="s">
        <v>2</v>
      </c>
      <c r="E5411" t="s">
        <v>87</v>
      </c>
      <c r="F5411" t="s">
        <v>88</v>
      </c>
      <c r="G5411">
        <v>0</v>
      </c>
    </row>
    <row r="5412" spans="1:7" ht="21.75" customHeight="1">
      <c r="A5412" t="s">
        <v>11560</v>
      </c>
      <c r="B5412" t="s">
        <v>11561</v>
      </c>
      <c r="C5412" t="s">
        <v>11562</v>
      </c>
      <c r="D5412" t="s">
        <v>2</v>
      </c>
      <c r="E5412" t="s">
        <v>87</v>
      </c>
      <c r="F5412" t="s">
        <v>88</v>
      </c>
      <c r="G5412">
        <v>0</v>
      </c>
    </row>
    <row r="5413" spans="1:7" ht="21.75" customHeight="1">
      <c r="A5413" t="s">
        <v>11563</v>
      </c>
      <c r="B5413" t="s">
        <v>11564</v>
      </c>
      <c r="D5413" t="s">
        <v>2</v>
      </c>
      <c r="E5413" t="s">
        <v>87</v>
      </c>
      <c r="F5413" t="s">
        <v>88</v>
      </c>
      <c r="G5413">
        <v>0</v>
      </c>
    </row>
    <row r="5414" spans="1:7" ht="21.75" customHeight="1">
      <c r="A5414" t="s">
        <v>11565</v>
      </c>
      <c r="B5414" t="s">
        <v>11566</v>
      </c>
      <c r="D5414" t="s">
        <v>2</v>
      </c>
      <c r="E5414" t="s">
        <v>87</v>
      </c>
      <c r="F5414" t="s">
        <v>88</v>
      </c>
      <c r="G5414">
        <v>0</v>
      </c>
    </row>
    <row r="5415" spans="1:7" ht="21.75" customHeight="1">
      <c r="A5415" t="s">
        <v>11567</v>
      </c>
      <c r="B5415" t="s">
        <v>9817</v>
      </c>
      <c r="D5415" t="s">
        <v>2</v>
      </c>
      <c r="E5415" t="s">
        <v>87</v>
      </c>
      <c r="F5415" t="s">
        <v>88</v>
      </c>
      <c r="G5415">
        <v>0</v>
      </c>
    </row>
    <row r="5416" spans="1:7" ht="21.75" customHeight="1">
      <c r="A5416" t="s">
        <v>11568</v>
      </c>
      <c r="B5416" t="s">
        <v>11569</v>
      </c>
      <c r="D5416" t="s">
        <v>2</v>
      </c>
      <c r="E5416" t="s">
        <v>87</v>
      </c>
      <c r="F5416" t="s">
        <v>88</v>
      </c>
      <c r="G5416">
        <v>0</v>
      </c>
    </row>
    <row r="5417" spans="1:7" ht="21.75" customHeight="1">
      <c r="A5417" t="s">
        <v>11570</v>
      </c>
      <c r="B5417" t="s">
        <v>11571</v>
      </c>
      <c r="D5417" t="s">
        <v>2</v>
      </c>
      <c r="E5417" t="s">
        <v>87</v>
      </c>
      <c r="F5417" t="s">
        <v>88</v>
      </c>
      <c r="G5417">
        <v>0</v>
      </c>
    </row>
    <row r="5418" spans="1:7" ht="21.75" customHeight="1">
      <c r="A5418" t="s">
        <v>11572</v>
      </c>
      <c r="B5418" t="s">
        <v>11573</v>
      </c>
      <c r="D5418" t="s">
        <v>2</v>
      </c>
      <c r="E5418" t="s">
        <v>87</v>
      </c>
      <c r="F5418" t="s">
        <v>88</v>
      </c>
      <c r="G5418">
        <v>0</v>
      </c>
    </row>
    <row r="5419" spans="1:7" ht="21.75" customHeight="1">
      <c r="A5419" t="s">
        <v>11574</v>
      </c>
      <c r="B5419" t="s">
        <v>11575</v>
      </c>
      <c r="C5419" t="s">
        <v>11576</v>
      </c>
      <c r="D5419" t="s">
        <v>2</v>
      </c>
      <c r="E5419" t="s">
        <v>87</v>
      </c>
      <c r="F5419" t="s">
        <v>88</v>
      </c>
      <c r="G5419">
        <v>56</v>
      </c>
    </row>
    <row r="5420" spans="1:7" ht="21.75" customHeight="1">
      <c r="A5420" t="s">
        <v>11577</v>
      </c>
      <c r="B5420" t="s">
        <v>11578</v>
      </c>
      <c r="C5420" t="s">
        <v>11579</v>
      </c>
      <c r="D5420" t="s">
        <v>2</v>
      </c>
      <c r="E5420" t="s">
        <v>87</v>
      </c>
      <c r="F5420" t="s">
        <v>88</v>
      </c>
      <c r="G5420">
        <v>16</v>
      </c>
    </row>
    <row r="5421" spans="1:7" ht="21.75" customHeight="1">
      <c r="A5421" t="s">
        <v>11580</v>
      </c>
      <c r="B5421" t="s">
        <v>11578</v>
      </c>
      <c r="C5421" t="s">
        <v>11581</v>
      </c>
      <c r="D5421" t="s">
        <v>2</v>
      </c>
      <c r="E5421" t="s">
        <v>87</v>
      </c>
      <c r="F5421" t="s">
        <v>88</v>
      </c>
      <c r="G5421">
        <v>185</v>
      </c>
    </row>
    <row r="5422" spans="1:7" ht="21.75" customHeight="1">
      <c r="A5422" t="s">
        <v>11582</v>
      </c>
      <c r="B5422" t="s">
        <v>11578</v>
      </c>
      <c r="C5422" t="s">
        <v>11583</v>
      </c>
      <c r="D5422" t="s">
        <v>2</v>
      </c>
      <c r="E5422" t="s">
        <v>87</v>
      </c>
      <c r="F5422" t="s">
        <v>88</v>
      </c>
      <c r="G5422">
        <v>1573</v>
      </c>
    </row>
    <row r="5423" spans="1:7" ht="21.75" customHeight="1">
      <c r="A5423" t="s">
        <v>11584</v>
      </c>
      <c r="B5423" t="s">
        <v>11585</v>
      </c>
      <c r="D5423" t="s">
        <v>2</v>
      </c>
      <c r="E5423" t="s">
        <v>87</v>
      </c>
      <c r="F5423" t="s">
        <v>88</v>
      </c>
      <c r="G5423">
        <v>0</v>
      </c>
    </row>
    <row r="5424" spans="1:7" ht="21.75" customHeight="1">
      <c r="A5424" t="s">
        <v>11586</v>
      </c>
      <c r="B5424" t="s">
        <v>11587</v>
      </c>
      <c r="C5424" t="s">
        <v>11588</v>
      </c>
      <c r="D5424" t="s">
        <v>2</v>
      </c>
      <c r="E5424" t="s">
        <v>87</v>
      </c>
      <c r="F5424" t="s">
        <v>88</v>
      </c>
      <c r="G5424">
        <v>0</v>
      </c>
    </row>
    <row r="5425" spans="1:7" ht="21.75" customHeight="1">
      <c r="A5425" t="s">
        <v>11589</v>
      </c>
      <c r="B5425" t="s">
        <v>11590</v>
      </c>
      <c r="C5425" t="s">
        <v>11588</v>
      </c>
      <c r="D5425" t="s">
        <v>2</v>
      </c>
      <c r="E5425" t="s">
        <v>87</v>
      </c>
      <c r="F5425" t="s">
        <v>88</v>
      </c>
      <c r="G5425">
        <v>0</v>
      </c>
    </row>
    <row r="5426" spans="1:7" ht="21.75" customHeight="1">
      <c r="A5426" t="s">
        <v>11591</v>
      </c>
      <c r="B5426" t="s">
        <v>11566</v>
      </c>
      <c r="C5426" t="s">
        <v>11592</v>
      </c>
      <c r="D5426" t="s">
        <v>2</v>
      </c>
      <c r="E5426" t="s">
        <v>87</v>
      </c>
      <c r="F5426" t="s">
        <v>88</v>
      </c>
      <c r="G5426">
        <v>0</v>
      </c>
    </row>
    <row r="5427" spans="1:7" ht="21.75" customHeight="1">
      <c r="A5427" t="s">
        <v>11593</v>
      </c>
      <c r="B5427" t="s">
        <v>11566</v>
      </c>
      <c r="C5427" t="s">
        <v>11594</v>
      </c>
      <c r="D5427" t="s">
        <v>2</v>
      </c>
      <c r="E5427" t="s">
        <v>87</v>
      </c>
      <c r="F5427" t="s">
        <v>88</v>
      </c>
      <c r="G5427">
        <v>0</v>
      </c>
    </row>
    <row r="5428" spans="1:7" ht="21.75" customHeight="1">
      <c r="A5428" t="s">
        <v>11595</v>
      </c>
      <c r="B5428" t="s">
        <v>11564</v>
      </c>
      <c r="C5428" t="s">
        <v>11592</v>
      </c>
      <c r="D5428" t="s">
        <v>2</v>
      </c>
      <c r="E5428" t="s">
        <v>87</v>
      </c>
      <c r="F5428" t="s">
        <v>88</v>
      </c>
      <c r="G5428">
        <v>0</v>
      </c>
    </row>
    <row r="5429" spans="1:7" ht="21.75" customHeight="1">
      <c r="A5429" t="s">
        <v>11596</v>
      </c>
      <c r="B5429" t="s">
        <v>11564</v>
      </c>
      <c r="C5429" t="s">
        <v>11592</v>
      </c>
      <c r="D5429" t="s">
        <v>2</v>
      </c>
      <c r="E5429" t="s">
        <v>87</v>
      </c>
      <c r="F5429" t="s">
        <v>88</v>
      </c>
      <c r="G5429">
        <v>0</v>
      </c>
    </row>
    <row r="5430" spans="1:7" ht="21.75" customHeight="1">
      <c r="A5430" t="s">
        <v>11597</v>
      </c>
      <c r="B5430" t="s">
        <v>9817</v>
      </c>
      <c r="C5430" t="s">
        <v>11598</v>
      </c>
      <c r="D5430" t="s">
        <v>2</v>
      </c>
      <c r="E5430" t="s">
        <v>87</v>
      </c>
      <c r="F5430" t="s">
        <v>88</v>
      </c>
      <c r="G5430">
        <v>0</v>
      </c>
    </row>
    <row r="5431" spans="1:7" ht="21.75" customHeight="1">
      <c r="A5431" t="s">
        <v>11599</v>
      </c>
      <c r="B5431" t="s">
        <v>11569</v>
      </c>
      <c r="C5431" t="s">
        <v>11600</v>
      </c>
      <c r="D5431" t="s">
        <v>2</v>
      </c>
      <c r="E5431" t="s">
        <v>87</v>
      </c>
      <c r="F5431" t="s">
        <v>88</v>
      </c>
      <c r="G5431">
        <v>0</v>
      </c>
    </row>
    <row r="5432" spans="1:7" ht="21.75" customHeight="1">
      <c r="A5432" t="s">
        <v>11601</v>
      </c>
      <c r="B5432" t="s">
        <v>11571</v>
      </c>
      <c r="C5432" t="s">
        <v>11600</v>
      </c>
      <c r="D5432" t="s">
        <v>2</v>
      </c>
      <c r="E5432" t="s">
        <v>87</v>
      </c>
      <c r="F5432" t="s">
        <v>88</v>
      </c>
      <c r="G5432">
        <v>0</v>
      </c>
    </row>
    <row r="5433" spans="1:7" ht="21.75" customHeight="1">
      <c r="A5433" t="s">
        <v>11602</v>
      </c>
      <c r="B5433" t="s">
        <v>11603</v>
      </c>
      <c r="D5433" t="s">
        <v>2</v>
      </c>
      <c r="E5433" t="s">
        <v>87</v>
      </c>
      <c r="F5433" t="s">
        <v>88</v>
      </c>
      <c r="G5433">
        <v>0</v>
      </c>
    </row>
    <row r="5434" spans="1:7" ht="21.75" customHeight="1">
      <c r="A5434" t="s">
        <v>11604</v>
      </c>
      <c r="B5434" t="s">
        <v>11605</v>
      </c>
      <c r="D5434" t="s">
        <v>2</v>
      </c>
      <c r="E5434" t="s">
        <v>87</v>
      </c>
      <c r="F5434" t="s">
        <v>88</v>
      </c>
      <c r="G5434">
        <v>0</v>
      </c>
    </row>
    <row r="5435" spans="1:7" ht="21.75" customHeight="1">
      <c r="A5435" t="s">
        <v>11606</v>
      </c>
      <c r="B5435" t="s">
        <v>11607</v>
      </c>
      <c r="D5435" t="s">
        <v>2</v>
      </c>
      <c r="E5435" t="s">
        <v>87</v>
      </c>
      <c r="F5435" t="s">
        <v>88</v>
      </c>
      <c r="G5435">
        <v>0</v>
      </c>
    </row>
    <row r="5436" spans="1:7" ht="21.75" customHeight="1">
      <c r="A5436" t="s">
        <v>11608</v>
      </c>
      <c r="B5436" t="s">
        <v>11609</v>
      </c>
      <c r="D5436" t="s">
        <v>2</v>
      </c>
      <c r="E5436" t="s">
        <v>87</v>
      </c>
      <c r="F5436" t="s">
        <v>88</v>
      </c>
      <c r="G5436">
        <v>0</v>
      </c>
    </row>
    <row r="5437" spans="1:7" ht="21.75" customHeight="1">
      <c r="A5437" t="s">
        <v>11610</v>
      </c>
      <c r="B5437" t="s">
        <v>11611</v>
      </c>
      <c r="C5437" t="s">
        <v>11612</v>
      </c>
      <c r="D5437" t="s">
        <v>2</v>
      </c>
      <c r="E5437" t="s">
        <v>87</v>
      </c>
      <c r="F5437" t="s">
        <v>88</v>
      </c>
      <c r="G5437">
        <v>0</v>
      </c>
    </row>
    <row r="5438" spans="1:7" ht="21.75" customHeight="1">
      <c r="A5438" t="s">
        <v>11613</v>
      </c>
      <c r="B5438" t="s">
        <v>9411</v>
      </c>
      <c r="C5438" t="s">
        <v>11614</v>
      </c>
      <c r="D5438" t="s">
        <v>2</v>
      </c>
      <c r="E5438" t="s">
        <v>87</v>
      </c>
      <c r="F5438" t="s">
        <v>88</v>
      </c>
      <c r="G5438">
        <v>0</v>
      </c>
    </row>
    <row r="5439" spans="1:7" ht="21.75" customHeight="1">
      <c r="A5439" t="s">
        <v>11615</v>
      </c>
      <c r="B5439" t="s">
        <v>11616</v>
      </c>
      <c r="C5439" t="s">
        <v>11617</v>
      </c>
      <c r="D5439" t="s">
        <v>2</v>
      </c>
      <c r="E5439" t="s">
        <v>87</v>
      </c>
      <c r="F5439" t="s">
        <v>88</v>
      </c>
      <c r="G5439">
        <v>0</v>
      </c>
    </row>
    <row r="5440" spans="1:7" ht="21.75" customHeight="1">
      <c r="A5440" t="s">
        <v>11618</v>
      </c>
      <c r="B5440" t="s">
        <v>11619</v>
      </c>
      <c r="D5440" t="s">
        <v>2</v>
      </c>
      <c r="E5440" t="s">
        <v>87</v>
      </c>
      <c r="F5440" t="s">
        <v>88</v>
      </c>
      <c r="G5440">
        <v>0</v>
      </c>
    </row>
    <row r="5441" spans="1:7" ht="21.75" customHeight="1">
      <c r="A5441" t="s">
        <v>11620</v>
      </c>
      <c r="B5441" t="s">
        <v>11621</v>
      </c>
      <c r="C5441" t="s">
        <v>11622</v>
      </c>
      <c r="D5441" t="s">
        <v>2</v>
      </c>
      <c r="E5441" t="s">
        <v>87</v>
      </c>
      <c r="F5441" t="s">
        <v>88</v>
      </c>
      <c r="G5441">
        <v>0</v>
      </c>
    </row>
    <row r="5442" spans="1:7" ht="21.75" customHeight="1">
      <c r="A5442" t="s">
        <v>11623</v>
      </c>
      <c r="B5442" t="s">
        <v>11624</v>
      </c>
      <c r="C5442" t="s">
        <v>11588</v>
      </c>
      <c r="D5442" t="s">
        <v>2</v>
      </c>
      <c r="E5442" t="s">
        <v>87</v>
      </c>
      <c r="F5442" t="s">
        <v>88</v>
      </c>
      <c r="G5442">
        <v>0</v>
      </c>
    </row>
    <row r="5443" spans="1:7" ht="21.75" customHeight="1">
      <c r="A5443" t="s">
        <v>11625</v>
      </c>
      <c r="B5443" t="s">
        <v>11626</v>
      </c>
      <c r="C5443" t="s">
        <v>11627</v>
      </c>
      <c r="D5443" t="s">
        <v>2</v>
      </c>
      <c r="E5443" t="s">
        <v>87</v>
      </c>
      <c r="F5443" t="s">
        <v>88</v>
      </c>
      <c r="G5443">
        <v>0</v>
      </c>
    </row>
    <row r="5444" spans="1:7" ht="21.75" customHeight="1">
      <c r="A5444" t="s">
        <v>11628</v>
      </c>
      <c r="B5444" t="s">
        <v>11629</v>
      </c>
      <c r="C5444" t="s">
        <v>11630</v>
      </c>
      <c r="D5444" t="s">
        <v>2</v>
      </c>
      <c r="E5444" t="s">
        <v>87</v>
      </c>
      <c r="F5444" t="s">
        <v>88</v>
      </c>
      <c r="G5444">
        <v>0</v>
      </c>
    </row>
    <row r="5445" spans="1:7" ht="21.75" customHeight="1">
      <c r="A5445" t="s">
        <v>11631</v>
      </c>
      <c r="B5445" t="s">
        <v>11632</v>
      </c>
      <c r="C5445" t="s">
        <v>10202</v>
      </c>
      <c r="D5445" t="s">
        <v>2</v>
      </c>
      <c r="E5445" t="s">
        <v>87</v>
      </c>
      <c r="F5445" t="s">
        <v>88</v>
      </c>
      <c r="G5445">
        <v>0</v>
      </c>
    </row>
    <row r="5446" spans="1:7" ht="21.75" customHeight="1">
      <c r="A5446" t="s">
        <v>11633</v>
      </c>
      <c r="B5446" t="s">
        <v>11634</v>
      </c>
      <c r="C5446" t="s">
        <v>11635</v>
      </c>
      <c r="D5446" t="s">
        <v>2</v>
      </c>
      <c r="E5446" t="s">
        <v>87</v>
      </c>
      <c r="F5446" t="s">
        <v>88</v>
      </c>
      <c r="G5446">
        <v>0</v>
      </c>
    </row>
    <row r="5447" spans="1:7" ht="21.75" customHeight="1">
      <c r="A5447" t="s">
        <v>11636</v>
      </c>
      <c r="B5447" t="s">
        <v>11637</v>
      </c>
      <c r="C5447" t="s">
        <v>11588</v>
      </c>
      <c r="D5447" t="s">
        <v>2</v>
      </c>
      <c r="E5447" t="s">
        <v>87</v>
      </c>
      <c r="F5447" t="s">
        <v>88</v>
      </c>
      <c r="G5447">
        <v>0</v>
      </c>
    </row>
    <row r="5448" spans="1:7" ht="21.75" customHeight="1">
      <c r="A5448" t="s">
        <v>11638</v>
      </c>
      <c r="B5448" t="s">
        <v>11639</v>
      </c>
      <c r="C5448" t="s">
        <v>11588</v>
      </c>
      <c r="D5448" t="s">
        <v>2</v>
      </c>
      <c r="E5448" t="s">
        <v>87</v>
      </c>
      <c r="F5448" t="s">
        <v>88</v>
      </c>
      <c r="G5448">
        <v>0</v>
      </c>
    </row>
    <row r="5449" spans="1:7" ht="21.75" customHeight="1">
      <c r="A5449" t="s">
        <v>11640</v>
      </c>
      <c r="B5449" t="s">
        <v>11641</v>
      </c>
      <c r="C5449" t="s">
        <v>10202</v>
      </c>
      <c r="D5449" t="s">
        <v>2</v>
      </c>
      <c r="E5449" t="s">
        <v>87</v>
      </c>
      <c r="F5449" t="s">
        <v>88</v>
      </c>
      <c r="G5449">
        <v>0</v>
      </c>
    </row>
    <row r="5450" spans="1:7" ht="21.75" customHeight="1">
      <c r="A5450" t="s">
        <v>11642</v>
      </c>
      <c r="B5450" t="s">
        <v>11643</v>
      </c>
      <c r="C5450" t="s">
        <v>11644</v>
      </c>
      <c r="D5450" t="s">
        <v>2</v>
      </c>
      <c r="E5450" t="s">
        <v>87</v>
      </c>
      <c r="F5450" t="s">
        <v>88</v>
      </c>
      <c r="G5450">
        <v>0</v>
      </c>
    </row>
    <row r="5451" spans="1:7" ht="21.75" customHeight="1">
      <c r="A5451" t="s">
        <v>11645</v>
      </c>
      <c r="B5451" t="s">
        <v>11646</v>
      </c>
      <c r="D5451" t="s">
        <v>2</v>
      </c>
      <c r="E5451" t="s">
        <v>87</v>
      </c>
      <c r="F5451" t="s">
        <v>88</v>
      </c>
      <c r="G5451">
        <v>0</v>
      </c>
    </row>
    <row r="5452" spans="1:7" ht="21.75" customHeight="1">
      <c r="A5452" t="s">
        <v>11647</v>
      </c>
      <c r="B5452" t="s">
        <v>11648</v>
      </c>
      <c r="D5452" t="s">
        <v>2</v>
      </c>
      <c r="E5452" t="s">
        <v>87</v>
      </c>
      <c r="F5452" t="s">
        <v>88</v>
      </c>
      <c r="G5452">
        <v>0</v>
      </c>
    </row>
    <row r="5453" spans="1:7" ht="21.75" customHeight="1">
      <c r="A5453" t="s">
        <v>11649</v>
      </c>
      <c r="B5453" t="s">
        <v>11650</v>
      </c>
      <c r="D5453" t="s">
        <v>2</v>
      </c>
      <c r="E5453" t="s">
        <v>87</v>
      </c>
      <c r="F5453" t="s">
        <v>88</v>
      </c>
      <c r="G5453">
        <v>0</v>
      </c>
    </row>
    <row r="5454" spans="1:7" ht="21.75" customHeight="1">
      <c r="A5454" t="s">
        <v>11651</v>
      </c>
      <c r="B5454" t="s">
        <v>11652</v>
      </c>
      <c r="D5454" t="s">
        <v>2</v>
      </c>
      <c r="E5454" t="s">
        <v>87</v>
      </c>
      <c r="F5454" t="s">
        <v>88</v>
      </c>
      <c r="G5454">
        <v>0</v>
      </c>
    </row>
    <row r="5455" spans="1:7" ht="21.75" customHeight="1">
      <c r="A5455" t="s">
        <v>11653</v>
      </c>
      <c r="B5455" t="s">
        <v>11654</v>
      </c>
      <c r="D5455" t="s">
        <v>2</v>
      </c>
      <c r="E5455" t="s">
        <v>87</v>
      </c>
      <c r="F5455" t="s">
        <v>88</v>
      </c>
      <c r="G5455">
        <v>0</v>
      </c>
    </row>
    <row r="5456" spans="1:7" ht="21.75" customHeight="1">
      <c r="A5456" t="s">
        <v>11655</v>
      </c>
      <c r="B5456" t="s">
        <v>11656</v>
      </c>
      <c r="D5456" t="s">
        <v>2</v>
      </c>
      <c r="E5456" t="s">
        <v>87</v>
      </c>
      <c r="F5456" t="s">
        <v>88</v>
      </c>
      <c r="G5456">
        <v>0</v>
      </c>
    </row>
    <row r="5457" spans="1:7" ht="21.75" customHeight="1">
      <c r="A5457" t="s">
        <v>11657</v>
      </c>
      <c r="B5457" t="s">
        <v>11658</v>
      </c>
      <c r="D5457" t="s">
        <v>2</v>
      </c>
      <c r="E5457" t="s">
        <v>87</v>
      </c>
      <c r="F5457" t="s">
        <v>88</v>
      </c>
      <c r="G5457">
        <v>0</v>
      </c>
    </row>
    <row r="5458" spans="1:7" ht="21.75" customHeight="1">
      <c r="A5458" t="s">
        <v>11659</v>
      </c>
      <c r="B5458" t="s">
        <v>11660</v>
      </c>
      <c r="D5458" t="s">
        <v>2</v>
      </c>
      <c r="E5458" t="s">
        <v>87</v>
      </c>
      <c r="F5458" t="s">
        <v>88</v>
      </c>
      <c r="G5458">
        <v>0</v>
      </c>
    </row>
    <row r="5459" spans="1:7" ht="21.75" customHeight="1">
      <c r="A5459" t="s">
        <v>11661</v>
      </c>
      <c r="B5459" t="s">
        <v>11662</v>
      </c>
      <c r="C5459" t="s">
        <v>11663</v>
      </c>
      <c r="D5459" t="s">
        <v>2</v>
      </c>
      <c r="E5459" t="s">
        <v>87</v>
      </c>
      <c r="F5459" t="s">
        <v>88</v>
      </c>
      <c r="G5459">
        <v>0</v>
      </c>
    </row>
    <row r="5460" spans="1:7" ht="21.75" customHeight="1">
      <c r="A5460" t="s">
        <v>11664</v>
      </c>
      <c r="B5460" t="s">
        <v>11665</v>
      </c>
      <c r="D5460" t="s">
        <v>2</v>
      </c>
      <c r="E5460" t="s">
        <v>87</v>
      </c>
      <c r="F5460" t="s">
        <v>88</v>
      </c>
      <c r="G5460">
        <v>0</v>
      </c>
    </row>
    <row r="5461" spans="1:7" ht="21.75" customHeight="1">
      <c r="A5461" t="s">
        <v>11666</v>
      </c>
      <c r="B5461" t="s">
        <v>11667</v>
      </c>
      <c r="D5461" t="s">
        <v>2</v>
      </c>
      <c r="E5461" t="s">
        <v>87</v>
      </c>
      <c r="F5461" t="s">
        <v>88</v>
      </c>
      <c r="G5461">
        <v>0</v>
      </c>
    </row>
    <row r="5462" spans="1:7" ht="21.75" customHeight="1">
      <c r="A5462" t="s">
        <v>11668</v>
      </c>
      <c r="B5462" t="s">
        <v>11669</v>
      </c>
      <c r="D5462" t="s">
        <v>2</v>
      </c>
      <c r="E5462" t="s">
        <v>87</v>
      </c>
      <c r="F5462" t="s">
        <v>88</v>
      </c>
      <c r="G5462">
        <v>0</v>
      </c>
    </row>
    <row r="5463" spans="1:7" ht="21.75" customHeight="1">
      <c r="A5463" t="s">
        <v>11670</v>
      </c>
      <c r="B5463" t="s">
        <v>11654</v>
      </c>
      <c r="C5463" t="s">
        <v>11612</v>
      </c>
      <c r="D5463" t="s">
        <v>2</v>
      </c>
      <c r="E5463" t="s">
        <v>87</v>
      </c>
      <c r="F5463" t="s">
        <v>88</v>
      </c>
      <c r="G5463">
        <v>0</v>
      </c>
    </row>
    <row r="5464" spans="1:7" ht="21.75" customHeight="1">
      <c r="A5464" t="s">
        <v>11671</v>
      </c>
      <c r="B5464" t="s">
        <v>11654</v>
      </c>
      <c r="C5464" t="s">
        <v>11672</v>
      </c>
      <c r="D5464" t="s">
        <v>2</v>
      </c>
      <c r="E5464" t="s">
        <v>87</v>
      </c>
      <c r="F5464" t="s">
        <v>88</v>
      </c>
      <c r="G5464">
        <v>0</v>
      </c>
    </row>
    <row r="5465" spans="1:7" ht="21.75" customHeight="1">
      <c r="A5465" t="s">
        <v>11673</v>
      </c>
      <c r="B5465" t="s">
        <v>11674</v>
      </c>
      <c r="C5465" t="s">
        <v>11612</v>
      </c>
      <c r="D5465" t="s">
        <v>2</v>
      </c>
      <c r="E5465" t="s">
        <v>87</v>
      </c>
      <c r="F5465" t="s">
        <v>88</v>
      </c>
      <c r="G5465">
        <v>0</v>
      </c>
    </row>
    <row r="5466" spans="1:7" ht="21.75" customHeight="1">
      <c r="A5466" t="s">
        <v>11675</v>
      </c>
      <c r="B5466" t="s">
        <v>11676</v>
      </c>
      <c r="C5466" t="s">
        <v>11677</v>
      </c>
      <c r="D5466" t="s">
        <v>2</v>
      </c>
      <c r="E5466" t="s">
        <v>87</v>
      </c>
      <c r="F5466" t="s">
        <v>88</v>
      </c>
      <c r="G5466">
        <v>0</v>
      </c>
    </row>
    <row r="5467" spans="1:7" ht="21.75" customHeight="1">
      <c r="A5467" t="s">
        <v>11678</v>
      </c>
      <c r="B5467" t="s">
        <v>11679</v>
      </c>
      <c r="C5467" t="s">
        <v>11677</v>
      </c>
      <c r="D5467" t="s">
        <v>2</v>
      </c>
      <c r="E5467" t="s">
        <v>87</v>
      </c>
      <c r="F5467" t="s">
        <v>88</v>
      </c>
      <c r="G5467">
        <v>0</v>
      </c>
    </row>
    <row r="5468" spans="1:7" ht="21.75" customHeight="1">
      <c r="A5468" t="s">
        <v>11680</v>
      </c>
      <c r="B5468" t="s">
        <v>11681</v>
      </c>
      <c r="C5468" t="s">
        <v>11682</v>
      </c>
      <c r="D5468" t="s">
        <v>2</v>
      </c>
      <c r="E5468" t="s">
        <v>87</v>
      </c>
      <c r="F5468" t="s">
        <v>88</v>
      </c>
      <c r="G5468">
        <v>0</v>
      </c>
    </row>
    <row r="5469" spans="1:7" ht="21.75" customHeight="1">
      <c r="A5469" t="s">
        <v>11683</v>
      </c>
      <c r="B5469" t="s">
        <v>11684</v>
      </c>
      <c r="D5469" t="s">
        <v>2</v>
      </c>
      <c r="E5469" t="s">
        <v>87</v>
      </c>
      <c r="F5469" t="s">
        <v>88</v>
      </c>
      <c r="G5469">
        <v>0</v>
      </c>
    </row>
    <row r="5470" spans="1:7" ht="21.75" customHeight="1">
      <c r="A5470" t="s">
        <v>11685</v>
      </c>
      <c r="B5470" t="s">
        <v>11662</v>
      </c>
      <c r="C5470" t="s">
        <v>11686</v>
      </c>
      <c r="D5470" t="s">
        <v>2</v>
      </c>
      <c r="E5470" t="s">
        <v>87</v>
      </c>
      <c r="F5470" t="s">
        <v>88</v>
      </c>
      <c r="G5470">
        <v>0</v>
      </c>
    </row>
    <row r="5471" spans="1:7" ht="21.75" customHeight="1">
      <c r="A5471" t="s">
        <v>11687</v>
      </c>
      <c r="B5471" t="s">
        <v>11688</v>
      </c>
      <c r="D5471" t="s">
        <v>2</v>
      </c>
      <c r="E5471" t="s">
        <v>87</v>
      </c>
      <c r="F5471" t="s">
        <v>88</v>
      </c>
      <c r="G5471">
        <v>0</v>
      </c>
    </row>
    <row r="5472" spans="1:7" ht="21.75" customHeight="1">
      <c r="A5472" t="s">
        <v>11689</v>
      </c>
      <c r="B5472" t="s">
        <v>11684</v>
      </c>
      <c r="C5472" t="s">
        <v>11588</v>
      </c>
      <c r="D5472" t="s">
        <v>2</v>
      </c>
      <c r="E5472" t="s">
        <v>87</v>
      </c>
      <c r="F5472" t="s">
        <v>88</v>
      </c>
      <c r="G5472">
        <v>0</v>
      </c>
    </row>
    <row r="5473" spans="1:7" ht="21.75" customHeight="1">
      <c r="A5473" t="s">
        <v>11690</v>
      </c>
      <c r="B5473" t="s">
        <v>11662</v>
      </c>
      <c r="C5473" t="s">
        <v>11686</v>
      </c>
      <c r="D5473" t="s">
        <v>2</v>
      </c>
      <c r="E5473" t="s">
        <v>87</v>
      </c>
      <c r="F5473" t="s">
        <v>88</v>
      </c>
      <c r="G5473">
        <v>0</v>
      </c>
    </row>
    <row r="5474" spans="1:7" ht="21.75" customHeight="1">
      <c r="A5474" t="s">
        <v>11691</v>
      </c>
      <c r="B5474" t="s">
        <v>11662</v>
      </c>
      <c r="C5474" t="s">
        <v>11692</v>
      </c>
      <c r="D5474" t="s">
        <v>2</v>
      </c>
      <c r="E5474" t="s">
        <v>87</v>
      </c>
      <c r="F5474" t="s">
        <v>88</v>
      </c>
      <c r="G5474">
        <v>0</v>
      </c>
    </row>
    <row r="5475" spans="1:7" ht="21.75" customHeight="1">
      <c r="A5475" t="s">
        <v>11693</v>
      </c>
      <c r="B5475" t="s">
        <v>11648</v>
      </c>
      <c r="C5475" t="s">
        <v>11694</v>
      </c>
      <c r="D5475" t="s">
        <v>2</v>
      </c>
      <c r="E5475" t="s">
        <v>87</v>
      </c>
      <c r="F5475" t="s">
        <v>88</v>
      </c>
      <c r="G5475">
        <v>0</v>
      </c>
    </row>
    <row r="5476" spans="1:7" ht="21.75" customHeight="1">
      <c r="A5476" t="s">
        <v>11695</v>
      </c>
      <c r="B5476" t="s">
        <v>11696</v>
      </c>
      <c r="D5476" t="s">
        <v>2</v>
      </c>
      <c r="E5476" t="s">
        <v>87</v>
      </c>
      <c r="F5476" t="s">
        <v>88</v>
      </c>
      <c r="G5476">
        <v>0</v>
      </c>
    </row>
    <row r="5477" spans="1:7" ht="21.75" customHeight="1">
      <c r="A5477" t="s">
        <v>11697</v>
      </c>
      <c r="B5477" t="s">
        <v>11698</v>
      </c>
      <c r="D5477" t="s">
        <v>2</v>
      </c>
      <c r="E5477" t="s">
        <v>87</v>
      </c>
      <c r="F5477" t="s">
        <v>88</v>
      </c>
      <c r="G5477">
        <v>0</v>
      </c>
    </row>
    <row r="5478" spans="1:7" ht="21.75" customHeight="1">
      <c r="A5478" t="s">
        <v>11699</v>
      </c>
      <c r="B5478" t="s">
        <v>11700</v>
      </c>
      <c r="D5478" t="s">
        <v>2</v>
      </c>
      <c r="E5478" t="s">
        <v>87</v>
      </c>
      <c r="F5478" t="s">
        <v>88</v>
      </c>
      <c r="G5478">
        <v>0</v>
      </c>
    </row>
    <row r="5479" spans="1:7" ht="21.75" customHeight="1">
      <c r="A5479" t="s">
        <v>11701</v>
      </c>
      <c r="B5479" t="s">
        <v>11702</v>
      </c>
      <c r="D5479" t="s">
        <v>2</v>
      </c>
      <c r="E5479" t="s">
        <v>87</v>
      </c>
      <c r="F5479" t="s">
        <v>88</v>
      </c>
      <c r="G5479">
        <v>0</v>
      </c>
    </row>
    <row r="5480" spans="1:7" ht="21.75" customHeight="1">
      <c r="A5480" t="s">
        <v>11703</v>
      </c>
      <c r="B5480" t="s">
        <v>11704</v>
      </c>
      <c r="D5480" t="s">
        <v>2</v>
      </c>
      <c r="E5480" t="s">
        <v>87</v>
      </c>
      <c r="F5480" t="s">
        <v>88</v>
      </c>
      <c r="G5480">
        <v>0</v>
      </c>
    </row>
    <row r="5481" spans="1:7" ht="21.75" customHeight="1">
      <c r="A5481" t="s">
        <v>11705</v>
      </c>
      <c r="B5481" t="s">
        <v>11706</v>
      </c>
      <c r="D5481" t="s">
        <v>2</v>
      </c>
      <c r="E5481" t="s">
        <v>87</v>
      </c>
      <c r="F5481" t="s">
        <v>88</v>
      </c>
      <c r="G5481">
        <v>0</v>
      </c>
    </row>
    <row r="5482" spans="1:7" ht="21.75" customHeight="1">
      <c r="A5482" t="s">
        <v>11707</v>
      </c>
      <c r="B5482" t="s">
        <v>11708</v>
      </c>
      <c r="D5482" t="s">
        <v>2</v>
      </c>
      <c r="E5482" t="s">
        <v>87</v>
      </c>
      <c r="F5482" t="s">
        <v>88</v>
      </c>
      <c r="G5482">
        <v>0</v>
      </c>
    </row>
    <row r="5483" spans="1:7" ht="21.75" customHeight="1">
      <c r="A5483" t="s">
        <v>11709</v>
      </c>
      <c r="B5483" t="s">
        <v>11710</v>
      </c>
      <c r="D5483" t="s">
        <v>2</v>
      </c>
      <c r="E5483" t="s">
        <v>87</v>
      </c>
      <c r="F5483" t="s">
        <v>88</v>
      </c>
      <c r="G5483">
        <v>0</v>
      </c>
    </row>
    <row r="5484" spans="1:7" ht="21.75" customHeight="1">
      <c r="A5484" t="s">
        <v>11711</v>
      </c>
      <c r="B5484" t="s">
        <v>11712</v>
      </c>
      <c r="D5484" t="s">
        <v>2</v>
      </c>
      <c r="E5484" t="s">
        <v>87</v>
      </c>
      <c r="F5484" t="s">
        <v>88</v>
      </c>
      <c r="G5484">
        <v>0</v>
      </c>
    </row>
    <row r="5485" spans="1:7" ht="21.75" customHeight="1">
      <c r="A5485" t="s">
        <v>11713</v>
      </c>
      <c r="B5485" t="s">
        <v>11714</v>
      </c>
      <c r="D5485" t="s">
        <v>2</v>
      </c>
      <c r="E5485" t="s">
        <v>87</v>
      </c>
      <c r="F5485" t="s">
        <v>88</v>
      </c>
      <c r="G5485">
        <v>0</v>
      </c>
    </row>
    <row r="5486" spans="1:7" ht="21.75" customHeight="1">
      <c r="A5486" t="s">
        <v>11715</v>
      </c>
      <c r="B5486" t="s">
        <v>11716</v>
      </c>
      <c r="D5486" t="s">
        <v>2</v>
      </c>
      <c r="E5486" t="s">
        <v>87</v>
      </c>
      <c r="F5486" t="s">
        <v>88</v>
      </c>
      <c r="G5486">
        <v>0</v>
      </c>
    </row>
    <row r="5487" spans="1:7" ht="21.75" customHeight="1">
      <c r="A5487" t="s">
        <v>11717</v>
      </c>
      <c r="B5487" t="s">
        <v>11718</v>
      </c>
      <c r="D5487" t="s">
        <v>2</v>
      </c>
      <c r="E5487" t="s">
        <v>87</v>
      </c>
      <c r="F5487" t="s">
        <v>88</v>
      </c>
      <c r="G5487">
        <v>0</v>
      </c>
    </row>
    <row r="5488" spans="1:7" ht="21.75" customHeight="1">
      <c r="A5488" t="s">
        <v>11719</v>
      </c>
      <c r="B5488" t="s">
        <v>11720</v>
      </c>
      <c r="D5488" t="s">
        <v>2</v>
      </c>
      <c r="E5488" t="s">
        <v>87</v>
      </c>
      <c r="F5488" t="s">
        <v>88</v>
      </c>
      <c r="G5488">
        <v>0</v>
      </c>
    </row>
    <row r="5489" spans="1:7" ht="21.75" customHeight="1">
      <c r="A5489" t="s">
        <v>11721</v>
      </c>
      <c r="B5489" t="s">
        <v>11722</v>
      </c>
      <c r="D5489" t="s">
        <v>2</v>
      </c>
      <c r="E5489" t="s">
        <v>87</v>
      </c>
      <c r="F5489" t="s">
        <v>88</v>
      </c>
      <c r="G5489">
        <v>0</v>
      </c>
    </row>
    <row r="5490" spans="1:7" ht="21.75" customHeight="1">
      <c r="A5490" t="s">
        <v>11723</v>
      </c>
      <c r="B5490" t="s">
        <v>11724</v>
      </c>
      <c r="D5490" t="s">
        <v>2</v>
      </c>
      <c r="E5490" t="s">
        <v>87</v>
      </c>
      <c r="F5490" t="s">
        <v>88</v>
      </c>
      <c r="G5490">
        <v>0</v>
      </c>
    </row>
    <row r="5491" spans="1:7" ht="21.75" customHeight="1">
      <c r="A5491" t="s">
        <v>11725</v>
      </c>
      <c r="B5491" t="s">
        <v>11726</v>
      </c>
      <c r="D5491" t="s">
        <v>2</v>
      </c>
      <c r="E5491" t="s">
        <v>87</v>
      </c>
      <c r="F5491" t="s">
        <v>88</v>
      </c>
      <c r="G5491">
        <v>0</v>
      </c>
    </row>
    <row r="5492" spans="1:7" ht="21.75" customHeight="1">
      <c r="A5492" t="s">
        <v>11727</v>
      </c>
      <c r="B5492" t="s">
        <v>11728</v>
      </c>
      <c r="D5492" t="s">
        <v>2</v>
      </c>
      <c r="E5492" t="s">
        <v>87</v>
      </c>
      <c r="F5492" t="s">
        <v>88</v>
      </c>
      <c r="G5492">
        <v>0</v>
      </c>
    </row>
    <row r="5493" spans="1:7" ht="21.75" customHeight="1">
      <c r="A5493" t="s">
        <v>11729</v>
      </c>
      <c r="B5493" t="s">
        <v>11730</v>
      </c>
      <c r="D5493" t="s">
        <v>2</v>
      </c>
      <c r="E5493" t="s">
        <v>87</v>
      </c>
      <c r="F5493" t="s">
        <v>88</v>
      </c>
      <c r="G5493">
        <v>0</v>
      </c>
    </row>
    <row r="5494" spans="1:7" ht="21.75" customHeight="1">
      <c r="A5494" t="s">
        <v>11731</v>
      </c>
      <c r="B5494" t="s">
        <v>11732</v>
      </c>
      <c r="D5494" t="s">
        <v>2</v>
      </c>
      <c r="E5494" t="s">
        <v>87</v>
      </c>
      <c r="F5494" t="s">
        <v>88</v>
      </c>
      <c r="G5494">
        <v>0</v>
      </c>
    </row>
    <row r="5495" spans="1:7" ht="21.75" customHeight="1">
      <c r="A5495" t="s">
        <v>11733</v>
      </c>
      <c r="B5495" t="s">
        <v>11734</v>
      </c>
      <c r="D5495" t="s">
        <v>2</v>
      </c>
      <c r="E5495" t="s">
        <v>87</v>
      </c>
      <c r="F5495" t="s">
        <v>88</v>
      </c>
      <c r="G5495">
        <v>0</v>
      </c>
    </row>
    <row r="5496" spans="1:7" ht="21.75" customHeight="1">
      <c r="A5496" t="s">
        <v>11735</v>
      </c>
      <c r="B5496" t="s">
        <v>11736</v>
      </c>
      <c r="D5496" t="s">
        <v>2</v>
      </c>
      <c r="E5496" t="s">
        <v>87</v>
      </c>
      <c r="F5496" t="s">
        <v>88</v>
      </c>
      <c r="G5496">
        <v>0</v>
      </c>
    </row>
    <row r="5497" spans="1:7" ht="21.75" customHeight="1">
      <c r="A5497" t="s">
        <v>11737</v>
      </c>
      <c r="B5497" t="s">
        <v>11738</v>
      </c>
      <c r="D5497" t="s">
        <v>2</v>
      </c>
      <c r="E5497" t="s">
        <v>87</v>
      </c>
      <c r="F5497" t="s">
        <v>88</v>
      </c>
      <c r="G5497">
        <v>0</v>
      </c>
    </row>
    <row r="5498" spans="1:7" ht="21.75" customHeight="1">
      <c r="A5498" t="s">
        <v>11739</v>
      </c>
      <c r="B5498" t="s">
        <v>11740</v>
      </c>
      <c r="D5498" t="s">
        <v>2</v>
      </c>
      <c r="E5498" t="s">
        <v>87</v>
      </c>
      <c r="F5498" t="s">
        <v>88</v>
      </c>
      <c r="G5498">
        <v>0</v>
      </c>
    </row>
    <row r="5499" spans="1:7" ht="21.75" customHeight="1">
      <c r="A5499" t="s">
        <v>11741</v>
      </c>
      <c r="B5499" t="s">
        <v>11742</v>
      </c>
      <c r="D5499" t="s">
        <v>2</v>
      </c>
      <c r="E5499" t="s">
        <v>87</v>
      </c>
      <c r="F5499" t="s">
        <v>88</v>
      </c>
      <c r="G5499">
        <v>0</v>
      </c>
    </row>
    <row r="5500" spans="1:7" ht="21.75" customHeight="1">
      <c r="A5500" t="s">
        <v>11743</v>
      </c>
      <c r="B5500" t="s">
        <v>11744</v>
      </c>
      <c r="D5500" t="s">
        <v>2</v>
      </c>
      <c r="E5500" t="s">
        <v>87</v>
      </c>
      <c r="F5500" t="s">
        <v>88</v>
      </c>
      <c r="G5500">
        <v>0</v>
      </c>
    </row>
    <row r="5501" spans="1:7" ht="21.75" customHeight="1">
      <c r="A5501" t="s">
        <v>11745</v>
      </c>
      <c r="B5501" t="s">
        <v>11746</v>
      </c>
      <c r="D5501" t="s">
        <v>2</v>
      </c>
      <c r="E5501" t="s">
        <v>87</v>
      </c>
      <c r="F5501" t="s">
        <v>88</v>
      </c>
      <c r="G5501">
        <v>0</v>
      </c>
    </row>
    <row r="5502" spans="1:7" ht="21.75" customHeight="1">
      <c r="A5502" t="s">
        <v>11747</v>
      </c>
      <c r="B5502" t="s">
        <v>11748</v>
      </c>
      <c r="C5502" t="s">
        <v>11677</v>
      </c>
      <c r="D5502" t="s">
        <v>2</v>
      </c>
      <c r="E5502" t="s">
        <v>87</v>
      </c>
      <c r="F5502" t="s">
        <v>88</v>
      </c>
      <c r="G5502">
        <v>0</v>
      </c>
    </row>
    <row r="5503" spans="1:7" ht="21.75" customHeight="1">
      <c r="A5503" t="s">
        <v>11749</v>
      </c>
      <c r="B5503" t="s">
        <v>11750</v>
      </c>
      <c r="C5503" t="s">
        <v>11517</v>
      </c>
      <c r="D5503" t="s">
        <v>2</v>
      </c>
      <c r="E5503" t="s">
        <v>87</v>
      </c>
      <c r="F5503" t="s">
        <v>88</v>
      </c>
      <c r="G5503">
        <v>0</v>
      </c>
    </row>
    <row r="5504" spans="1:7" ht="21.75" customHeight="1">
      <c r="A5504" t="s">
        <v>11751</v>
      </c>
      <c r="B5504" t="s">
        <v>11752</v>
      </c>
      <c r="C5504" t="s">
        <v>11753</v>
      </c>
      <c r="D5504" t="s">
        <v>2</v>
      </c>
      <c r="E5504" t="s">
        <v>87</v>
      </c>
      <c r="F5504" t="s">
        <v>88</v>
      </c>
      <c r="G5504">
        <v>0</v>
      </c>
    </row>
    <row r="5505" spans="1:7" ht="21.75" customHeight="1">
      <c r="A5505" t="s">
        <v>11754</v>
      </c>
      <c r="B5505" t="s">
        <v>11755</v>
      </c>
      <c r="C5505" t="s">
        <v>11682</v>
      </c>
      <c r="D5505" t="s">
        <v>2</v>
      </c>
      <c r="E5505" t="s">
        <v>87</v>
      </c>
      <c r="F5505" t="s">
        <v>88</v>
      </c>
      <c r="G5505">
        <v>0</v>
      </c>
    </row>
    <row r="5506" spans="1:7" ht="21.75" customHeight="1">
      <c r="A5506" t="s">
        <v>11756</v>
      </c>
      <c r="B5506" t="s">
        <v>11757</v>
      </c>
      <c r="C5506" t="s">
        <v>11758</v>
      </c>
      <c r="D5506" t="s">
        <v>2</v>
      </c>
      <c r="E5506" t="s">
        <v>87</v>
      </c>
      <c r="F5506" t="s">
        <v>88</v>
      </c>
      <c r="G5506">
        <v>0</v>
      </c>
    </row>
    <row r="5507" spans="1:7" ht="21.75" customHeight="1">
      <c r="A5507" t="s">
        <v>11759</v>
      </c>
      <c r="B5507" t="s">
        <v>11760</v>
      </c>
      <c r="C5507" t="s">
        <v>11761</v>
      </c>
      <c r="D5507" t="s">
        <v>2</v>
      </c>
      <c r="E5507" t="s">
        <v>87</v>
      </c>
      <c r="F5507" t="s">
        <v>88</v>
      </c>
      <c r="G5507">
        <v>0</v>
      </c>
    </row>
    <row r="5508" spans="1:7" ht="21.75" customHeight="1">
      <c r="A5508" t="s">
        <v>11762</v>
      </c>
      <c r="B5508" t="s">
        <v>11763</v>
      </c>
      <c r="C5508" t="s">
        <v>11614</v>
      </c>
      <c r="D5508" t="s">
        <v>2</v>
      </c>
      <c r="E5508" t="s">
        <v>87</v>
      </c>
      <c r="F5508" t="s">
        <v>88</v>
      </c>
      <c r="G5508">
        <v>0</v>
      </c>
    </row>
    <row r="5509" spans="1:7" ht="21.75" customHeight="1">
      <c r="A5509" t="s">
        <v>11764</v>
      </c>
      <c r="B5509" t="s">
        <v>11765</v>
      </c>
      <c r="D5509" t="s">
        <v>2</v>
      </c>
      <c r="E5509" t="s">
        <v>87</v>
      </c>
      <c r="F5509" t="s">
        <v>88</v>
      </c>
      <c r="G5509">
        <v>0</v>
      </c>
    </row>
    <row r="5510" spans="1:7" ht="21.75" customHeight="1">
      <c r="A5510" t="s">
        <v>11766</v>
      </c>
      <c r="B5510" t="s">
        <v>11767</v>
      </c>
      <c r="D5510" t="s">
        <v>2</v>
      </c>
      <c r="E5510" t="s">
        <v>87</v>
      </c>
      <c r="F5510" t="s">
        <v>88</v>
      </c>
      <c r="G5510">
        <v>0</v>
      </c>
    </row>
    <row r="5511" spans="1:7" ht="21.75" customHeight="1">
      <c r="A5511" t="s">
        <v>11768</v>
      </c>
      <c r="B5511" t="s">
        <v>11769</v>
      </c>
      <c r="D5511" t="s">
        <v>2</v>
      </c>
      <c r="E5511" t="s">
        <v>87</v>
      </c>
      <c r="F5511" t="s">
        <v>88</v>
      </c>
      <c r="G5511">
        <v>0</v>
      </c>
    </row>
    <row r="5512" spans="1:7" ht="21.75" customHeight="1">
      <c r="A5512" t="s">
        <v>11770</v>
      </c>
      <c r="B5512" t="s">
        <v>11771</v>
      </c>
      <c r="D5512" t="s">
        <v>2</v>
      </c>
      <c r="E5512" t="s">
        <v>87</v>
      </c>
      <c r="F5512" t="s">
        <v>88</v>
      </c>
      <c r="G5512">
        <v>0</v>
      </c>
    </row>
    <row r="5513" spans="1:7" ht="21.75" customHeight="1">
      <c r="A5513" t="s">
        <v>11772</v>
      </c>
      <c r="B5513" t="s">
        <v>11773</v>
      </c>
      <c r="C5513" t="s">
        <v>11774</v>
      </c>
      <c r="D5513" t="s">
        <v>2</v>
      </c>
      <c r="E5513" t="s">
        <v>87</v>
      </c>
      <c r="F5513" t="s">
        <v>88</v>
      </c>
      <c r="G5513">
        <v>0</v>
      </c>
    </row>
    <row r="5514" spans="1:7" ht="21.75" customHeight="1">
      <c r="A5514" t="s">
        <v>11775</v>
      </c>
      <c r="B5514" t="s">
        <v>11776</v>
      </c>
      <c r="C5514" t="s">
        <v>11774</v>
      </c>
      <c r="D5514" t="s">
        <v>2</v>
      </c>
      <c r="E5514" t="s">
        <v>87</v>
      </c>
      <c r="F5514" t="s">
        <v>88</v>
      </c>
      <c r="G5514">
        <v>0</v>
      </c>
    </row>
    <row r="5515" spans="1:7" ht="21.75" customHeight="1">
      <c r="A5515" t="s">
        <v>11777</v>
      </c>
      <c r="B5515" t="s">
        <v>11778</v>
      </c>
      <c r="C5515" t="s">
        <v>11779</v>
      </c>
      <c r="D5515" t="s">
        <v>2</v>
      </c>
      <c r="E5515" t="s">
        <v>87</v>
      </c>
      <c r="F5515" t="s">
        <v>88</v>
      </c>
      <c r="G5515">
        <v>0</v>
      </c>
    </row>
    <row r="5516" spans="1:7" ht="21.75" customHeight="1">
      <c r="A5516" t="s">
        <v>11780</v>
      </c>
      <c r="B5516" t="s">
        <v>11781</v>
      </c>
      <c r="C5516" t="s">
        <v>11779</v>
      </c>
      <c r="D5516" t="s">
        <v>2</v>
      </c>
      <c r="E5516" t="s">
        <v>87</v>
      </c>
      <c r="F5516" t="s">
        <v>88</v>
      </c>
      <c r="G5516">
        <v>0</v>
      </c>
    </row>
    <row r="5517" spans="1:7" ht="21.75" customHeight="1">
      <c r="A5517" t="s">
        <v>11782</v>
      </c>
      <c r="B5517" t="s">
        <v>11783</v>
      </c>
      <c r="C5517" t="s">
        <v>11784</v>
      </c>
      <c r="D5517" t="s">
        <v>2</v>
      </c>
      <c r="E5517" t="s">
        <v>87</v>
      </c>
      <c r="F5517" t="s">
        <v>88</v>
      </c>
      <c r="G5517">
        <v>0</v>
      </c>
    </row>
    <row r="5518" spans="1:7" ht="21.75" customHeight="1">
      <c r="A5518" t="s">
        <v>11785</v>
      </c>
      <c r="B5518" t="s">
        <v>11786</v>
      </c>
      <c r="C5518" t="s">
        <v>11784</v>
      </c>
      <c r="D5518" t="s">
        <v>2</v>
      </c>
      <c r="E5518" t="s">
        <v>87</v>
      </c>
      <c r="F5518" t="s">
        <v>88</v>
      </c>
      <c r="G5518">
        <v>0</v>
      </c>
    </row>
    <row r="5519" spans="1:7" ht="21.75" customHeight="1">
      <c r="A5519" t="s">
        <v>11787</v>
      </c>
      <c r="B5519" t="s">
        <v>11788</v>
      </c>
      <c r="C5519" t="s">
        <v>11784</v>
      </c>
      <c r="D5519" t="s">
        <v>2</v>
      </c>
      <c r="E5519" t="s">
        <v>87</v>
      </c>
      <c r="F5519" t="s">
        <v>88</v>
      </c>
      <c r="G5519">
        <v>0</v>
      </c>
    </row>
    <row r="5520" spans="1:7" ht="21.75" customHeight="1">
      <c r="A5520" t="s">
        <v>11789</v>
      </c>
      <c r="B5520" t="s">
        <v>11788</v>
      </c>
      <c r="C5520" t="s">
        <v>11790</v>
      </c>
      <c r="D5520" t="s">
        <v>2</v>
      </c>
      <c r="E5520" t="s">
        <v>87</v>
      </c>
      <c r="F5520" t="s">
        <v>88</v>
      </c>
      <c r="G5520">
        <v>0</v>
      </c>
    </row>
    <row r="5521" spans="1:7" ht="21.75" customHeight="1">
      <c r="A5521" t="s">
        <v>11791</v>
      </c>
      <c r="B5521" t="s">
        <v>11763</v>
      </c>
      <c r="C5521" t="s">
        <v>11792</v>
      </c>
      <c r="D5521" t="s">
        <v>2</v>
      </c>
      <c r="E5521" t="s">
        <v>87</v>
      </c>
      <c r="F5521" t="s">
        <v>88</v>
      </c>
      <c r="G5521">
        <v>0</v>
      </c>
    </row>
    <row r="5522" spans="1:7" ht="21.75" customHeight="1">
      <c r="A5522" t="s">
        <v>11793</v>
      </c>
      <c r="B5522" t="s">
        <v>11794</v>
      </c>
      <c r="C5522" t="s">
        <v>11792</v>
      </c>
      <c r="D5522" t="s">
        <v>2</v>
      </c>
      <c r="E5522" t="s">
        <v>87</v>
      </c>
      <c r="F5522" t="s">
        <v>88</v>
      </c>
      <c r="G5522">
        <v>0</v>
      </c>
    </row>
    <row r="5523" spans="1:7" ht="21.75" customHeight="1">
      <c r="A5523" t="s">
        <v>11795</v>
      </c>
      <c r="B5523" t="s">
        <v>11796</v>
      </c>
      <c r="C5523" t="s">
        <v>11797</v>
      </c>
      <c r="D5523" t="s">
        <v>2</v>
      </c>
      <c r="E5523" t="s">
        <v>87</v>
      </c>
      <c r="F5523" t="s">
        <v>88</v>
      </c>
      <c r="G5523">
        <v>0</v>
      </c>
    </row>
    <row r="5524" spans="1:7" ht="21.75" customHeight="1">
      <c r="A5524" t="s">
        <v>11798</v>
      </c>
      <c r="B5524" t="s">
        <v>11799</v>
      </c>
      <c r="C5524" t="s">
        <v>11800</v>
      </c>
      <c r="D5524" t="s">
        <v>2</v>
      </c>
      <c r="E5524" t="s">
        <v>87</v>
      </c>
      <c r="F5524" t="s">
        <v>88</v>
      </c>
      <c r="G5524">
        <v>0</v>
      </c>
    </row>
    <row r="5525" spans="1:7" ht="21.75" customHeight="1">
      <c r="A5525" t="s">
        <v>11801</v>
      </c>
      <c r="B5525" t="s">
        <v>11802</v>
      </c>
      <c r="C5525" t="s">
        <v>11779</v>
      </c>
      <c r="D5525" t="s">
        <v>2</v>
      </c>
      <c r="E5525" t="s">
        <v>87</v>
      </c>
      <c r="F5525" t="s">
        <v>88</v>
      </c>
      <c r="G5525">
        <v>0</v>
      </c>
    </row>
    <row r="5526" spans="1:7" ht="21.75" customHeight="1">
      <c r="A5526" t="s">
        <v>11803</v>
      </c>
      <c r="B5526" t="s">
        <v>11804</v>
      </c>
      <c r="C5526" t="s">
        <v>11784</v>
      </c>
      <c r="D5526" t="s">
        <v>2</v>
      </c>
      <c r="E5526" t="s">
        <v>87</v>
      </c>
      <c r="F5526" t="s">
        <v>88</v>
      </c>
      <c r="G5526">
        <v>0</v>
      </c>
    </row>
    <row r="5527" spans="1:7" ht="21.75" customHeight="1">
      <c r="A5527" t="s">
        <v>11805</v>
      </c>
      <c r="B5527" t="s">
        <v>11806</v>
      </c>
      <c r="C5527" t="s">
        <v>11784</v>
      </c>
      <c r="D5527" t="s">
        <v>2</v>
      </c>
      <c r="E5527" t="s">
        <v>87</v>
      </c>
      <c r="F5527" t="s">
        <v>88</v>
      </c>
      <c r="G5527">
        <v>0</v>
      </c>
    </row>
    <row r="5528" spans="1:7" ht="21.75" customHeight="1">
      <c r="A5528" t="s">
        <v>11807</v>
      </c>
      <c r="B5528" t="s">
        <v>11808</v>
      </c>
      <c r="C5528" t="s">
        <v>11809</v>
      </c>
      <c r="D5528" t="s">
        <v>2</v>
      </c>
      <c r="E5528" t="s">
        <v>87</v>
      </c>
      <c r="F5528" t="s">
        <v>88</v>
      </c>
      <c r="G5528">
        <v>0</v>
      </c>
    </row>
    <row r="5529" spans="1:7" ht="21.75" customHeight="1">
      <c r="A5529" t="s">
        <v>11810</v>
      </c>
      <c r="B5529" t="s">
        <v>11811</v>
      </c>
      <c r="C5529" t="s">
        <v>11812</v>
      </c>
      <c r="D5529" t="s">
        <v>2</v>
      </c>
      <c r="E5529" t="s">
        <v>87</v>
      </c>
      <c r="F5529" t="s">
        <v>88</v>
      </c>
      <c r="G5529">
        <v>0</v>
      </c>
    </row>
    <row r="5530" spans="1:7" ht="21.75" customHeight="1">
      <c r="A5530" t="s">
        <v>11813</v>
      </c>
      <c r="B5530" t="s">
        <v>11814</v>
      </c>
      <c r="C5530" t="s">
        <v>11815</v>
      </c>
      <c r="D5530" t="s">
        <v>2</v>
      </c>
      <c r="E5530" t="s">
        <v>87</v>
      </c>
      <c r="F5530" t="s">
        <v>88</v>
      </c>
      <c r="G5530">
        <v>0</v>
      </c>
    </row>
    <row r="5531" spans="1:7" ht="21.75" customHeight="1">
      <c r="A5531" t="s">
        <v>11816</v>
      </c>
      <c r="B5531" t="s">
        <v>11817</v>
      </c>
      <c r="C5531" t="s">
        <v>11818</v>
      </c>
      <c r="D5531" t="s">
        <v>2</v>
      </c>
      <c r="E5531" t="s">
        <v>87</v>
      </c>
      <c r="F5531" t="s">
        <v>88</v>
      </c>
      <c r="G5531">
        <v>0</v>
      </c>
    </row>
    <row r="5532" spans="1:7" ht="21.75" customHeight="1">
      <c r="A5532" t="s">
        <v>11819</v>
      </c>
      <c r="B5532" t="s">
        <v>11820</v>
      </c>
      <c r="D5532" t="s">
        <v>2</v>
      </c>
      <c r="E5532" t="s">
        <v>87</v>
      </c>
      <c r="F5532" t="s">
        <v>88</v>
      </c>
      <c r="G5532">
        <v>0</v>
      </c>
    </row>
    <row r="5533" spans="1:7" ht="21.75" customHeight="1">
      <c r="A5533" t="s">
        <v>11821</v>
      </c>
      <c r="B5533" t="s">
        <v>11822</v>
      </c>
      <c r="D5533" t="s">
        <v>2</v>
      </c>
      <c r="E5533" t="s">
        <v>87</v>
      </c>
      <c r="F5533" t="s">
        <v>88</v>
      </c>
      <c r="G5533">
        <v>0</v>
      </c>
    </row>
    <row r="5534" spans="1:7" ht="21.75" customHeight="1">
      <c r="A5534" t="s">
        <v>11823</v>
      </c>
      <c r="B5534" t="s">
        <v>11824</v>
      </c>
      <c r="C5534" t="s">
        <v>11825</v>
      </c>
      <c r="D5534" t="s">
        <v>2</v>
      </c>
      <c r="E5534" t="s">
        <v>87</v>
      </c>
      <c r="F5534" t="s">
        <v>88</v>
      </c>
      <c r="G5534">
        <v>0</v>
      </c>
    </row>
    <row r="5535" spans="1:7" ht="21.75" customHeight="1">
      <c r="A5535" t="s">
        <v>11826</v>
      </c>
      <c r="B5535" t="s">
        <v>11827</v>
      </c>
      <c r="D5535" t="s">
        <v>2</v>
      </c>
      <c r="E5535" t="s">
        <v>87</v>
      </c>
      <c r="F5535" t="s">
        <v>88</v>
      </c>
      <c r="G5535">
        <v>0</v>
      </c>
    </row>
    <row r="5536" spans="1:7" ht="21.75" customHeight="1">
      <c r="A5536" t="s">
        <v>11828</v>
      </c>
      <c r="B5536" t="s">
        <v>11829</v>
      </c>
      <c r="D5536" t="s">
        <v>2</v>
      </c>
      <c r="E5536" t="s">
        <v>87</v>
      </c>
      <c r="F5536" t="s">
        <v>88</v>
      </c>
      <c r="G5536">
        <v>0</v>
      </c>
    </row>
    <row r="5537" spans="1:7" ht="21.75" customHeight="1">
      <c r="A5537" t="s">
        <v>11830</v>
      </c>
      <c r="B5537" t="s">
        <v>11817</v>
      </c>
      <c r="C5537" t="s">
        <v>11831</v>
      </c>
      <c r="D5537" t="s">
        <v>2</v>
      </c>
      <c r="E5537" t="s">
        <v>87</v>
      </c>
      <c r="F5537" t="s">
        <v>88</v>
      </c>
      <c r="G5537">
        <v>0</v>
      </c>
    </row>
    <row r="5538" spans="1:7" ht="21.75" customHeight="1">
      <c r="A5538" t="s">
        <v>11832</v>
      </c>
      <c r="B5538" t="s">
        <v>11833</v>
      </c>
      <c r="D5538" t="s">
        <v>2</v>
      </c>
      <c r="E5538" t="s">
        <v>87</v>
      </c>
      <c r="F5538" t="s">
        <v>88</v>
      </c>
      <c r="G5538">
        <v>0</v>
      </c>
    </row>
    <row r="5539" spans="1:7" ht="21.75" customHeight="1">
      <c r="A5539" t="s">
        <v>11834</v>
      </c>
      <c r="B5539" t="s">
        <v>11835</v>
      </c>
      <c r="D5539" t="s">
        <v>2</v>
      </c>
      <c r="E5539" t="s">
        <v>87</v>
      </c>
      <c r="F5539" t="s">
        <v>88</v>
      </c>
      <c r="G5539">
        <v>0</v>
      </c>
    </row>
    <row r="5540" spans="1:7" ht="21.75" customHeight="1">
      <c r="A5540" t="s">
        <v>11836</v>
      </c>
      <c r="B5540" t="s">
        <v>11837</v>
      </c>
      <c r="D5540" t="s">
        <v>2</v>
      </c>
      <c r="E5540" t="s">
        <v>87</v>
      </c>
      <c r="F5540" t="s">
        <v>88</v>
      </c>
      <c r="G5540">
        <v>0</v>
      </c>
    </row>
    <row r="5541" spans="1:7" ht="21.75" customHeight="1">
      <c r="A5541" t="s">
        <v>11838</v>
      </c>
      <c r="B5541" t="s">
        <v>11837</v>
      </c>
      <c r="D5541" t="s">
        <v>2</v>
      </c>
      <c r="E5541" t="s">
        <v>87</v>
      </c>
      <c r="F5541" t="s">
        <v>88</v>
      </c>
      <c r="G5541">
        <v>0</v>
      </c>
    </row>
    <row r="5542" spans="1:7" ht="21.75" customHeight="1">
      <c r="A5542" t="s">
        <v>11839</v>
      </c>
      <c r="B5542" t="s">
        <v>11840</v>
      </c>
      <c r="D5542" t="s">
        <v>2</v>
      </c>
      <c r="E5542" t="s">
        <v>87</v>
      </c>
      <c r="F5542" t="s">
        <v>88</v>
      </c>
      <c r="G5542">
        <v>0</v>
      </c>
    </row>
    <row r="5543" spans="1:7" ht="21.75" customHeight="1">
      <c r="A5543" t="s">
        <v>11841</v>
      </c>
      <c r="B5543" t="s">
        <v>11840</v>
      </c>
      <c r="D5543" t="s">
        <v>2</v>
      </c>
      <c r="E5543" t="s">
        <v>87</v>
      </c>
      <c r="F5543" t="s">
        <v>88</v>
      </c>
      <c r="G5543">
        <v>0</v>
      </c>
    </row>
    <row r="5544" spans="1:7" ht="21.75" customHeight="1">
      <c r="A5544" t="s">
        <v>11842</v>
      </c>
      <c r="B5544" t="s">
        <v>11817</v>
      </c>
      <c r="D5544" t="s">
        <v>2</v>
      </c>
      <c r="E5544" t="s">
        <v>87</v>
      </c>
      <c r="F5544" t="s">
        <v>88</v>
      </c>
      <c r="G5544">
        <v>0</v>
      </c>
    </row>
    <row r="5545" spans="1:7" ht="21.75" customHeight="1">
      <c r="A5545" t="s">
        <v>11843</v>
      </c>
      <c r="B5545" t="s">
        <v>11844</v>
      </c>
      <c r="C5545" t="s">
        <v>11677</v>
      </c>
      <c r="D5545" t="s">
        <v>2</v>
      </c>
      <c r="E5545" t="s">
        <v>87</v>
      </c>
      <c r="F5545" t="s">
        <v>88</v>
      </c>
      <c r="G5545">
        <v>0</v>
      </c>
    </row>
    <row r="5546" spans="1:7" ht="21.75" customHeight="1">
      <c r="A5546" t="s">
        <v>11845</v>
      </c>
      <c r="B5546" t="s">
        <v>9605</v>
      </c>
      <c r="D5546" t="s">
        <v>2</v>
      </c>
      <c r="E5546" t="s">
        <v>87</v>
      </c>
      <c r="F5546" t="s">
        <v>88</v>
      </c>
      <c r="G5546">
        <v>0</v>
      </c>
    </row>
    <row r="5547" spans="1:7" ht="21.75" customHeight="1">
      <c r="A5547" t="s">
        <v>11846</v>
      </c>
      <c r="B5547" t="s">
        <v>11847</v>
      </c>
      <c r="D5547" t="s">
        <v>2</v>
      </c>
      <c r="E5547" t="s">
        <v>87</v>
      </c>
      <c r="F5547" t="s">
        <v>88</v>
      </c>
      <c r="G5547">
        <v>0</v>
      </c>
    </row>
    <row r="5548" spans="1:7" ht="21.75" customHeight="1">
      <c r="A5548" t="s">
        <v>11848</v>
      </c>
      <c r="B5548" t="s">
        <v>11849</v>
      </c>
      <c r="D5548" t="s">
        <v>2</v>
      </c>
      <c r="E5548" t="s">
        <v>87</v>
      </c>
      <c r="F5548" t="s">
        <v>88</v>
      </c>
      <c r="G5548">
        <v>0</v>
      </c>
    </row>
    <row r="5549" spans="1:7" ht="21.75" customHeight="1">
      <c r="A5549" t="s">
        <v>11850</v>
      </c>
      <c r="B5549" t="s">
        <v>11851</v>
      </c>
      <c r="D5549" t="s">
        <v>2</v>
      </c>
      <c r="E5549" t="s">
        <v>87</v>
      </c>
      <c r="F5549" t="s">
        <v>88</v>
      </c>
      <c r="G5549">
        <v>0</v>
      </c>
    </row>
    <row r="5550" spans="1:7" ht="21.75" customHeight="1">
      <c r="A5550" t="s">
        <v>11852</v>
      </c>
      <c r="B5550" t="s">
        <v>11853</v>
      </c>
      <c r="C5550" t="s">
        <v>11622</v>
      </c>
      <c r="D5550" t="s">
        <v>2</v>
      </c>
      <c r="E5550" t="s">
        <v>87</v>
      </c>
      <c r="F5550" t="s">
        <v>88</v>
      </c>
      <c r="G5550">
        <v>0</v>
      </c>
    </row>
    <row r="5551" spans="1:7" ht="21.75" customHeight="1">
      <c r="A5551" t="s">
        <v>11854</v>
      </c>
      <c r="B5551" t="s">
        <v>11855</v>
      </c>
      <c r="C5551" t="s">
        <v>11588</v>
      </c>
      <c r="D5551" t="s">
        <v>2</v>
      </c>
      <c r="E5551" t="s">
        <v>87</v>
      </c>
      <c r="F5551" t="s">
        <v>88</v>
      </c>
      <c r="G5551">
        <v>0</v>
      </c>
    </row>
    <row r="5552" spans="1:7" ht="21.75" customHeight="1">
      <c r="A5552" t="s">
        <v>11856</v>
      </c>
      <c r="B5552" t="s">
        <v>11857</v>
      </c>
      <c r="C5552" t="s">
        <v>10202</v>
      </c>
      <c r="D5552" t="s">
        <v>2</v>
      </c>
      <c r="E5552" t="s">
        <v>87</v>
      </c>
      <c r="F5552" t="s">
        <v>88</v>
      </c>
      <c r="G5552">
        <v>0</v>
      </c>
    </row>
    <row r="5553" spans="1:7" ht="21.75" customHeight="1">
      <c r="A5553" t="s">
        <v>11858</v>
      </c>
      <c r="B5553" t="s">
        <v>11859</v>
      </c>
      <c r="C5553" t="s">
        <v>11686</v>
      </c>
      <c r="D5553" t="s">
        <v>2</v>
      </c>
      <c r="E5553" t="s">
        <v>87</v>
      </c>
      <c r="F5553" t="s">
        <v>88</v>
      </c>
      <c r="G5553">
        <v>0</v>
      </c>
    </row>
    <row r="5554" spans="1:7" ht="21.75" customHeight="1">
      <c r="A5554" t="s">
        <v>11860</v>
      </c>
      <c r="B5554" t="s">
        <v>11861</v>
      </c>
      <c r="C5554" t="s">
        <v>11862</v>
      </c>
      <c r="D5554" t="s">
        <v>2</v>
      </c>
      <c r="E5554" t="s">
        <v>87</v>
      </c>
      <c r="F5554" t="s">
        <v>88</v>
      </c>
      <c r="G5554">
        <v>1433</v>
      </c>
    </row>
    <row r="5555" spans="1:7" ht="21.75" customHeight="1">
      <c r="A5555" t="s">
        <v>11863</v>
      </c>
      <c r="B5555" t="s">
        <v>11864</v>
      </c>
      <c r="C5555" t="s">
        <v>11865</v>
      </c>
      <c r="D5555" t="s">
        <v>2</v>
      </c>
      <c r="E5555" t="s">
        <v>87</v>
      </c>
      <c r="F5555" t="s">
        <v>88</v>
      </c>
      <c r="G5555">
        <v>1478</v>
      </c>
    </row>
    <row r="5556" spans="1:7" ht="21.75" customHeight="1">
      <c r="A5556" t="s">
        <v>11866</v>
      </c>
      <c r="B5556" t="s">
        <v>11867</v>
      </c>
      <c r="C5556" t="s">
        <v>11868</v>
      </c>
      <c r="D5556" t="s">
        <v>2</v>
      </c>
      <c r="E5556" t="s">
        <v>87</v>
      </c>
      <c r="F5556" t="s">
        <v>88</v>
      </c>
      <c r="G5556">
        <v>909</v>
      </c>
    </row>
    <row r="5557" spans="1:7" ht="21.75" customHeight="1">
      <c r="A5557" t="s">
        <v>11869</v>
      </c>
      <c r="B5557" t="s">
        <v>11870</v>
      </c>
      <c r="C5557" t="s">
        <v>11871</v>
      </c>
      <c r="D5557" t="s">
        <v>2</v>
      </c>
      <c r="E5557" t="s">
        <v>87</v>
      </c>
      <c r="F5557" t="s">
        <v>88</v>
      </c>
      <c r="G5557">
        <v>1476</v>
      </c>
    </row>
    <row r="5558" spans="1:7" ht="21.75" customHeight="1">
      <c r="A5558" t="s">
        <v>11872</v>
      </c>
      <c r="B5558" t="s">
        <v>11873</v>
      </c>
      <c r="C5558" t="s">
        <v>11874</v>
      </c>
      <c r="D5558" t="s">
        <v>2</v>
      </c>
      <c r="E5558" t="s">
        <v>87</v>
      </c>
      <c r="F5558" t="s">
        <v>88</v>
      </c>
      <c r="G5558">
        <v>1064</v>
      </c>
    </row>
    <row r="5559" spans="1:7" ht="21.75" customHeight="1">
      <c r="A5559" t="s">
        <v>11875</v>
      </c>
      <c r="B5559" t="s">
        <v>11876</v>
      </c>
      <c r="C5559" t="s">
        <v>11877</v>
      </c>
      <c r="D5559" t="s">
        <v>2</v>
      </c>
      <c r="E5559" t="s">
        <v>87</v>
      </c>
      <c r="F5559" t="s">
        <v>88</v>
      </c>
      <c r="G5559">
        <v>1040</v>
      </c>
    </row>
    <row r="5560" spans="1:7" ht="21.75" customHeight="1">
      <c r="A5560" t="s">
        <v>11878</v>
      </c>
      <c r="B5560" t="s">
        <v>11879</v>
      </c>
      <c r="C5560" t="s">
        <v>11880</v>
      </c>
      <c r="D5560" t="s">
        <v>2</v>
      </c>
      <c r="E5560" t="s">
        <v>87</v>
      </c>
      <c r="F5560" t="s">
        <v>88</v>
      </c>
      <c r="G5560">
        <v>826</v>
      </c>
    </row>
    <row r="5561" spans="1:7" ht="21.75" customHeight="1">
      <c r="A5561" t="s">
        <v>11881</v>
      </c>
      <c r="B5561" t="s">
        <v>11882</v>
      </c>
      <c r="C5561" t="s">
        <v>11883</v>
      </c>
      <c r="D5561" t="s">
        <v>2</v>
      </c>
      <c r="E5561" t="s">
        <v>87</v>
      </c>
      <c r="F5561" t="s">
        <v>88</v>
      </c>
      <c r="G5561">
        <v>1089</v>
      </c>
    </row>
    <row r="5562" spans="1:7" ht="21.75" customHeight="1">
      <c r="A5562" t="s">
        <v>11884</v>
      </c>
      <c r="B5562" t="s">
        <v>11885</v>
      </c>
      <c r="C5562" t="s">
        <v>11886</v>
      </c>
      <c r="D5562" t="s">
        <v>2</v>
      </c>
      <c r="E5562" t="s">
        <v>87</v>
      </c>
      <c r="F5562" t="s">
        <v>88</v>
      </c>
      <c r="G5562">
        <v>3</v>
      </c>
    </row>
    <row r="5563" spans="1:7" ht="21.75" customHeight="1">
      <c r="A5563" t="s">
        <v>11887</v>
      </c>
      <c r="B5563" t="s">
        <v>11888</v>
      </c>
      <c r="C5563" t="s">
        <v>11889</v>
      </c>
      <c r="D5563" t="s">
        <v>2</v>
      </c>
      <c r="E5563" t="s">
        <v>87</v>
      </c>
      <c r="F5563" t="s">
        <v>88</v>
      </c>
      <c r="G5563">
        <v>3</v>
      </c>
    </row>
    <row r="5564" spans="1:7" ht="21.75" customHeight="1">
      <c r="A5564" t="s">
        <v>11890</v>
      </c>
      <c r="B5564" t="s">
        <v>11891</v>
      </c>
      <c r="C5564" t="s">
        <v>11889</v>
      </c>
      <c r="D5564" t="s">
        <v>2</v>
      </c>
      <c r="E5564" t="s">
        <v>87</v>
      </c>
      <c r="F5564" t="s">
        <v>88</v>
      </c>
      <c r="G5564">
        <v>3</v>
      </c>
    </row>
    <row r="5565" spans="1:7" ht="21.75" customHeight="1">
      <c r="A5565" t="s">
        <v>11892</v>
      </c>
      <c r="B5565" t="s">
        <v>11893</v>
      </c>
      <c r="C5565" t="s">
        <v>11894</v>
      </c>
      <c r="D5565" t="s">
        <v>2</v>
      </c>
      <c r="E5565" t="s">
        <v>87</v>
      </c>
      <c r="F5565" t="s">
        <v>88</v>
      </c>
      <c r="G5565">
        <v>3</v>
      </c>
    </row>
    <row r="5566" spans="1:7" ht="21.75" customHeight="1">
      <c r="A5566" t="s">
        <v>11895</v>
      </c>
      <c r="B5566" t="s">
        <v>11896</v>
      </c>
      <c r="C5566" t="s">
        <v>11886</v>
      </c>
      <c r="D5566" t="s">
        <v>2</v>
      </c>
      <c r="E5566" t="s">
        <v>87</v>
      </c>
      <c r="F5566" t="s">
        <v>88</v>
      </c>
      <c r="G5566">
        <v>64</v>
      </c>
    </row>
    <row r="5567" spans="1:7" ht="21.75" customHeight="1">
      <c r="A5567" t="s">
        <v>11897</v>
      </c>
      <c r="B5567" t="s">
        <v>11898</v>
      </c>
      <c r="C5567" t="s">
        <v>11899</v>
      </c>
      <c r="D5567" t="s">
        <v>2</v>
      </c>
      <c r="E5567" t="s">
        <v>87</v>
      </c>
      <c r="F5567" t="s">
        <v>88</v>
      </c>
      <c r="G5567">
        <v>65</v>
      </c>
    </row>
    <row r="5568" spans="1:7" ht="21.75" customHeight="1">
      <c r="A5568" t="s">
        <v>11900</v>
      </c>
      <c r="B5568" t="s">
        <v>11901</v>
      </c>
      <c r="C5568" t="s">
        <v>11899</v>
      </c>
      <c r="D5568" t="s">
        <v>2</v>
      </c>
      <c r="E5568" t="s">
        <v>87</v>
      </c>
      <c r="F5568" t="s">
        <v>88</v>
      </c>
      <c r="G5568">
        <v>66</v>
      </c>
    </row>
    <row r="5569" spans="1:7" ht="21.75" customHeight="1">
      <c r="A5569" t="s">
        <v>11902</v>
      </c>
      <c r="B5569" t="s">
        <v>11903</v>
      </c>
      <c r="C5569" t="s">
        <v>11904</v>
      </c>
      <c r="D5569" t="s">
        <v>2</v>
      </c>
      <c r="E5569" t="s">
        <v>87</v>
      </c>
      <c r="F5569" t="s">
        <v>88</v>
      </c>
      <c r="G5569">
        <v>66</v>
      </c>
    </row>
    <row r="5570" spans="1:7" ht="21.75" customHeight="1">
      <c r="A5570" t="s">
        <v>11905</v>
      </c>
      <c r="B5570" t="s">
        <v>11906</v>
      </c>
      <c r="C5570" t="s">
        <v>11907</v>
      </c>
      <c r="D5570" t="s">
        <v>2</v>
      </c>
      <c r="E5570" t="s">
        <v>87</v>
      </c>
      <c r="F5570" t="s">
        <v>88</v>
      </c>
      <c r="G5570">
        <v>400</v>
      </c>
    </row>
    <row r="5571" spans="1:7" ht="21.75" customHeight="1">
      <c r="A5571" t="s">
        <v>11908</v>
      </c>
      <c r="B5571" t="s">
        <v>11909</v>
      </c>
      <c r="C5571" t="s">
        <v>11910</v>
      </c>
      <c r="D5571" t="s">
        <v>2</v>
      </c>
      <c r="E5571" t="s">
        <v>87</v>
      </c>
      <c r="F5571" t="s">
        <v>88</v>
      </c>
      <c r="G5571">
        <v>816</v>
      </c>
    </row>
    <row r="5572" spans="1:7" ht="21.75" customHeight="1">
      <c r="A5572" t="s">
        <v>11911</v>
      </c>
      <c r="B5572" t="s">
        <v>11824</v>
      </c>
      <c r="C5572" t="s">
        <v>11825</v>
      </c>
      <c r="D5572" t="s">
        <v>2</v>
      </c>
      <c r="E5572" t="s">
        <v>87</v>
      </c>
      <c r="F5572" t="s">
        <v>88</v>
      </c>
      <c r="G5572">
        <v>0</v>
      </c>
    </row>
    <row r="5573" spans="1:7" ht="21.75" customHeight="1">
      <c r="A5573" t="s">
        <v>11912</v>
      </c>
      <c r="B5573" t="s">
        <v>11913</v>
      </c>
      <c r="C5573" t="s">
        <v>11914</v>
      </c>
      <c r="D5573" t="s">
        <v>2</v>
      </c>
      <c r="E5573" t="s">
        <v>87</v>
      </c>
      <c r="F5573" t="s">
        <v>88</v>
      </c>
      <c r="G5573">
        <v>100</v>
      </c>
    </row>
    <row r="5574" spans="1:7" ht="21.75" customHeight="1">
      <c r="A5574" t="s">
        <v>11915</v>
      </c>
      <c r="B5574" t="s">
        <v>11916</v>
      </c>
      <c r="D5574" t="s">
        <v>2</v>
      </c>
      <c r="E5574" t="s">
        <v>87</v>
      </c>
      <c r="F5574" t="s">
        <v>88</v>
      </c>
      <c r="G5574">
        <v>212</v>
      </c>
    </row>
    <row r="5575" spans="1:7" ht="21.75" customHeight="1">
      <c r="A5575" t="s">
        <v>11917</v>
      </c>
      <c r="B5575" t="s">
        <v>11918</v>
      </c>
      <c r="C5575" t="s">
        <v>11919</v>
      </c>
      <c r="D5575" t="s">
        <v>2</v>
      </c>
      <c r="E5575" t="s">
        <v>87</v>
      </c>
      <c r="F5575" t="s">
        <v>88</v>
      </c>
      <c r="G5575">
        <v>9</v>
      </c>
    </row>
    <row r="5576" spans="1:7" ht="21.75" customHeight="1">
      <c r="A5576" t="s">
        <v>11920</v>
      </c>
      <c r="B5576" t="s">
        <v>11921</v>
      </c>
      <c r="C5576" t="s">
        <v>11922</v>
      </c>
      <c r="D5576" t="s">
        <v>2</v>
      </c>
      <c r="E5576" t="s">
        <v>87</v>
      </c>
      <c r="F5576" t="s">
        <v>88</v>
      </c>
      <c r="G5576">
        <v>0</v>
      </c>
    </row>
    <row r="5577" spans="1:7" ht="21.75" customHeight="1">
      <c r="A5577" t="s">
        <v>11923</v>
      </c>
      <c r="B5577" t="s">
        <v>11921</v>
      </c>
      <c r="C5577" t="s">
        <v>11924</v>
      </c>
      <c r="D5577" t="s">
        <v>2</v>
      </c>
      <c r="E5577" t="s">
        <v>87</v>
      </c>
      <c r="F5577" t="s">
        <v>88</v>
      </c>
      <c r="G5577">
        <v>0</v>
      </c>
    </row>
    <row r="5578" spans="1:7" ht="21.75" customHeight="1">
      <c r="A5578" t="s">
        <v>11925</v>
      </c>
      <c r="B5578" t="s">
        <v>11926</v>
      </c>
      <c r="C5578" t="s">
        <v>11927</v>
      </c>
      <c r="D5578" t="s">
        <v>2</v>
      </c>
      <c r="E5578" t="s">
        <v>87</v>
      </c>
      <c r="F5578" t="s">
        <v>88</v>
      </c>
      <c r="G5578">
        <v>68</v>
      </c>
    </row>
    <row r="5579" spans="1:7" ht="21.75" customHeight="1">
      <c r="A5579" t="s">
        <v>11928</v>
      </c>
      <c r="B5579" t="s">
        <v>11921</v>
      </c>
      <c r="C5579" t="s">
        <v>11929</v>
      </c>
      <c r="D5579" t="s">
        <v>2</v>
      </c>
      <c r="E5579" t="s">
        <v>87</v>
      </c>
      <c r="F5579" t="s">
        <v>88</v>
      </c>
      <c r="G5579">
        <v>0</v>
      </c>
    </row>
    <row r="5580" spans="1:7" ht="21.75" customHeight="1">
      <c r="A5580" t="s">
        <v>11930</v>
      </c>
      <c r="B5580" t="s">
        <v>11921</v>
      </c>
      <c r="C5580" t="s">
        <v>11931</v>
      </c>
      <c r="D5580" t="s">
        <v>2</v>
      </c>
      <c r="E5580" t="s">
        <v>87</v>
      </c>
      <c r="F5580" t="s">
        <v>88</v>
      </c>
      <c r="G5580">
        <v>740</v>
      </c>
    </row>
    <row r="5581" spans="1:7" ht="21.75" customHeight="1">
      <c r="A5581" t="s">
        <v>11932</v>
      </c>
      <c r="B5581" t="s">
        <v>11921</v>
      </c>
      <c r="C5581" t="s">
        <v>11933</v>
      </c>
      <c r="D5581" t="s">
        <v>2</v>
      </c>
      <c r="E5581" t="s">
        <v>87</v>
      </c>
      <c r="F5581" t="s">
        <v>88</v>
      </c>
      <c r="G5581">
        <v>740</v>
      </c>
    </row>
    <row r="5582" spans="1:7" ht="21.75" customHeight="1">
      <c r="A5582" t="s">
        <v>11934</v>
      </c>
      <c r="B5582" t="s">
        <v>11935</v>
      </c>
      <c r="C5582" t="s">
        <v>11936</v>
      </c>
      <c r="D5582" t="s">
        <v>2</v>
      </c>
      <c r="E5582" t="s">
        <v>87</v>
      </c>
      <c r="F5582" t="s">
        <v>88</v>
      </c>
      <c r="G5582">
        <v>0</v>
      </c>
    </row>
    <row r="5583" spans="1:7" ht="21.75" customHeight="1">
      <c r="A5583" t="s">
        <v>11937</v>
      </c>
      <c r="B5583" t="s">
        <v>11938</v>
      </c>
      <c r="C5583" t="s">
        <v>11939</v>
      </c>
      <c r="D5583" t="s">
        <v>2</v>
      </c>
      <c r="E5583" t="s">
        <v>62</v>
      </c>
      <c r="F5583" t="s">
        <v>63</v>
      </c>
      <c r="G5583">
        <v>478</v>
      </c>
    </row>
    <row r="5584" spans="1:7" ht="21.75" customHeight="1">
      <c r="A5584" t="s">
        <v>11940</v>
      </c>
      <c r="B5584" t="s">
        <v>11941</v>
      </c>
      <c r="C5584" t="s">
        <v>11942</v>
      </c>
      <c r="D5584" t="s">
        <v>2</v>
      </c>
      <c r="E5584" t="s">
        <v>87</v>
      </c>
      <c r="F5584" t="s">
        <v>88</v>
      </c>
      <c r="G5584">
        <v>514</v>
      </c>
    </row>
    <row r="5585" spans="1:7" ht="21.75" customHeight="1">
      <c r="A5585" t="s">
        <v>11943</v>
      </c>
      <c r="B5585" t="s">
        <v>11944</v>
      </c>
      <c r="C5585" t="s">
        <v>11945</v>
      </c>
      <c r="D5585" t="s">
        <v>2</v>
      </c>
      <c r="E5585" t="s">
        <v>62</v>
      </c>
      <c r="F5585" t="s">
        <v>63</v>
      </c>
      <c r="G5585">
        <v>56</v>
      </c>
    </row>
    <row r="5586" spans="1:7" ht="21.75" customHeight="1">
      <c r="A5586" t="s">
        <v>11946</v>
      </c>
      <c r="B5586" t="s">
        <v>11947</v>
      </c>
      <c r="C5586" t="s">
        <v>11948</v>
      </c>
      <c r="D5586" t="s">
        <v>2</v>
      </c>
      <c r="E5586" t="s">
        <v>62</v>
      </c>
      <c r="F5586" t="s">
        <v>63</v>
      </c>
      <c r="G5586">
        <v>542</v>
      </c>
    </row>
    <row r="5587" spans="1:7" ht="21.75" customHeight="1">
      <c r="A5587" t="s">
        <v>11949</v>
      </c>
      <c r="B5587" t="s">
        <v>11950</v>
      </c>
      <c r="C5587" t="s">
        <v>11951</v>
      </c>
      <c r="D5587" t="s">
        <v>2</v>
      </c>
      <c r="E5587" t="s">
        <v>62</v>
      </c>
      <c r="F5587" t="s">
        <v>63</v>
      </c>
      <c r="G5587">
        <v>357</v>
      </c>
    </row>
    <row r="5588" spans="1:7" ht="21.75" customHeight="1">
      <c r="A5588" t="s">
        <v>11952</v>
      </c>
      <c r="B5588" t="s">
        <v>11953</v>
      </c>
      <c r="C5588" t="s">
        <v>11954</v>
      </c>
      <c r="D5588" t="s">
        <v>2</v>
      </c>
      <c r="E5588" t="s">
        <v>62</v>
      </c>
      <c r="F5588" t="s">
        <v>63</v>
      </c>
      <c r="G5588">
        <v>387</v>
      </c>
    </row>
    <row r="5589" spans="1:7" ht="21.75" customHeight="1">
      <c r="A5589" t="s">
        <v>11955</v>
      </c>
      <c r="B5589" t="s">
        <v>11956</v>
      </c>
      <c r="C5589" t="s">
        <v>11957</v>
      </c>
      <c r="D5589" t="s">
        <v>2</v>
      </c>
      <c r="E5589" t="s">
        <v>87</v>
      </c>
      <c r="F5589" t="s">
        <v>88</v>
      </c>
      <c r="G5589">
        <v>0</v>
      </c>
    </row>
    <row r="5590" spans="1:7" ht="21.75" customHeight="1">
      <c r="A5590" t="s">
        <v>11958</v>
      </c>
      <c r="B5590" t="s">
        <v>11959</v>
      </c>
      <c r="C5590" t="s">
        <v>11960</v>
      </c>
      <c r="D5590" t="s">
        <v>2</v>
      </c>
      <c r="E5590" t="s">
        <v>62</v>
      </c>
      <c r="F5590" t="s">
        <v>63</v>
      </c>
      <c r="G5590">
        <v>12</v>
      </c>
    </row>
    <row r="5591" spans="1:7" ht="21.75" customHeight="1">
      <c r="A5591" t="s">
        <v>11961</v>
      </c>
      <c r="B5591" t="s">
        <v>11962</v>
      </c>
      <c r="C5591" t="s">
        <v>11963</v>
      </c>
      <c r="D5591" t="s">
        <v>2</v>
      </c>
      <c r="E5591" t="s">
        <v>87</v>
      </c>
      <c r="F5591" t="s">
        <v>88</v>
      </c>
      <c r="G5591">
        <v>59</v>
      </c>
    </row>
    <row r="5592" spans="1:7" ht="21.75" customHeight="1">
      <c r="A5592" t="s">
        <v>11964</v>
      </c>
      <c r="B5592" t="s">
        <v>11962</v>
      </c>
      <c r="C5592" t="s">
        <v>11963</v>
      </c>
      <c r="D5592" t="s">
        <v>2</v>
      </c>
      <c r="E5592" t="s">
        <v>87</v>
      </c>
      <c r="F5592" t="s">
        <v>88</v>
      </c>
      <c r="G5592">
        <v>2141</v>
      </c>
    </row>
    <row r="5593" spans="1:7" ht="21.75" customHeight="1">
      <c r="A5593" t="s">
        <v>11965</v>
      </c>
      <c r="B5593" t="s">
        <v>11966</v>
      </c>
      <c r="C5593" t="s">
        <v>11967</v>
      </c>
      <c r="D5593" t="s">
        <v>2</v>
      </c>
      <c r="E5593" t="s">
        <v>87</v>
      </c>
      <c r="F5593" t="s">
        <v>88</v>
      </c>
      <c r="G5593">
        <v>2258</v>
      </c>
    </row>
    <row r="5594" spans="1:7" ht="21.75" customHeight="1">
      <c r="A5594" t="s">
        <v>11968</v>
      </c>
      <c r="B5594" t="s">
        <v>11966</v>
      </c>
      <c r="C5594" t="s">
        <v>11969</v>
      </c>
      <c r="D5594" t="s">
        <v>2</v>
      </c>
      <c r="E5594" t="s">
        <v>87</v>
      </c>
      <c r="F5594" t="s">
        <v>88</v>
      </c>
      <c r="G5594">
        <v>3216</v>
      </c>
    </row>
    <row r="5595" spans="1:7" ht="21.75" customHeight="1">
      <c r="A5595" t="s">
        <v>11970</v>
      </c>
      <c r="B5595" t="s">
        <v>11966</v>
      </c>
      <c r="C5595" t="s">
        <v>11971</v>
      </c>
      <c r="D5595" t="s">
        <v>2</v>
      </c>
      <c r="E5595" t="s">
        <v>87</v>
      </c>
      <c r="F5595" t="s">
        <v>88</v>
      </c>
      <c r="G5595">
        <v>820</v>
      </c>
    </row>
    <row r="5596" spans="1:7" ht="21.75" customHeight="1">
      <c r="A5596" t="s">
        <v>11972</v>
      </c>
      <c r="B5596" t="s">
        <v>11966</v>
      </c>
      <c r="C5596" t="s">
        <v>11973</v>
      </c>
      <c r="D5596" t="s">
        <v>2</v>
      </c>
      <c r="E5596" t="s">
        <v>87</v>
      </c>
      <c r="F5596" t="s">
        <v>88</v>
      </c>
      <c r="G5596">
        <v>430</v>
      </c>
    </row>
    <row r="5597" spans="1:7" ht="21.75" customHeight="1">
      <c r="A5597" t="s">
        <v>11974</v>
      </c>
      <c r="B5597" t="s">
        <v>11966</v>
      </c>
      <c r="C5597" t="s">
        <v>11975</v>
      </c>
      <c r="D5597" t="s">
        <v>2</v>
      </c>
      <c r="E5597" t="s">
        <v>87</v>
      </c>
      <c r="F5597" t="s">
        <v>88</v>
      </c>
      <c r="G5597">
        <v>472</v>
      </c>
    </row>
    <row r="5598" spans="1:7" ht="21.75" customHeight="1">
      <c r="A5598" t="s">
        <v>11976</v>
      </c>
      <c r="B5598" t="s">
        <v>11966</v>
      </c>
      <c r="C5598" t="s">
        <v>11977</v>
      </c>
      <c r="D5598" t="s">
        <v>2</v>
      </c>
      <c r="E5598" t="s">
        <v>87</v>
      </c>
      <c r="F5598" t="s">
        <v>88</v>
      </c>
      <c r="G5598">
        <v>502</v>
      </c>
    </row>
    <row r="5599" spans="1:7" ht="21.75" customHeight="1">
      <c r="A5599" t="s">
        <v>11978</v>
      </c>
      <c r="B5599" t="s">
        <v>11966</v>
      </c>
      <c r="C5599" t="s">
        <v>11979</v>
      </c>
      <c r="D5599" t="s">
        <v>2</v>
      </c>
      <c r="E5599" t="s">
        <v>87</v>
      </c>
      <c r="F5599" t="s">
        <v>88</v>
      </c>
      <c r="G5599">
        <v>306</v>
      </c>
    </row>
    <row r="5600" spans="1:7" ht="21.75" customHeight="1">
      <c r="A5600" t="s">
        <v>11980</v>
      </c>
      <c r="B5600" t="s">
        <v>11966</v>
      </c>
      <c r="C5600" t="s">
        <v>11981</v>
      </c>
      <c r="D5600" t="s">
        <v>2</v>
      </c>
      <c r="E5600" t="s">
        <v>87</v>
      </c>
      <c r="F5600" t="s">
        <v>88</v>
      </c>
      <c r="G5600">
        <v>529</v>
      </c>
    </row>
    <row r="5601" spans="1:7" ht="21.75" customHeight="1">
      <c r="A5601" t="s">
        <v>11982</v>
      </c>
      <c r="B5601" t="s">
        <v>11966</v>
      </c>
      <c r="C5601" t="s">
        <v>11983</v>
      </c>
      <c r="D5601" t="s">
        <v>2</v>
      </c>
      <c r="E5601" t="s">
        <v>87</v>
      </c>
      <c r="F5601" t="s">
        <v>88</v>
      </c>
      <c r="G5601">
        <v>0</v>
      </c>
    </row>
    <row r="5602" spans="1:7" ht="21.75" customHeight="1">
      <c r="A5602" t="s">
        <v>11984</v>
      </c>
      <c r="B5602" t="s">
        <v>11966</v>
      </c>
      <c r="C5602" t="s">
        <v>11985</v>
      </c>
      <c r="D5602" t="s">
        <v>2</v>
      </c>
      <c r="E5602" t="s">
        <v>87</v>
      </c>
      <c r="F5602" t="s">
        <v>88</v>
      </c>
      <c r="G5602">
        <v>0</v>
      </c>
    </row>
    <row r="5603" spans="1:7" ht="21.75" customHeight="1">
      <c r="A5603" t="s">
        <v>11986</v>
      </c>
      <c r="B5603" t="s">
        <v>11966</v>
      </c>
      <c r="C5603" t="s">
        <v>11987</v>
      </c>
      <c r="D5603" t="s">
        <v>2</v>
      </c>
      <c r="E5603" t="s">
        <v>87</v>
      </c>
      <c r="F5603" t="s">
        <v>88</v>
      </c>
      <c r="G5603">
        <v>200</v>
      </c>
    </row>
    <row r="5604" spans="1:7" ht="21.75" customHeight="1">
      <c r="A5604" t="s">
        <v>11988</v>
      </c>
      <c r="B5604" t="s">
        <v>11966</v>
      </c>
      <c r="C5604" t="s">
        <v>11989</v>
      </c>
      <c r="D5604" t="s">
        <v>2</v>
      </c>
      <c r="E5604" t="s">
        <v>87</v>
      </c>
      <c r="F5604" t="s">
        <v>88</v>
      </c>
      <c r="G5604">
        <v>102</v>
      </c>
    </row>
    <row r="5605" spans="1:7" ht="21.75" customHeight="1">
      <c r="A5605" t="s">
        <v>11990</v>
      </c>
      <c r="B5605" t="s">
        <v>11966</v>
      </c>
      <c r="C5605" t="s">
        <v>11991</v>
      </c>
      <c r="D5605" t="s">
        <v>2</v>
      </c>
      <c r="E5605" t="s">
        <v>87</v>
      </c>
      <c r="F5605" t="s">
        <v>88</v>
      </c>
      <c r="G5605">
        <v>351</v>
      </c>
    </row>
    <row r="5606" spans="1:7" ht="21.75" customHeight="1">
      <c r="A5606" t="s">
        <v>11992</v>
      </c>
      <c r="B5606" t="s">
        <v>11966</v>
      </c>
      <c r="C5606" t="s">
        <v>11993</v>
      </c>
      <c r="D5606" t="s">
        <v>2</v>
      </c>
      <c r="E5606" t="s">
        <v>87</v>
      </c>
      <c r="F5606" t="s">
        <v>88</v>
      </c>
      <c r="G5606">
        <v>37</v>
      </c>
    </row>
    <row r="5607" spans="1:7" ht="21.75" customHeight="1">
      <c r="A5607" t="s">
        <v>11994</v>
      </c>
      <c r="B5607" t="s">
        <v>11966</v>
      </c>
      <c r="C5607" t="s">
        <v>11995</v>
      </c>
      <c r="D5607" t="s">
        <v>2</v>
      </c>
      <c r="E5607" t="s">
        <v>87</v>
      </c>
      <c r="F5607" t="s">
        <v>88</v>
      </c>
      <c r="G5607">
        <v>2242</v>
      </c>
    </row>
    <row r="5608" spans="1:7" ht="21.75" customHeight="1">
      <c r="A5608" t="s">
        <v>11996</v>
      </c>
      <c r="B5608" t="s">
        <v>11966</v>
      </c>
      <c r="C5608" t="s">
        <v>11997</v>
      </c>
      <c r="D5608" t="s">
        <v>2</v>
      </c>
      <c r="E5608" t="s">
        <v>87</v>
      </c>
      <c r="F5608" t="s">
        <v>88</v>
      </c>
      <c r="G5608">
        <v>360</v>
      </c>
    </row>
    <row r="5609" spans="1:7" ht="21.75" customHeight="1">
      <c r="A5609" t="s">
        <v>11998</v>
      </c>
      <c r="B5609" t="s">
        <v>11999</v>
      </c>
      <c r="C5609" t="s">
        <v>12000</v>
      </c>
      <c r="D5609" t="s">
        <v>2</v>
      </c>
      <c r="E5609" t="s">
        <v>87</v>
      </c>
      <c r="F5609" t="s">
        <v>88</v>
      </c>
      <c r="G5609">
        <v>1644</v>
      </c>
    </row>
    <row r="5610" spans="1:7" ht="21.75" customHeight="1">
      <c r="A5610" t="s">
        <v>12001</v>
      </c>
      <c r="B5610" t="s">
        <v>12002</v>
      </c>
      <c r="C5610" t="s">
        <v>12003</v>
      </c>
      <c r="D5610" t="s">
        <v>2</v>
      </c>
      <c r="E5610" t="s">
        <v>87</v>
      </c>
      <c r="F5610" t="s">
        <v>88</v>
      </c>
      <c r="G5610">
        <v>1892</v>
      </c>
    </row>
    <row r="5611" spans="1:7" ht="21.75" customHeight="1">
      <c r="A5611" t="s">
        <v>12004</v>
      </c>
      <c r="B5611" t="s">
        <v>12005</v>
      </c>
      <c r="C5611" t="s">
        <v>12006</v>
      </c>
      <c r="D5611" t="s">
        <v>2</v>
      </c>
      <c r="E5611" t="s">
        <v>87</v>
      </c>
      <c r="F5611" t="s">
        <v>88</v>
      </c>
      <c r="G5611">
        <v>703</v>
      </c>
    </row>
    <row r="5612" spans="1:7" ht="21.75" customHeight="1">
      <c r="A5612" t="s">
        <v>12007</v>
      </c>
      <c r="B5612" t="s">
        <v>11966</v>
      </c>
      <c r="C5612" t="s">
        <v>12008</v>
      </c>
      <c r="D5612" t="s">
        <v>2</v>
      </c>
      <c r="E5612" t="s">
        <v>87</v>
      </c>
      <c r="F5612" t="s">
        <v>88</v>
      </c>
      <c r="G5612">
        <v>289</v>
      </c>
    </row>
    <row r="5613" spans="1:7" ht="21.75" customHeight="1">
      <c r="A5613" t="s">
        <v>12009</v>
      </c>
      <c r="B5613" t="s">
        <v>11962</v>
      </c>
      <c r="C5613" t="s">
        <v>12010</v>
      </c>
      <c r="D5613" t="s">
        <v>2</v>
      </c>
      <c r="E5613" t="s">
        <v>87</v>
      </c>
      <c r="F5613" t="s">
        <v>88</v>
      </c>
      <c r="G5613">
        <v>285</v>
      </c>
    </row>
    <row r="5614" spans="1:7" ht="21.75" customHeight="1">
      <c r="A5614" t="s">
        <v>12011</v>
      </c>
      <c r="B5614" t="s">
        <v>11966</v>
      </c>
      <c r="C5614" t="s">
        <v>12012</v>
      </c>
      <c r="D5614" t="s">
        <v>2</v>
      </c>
      <c r="E5614" t="s">
        <v>87</v>
      </c>
      <c r="F5614" t="s">
        <v>88</v>
      </c>
      <c r="G5614">
        <v>0</v>
      </c>
    </row>
    <row r="5615" spans="1:7" ht="21.75" customHeight="1">
      <c r="A5615" t="s">
        <v>12013</v>
      </c>
      <c r="B5615" t="s">
        <v>12002</v>
      </c>
      <c r="C5615" t="s">
        <v>12014</v>
      </c>
      <c r="D5615" t="s">
        <v>2</v>
      </c>
      <c r="E5615" t="s">
        <v>87</v>
      </c>
      <c r="F5615" t="s">
        <v>88</v>
      </c>
      <c r="G5615">
        <v>484</v>
      </c>
    </row>
    <row r="5616" spans="1:7" ht="21.75" customHeight="1">
      <c r="A5616" t="s">
        <v>12015</v>
      </c>
      <c r="B5616" t="s">
        <v>11966</v>
      </c>
      <c r="C5616" t="s">
        <v>12016</v>
      </c>
      <c r="D5616" t="s">
        <v>2</v>
      </c>
      <c r="E5616" t="s">
        <v>87</v>
      </c>
      <c r="F5616" t="s">
        <v>88</v>
      </c>
      <c r="G5616">
        <v>159</v>
      </c>
    </row>
    <row r="5617" spans="1:7" ht="21.75" customHeight="1">
      <c r="A5617" t="s">
        <v>12017</v>
      </c>
      <c r="B5617" t="s">
        <v>11966</v>
      </c>
      <c r="C5617" t="s">
        <v>12018</v>
      </c>
      <c r="D5617" t="s">
        <v>2</v>
      </c>
      <c r="E5617" t="s">
        <v>87</v>
      </c>
      <c r="F5617" t="s">
        <v>88</v>
      </c>
      <c r="G5617">
        <v>3772</v>
      </c>
    </row>
    <row r="5618" spans="1:7" ht="21.75" customHeight="1">
      <c r="A5618" t="s">
        <v>12019</v>
      </c>
      <c r="B5618" t="s">
        <v>11999</v>
      </c>
      <c r="C5618" t="s">
        <v>12020</v>
      </c>
      <c r="D5618" t="s">
        <v>2</v>
      </c>
      <c r="E5618" t="s">
        <v>87</v>
      </c>
      <c r="F5618" t="s">
        <v>88</v>
      </c>
      <c r="G5618">
        <v>378</v>
      </c>
    </row>
    <row r="5619" spans="1:7" ht="21.75" customHeight="1">
      <c r="A5619" t="s">
        <v>12021</v>
      </c>
      <c r="B5619" t="s">
        <v>11966</v>
      </c>
      <c r="C5619" t="s">
        <v>12022</v>
      </c>
      <c r="D5619" t="s">
        <v>2</v>
      </c>
      <c r="E5619" t="s">
        <v>87</v>
      </c>
      <c r="F5619" t="s">
        <v>88</v>
      </c>
      <c r="G5619">
        <v>2220</v>
      </c>
    </row>
    <row r="5620" spans="1:7" ht="21.75" customHeight="1">
      <c r="A5620" t="s">
        <v>12023</v>
      </c>
      <c r="B5620" t="s">
        <v>11966</v>
      </c>
      <c r="C5620" t="s">
        <v>12024</v>
      </c>
      <c r="D5620" t="s">
        <v>2</v>
      </c>
      <c r="E5620" t="s">
        <v>87</v>
      </c>
      <c r="F5620" t="s">
        <v>88</v>
      </c>
      <c r="G5620">
        <v>363</v>
      </c>
    </row>
    <row r="5621" spans="1:7" ht="21.75" customHeight="1">
      <c r="A5621" t="s">
        <v>12025</v>
      </c>
      <c r="B5621" t="s">
        <v>11966</v>
      </c>
      <c r="C5621" t="s">
        <v>12026</v>
      </c>
      <c r="D5621" t="s">
        <v>2</v>
      </c>
      <c r="E5621" t="s">
        <v>87</v>
      </c>
      <c r="F5621" t="s">
        <v>88</v>
      </c>
      <c r="G5621">
        <v>617</v>
      </c>
    </row>
    <row r="5622" spans="1:7" ht="21.75" customHeight="1">
      <c r="A5622" t="s">
        <v>12027</v>
      </c>
      <c r="B5622" t="s">
        <v>11966</v>
      </c>
      <c r="C5622" t="s">
        <v>12028</v>
      </c>
      <c r="D5622" t="s">
        <v>2</v>
      </c>
      <c r="E5622" t="s">
        <v>87</v>
      </c>
      <c r="F5622" t="s">
        <v>88</v>
      </c>
      <c r="G5622">
        <v>606</v>
      </c>
    </row>
    <row r="5623" spans="1:7" ht="21.75" customHeight="1">
      <c r="A5623" t="s">
        <v>12029</v>
      </c>
      <c r="B5623" t="s">
        <v>11966</v>
      </c>
      <c r="C5623" t="s">
        <v>12030</v>
      </c>
      <c r="D5623" t="s">
        <v>2</v>
      </c>
      <c r="E5623" t="s">
        <v>87</v>
      </c>
      <c r="F5623" t="s">
        <v>88</v>
      </c>
      <c r="G5623">
        <v>12</v>
      </c>
    </row>
    <row r="5624" spans="1:7" ht="21.75" customHeight="1">
      <c r="A5624" t="s">
        <v>12031</v>
      </c>
      <c r="B5624" t="s">
        <v>11966</v>
      </c>
      <c r="C5624" t="s">
        <v>12032</v>
      </c>
      <c r="D5624" t="s">
        <v>2</v>
      </c>
      <c r="E5624" t="s">
        <v>87</v>
      </c>
      <c r="F5624" t="s">
        <v>88</v>
      </c>
      <c r="G5624">
        <v>6</v>
      </c>
    </row>
    <row r="5625" spans="1:7" ht="21.75" customHeight="1">
      <c r="A5625" t="s">
        <v>12033</v>
      </c>
      <c r="B5625" t="s">
        <v>12002</v>
      </c>
      <c r="C5625" t="s">
        <v>12034</v>
      </c>
      <c r="D5625" t="s">
        <v>2</v>
      </c>
      <c r="E5625" t="s">
        <v>87</v>
      </c>
      <c r="F5625" t="s">
        <v>88</v>
      </c>
      <c r="G5625">
        <v>779</v>
      </c>
    </row>
    <row r="5626" spans="1:7" ht="21.75" customHeight="1">
      <c r="A5626" t="s">
        <v>12035</v>
      </c>
      <c r="B5626" t="s">
        <v>11999</v>
      </c>
      <c r="C5626" t="s">
        <v>12036</v>
      </c>
      <c r="D5626" t="s">
        <v>2</v>
      </c>
      <c r="E5626" t="s">
        <v>87</v>
      </c>
      <c r="F5626" t="s">
        <v>88</v>
      </c>
      <c r="G5626">
        <v>687</v>
      </c>
    </row>
    <row r="5627" spans="1:7" ht="21.75" customHeight="1">
      <c r="A5627" t="s">
        <v>12037</v>
      </c>
      <c r="B5627" t="s">
        <v>12038</v>
      </c>
      <c r="C5627" t="s">
        <v>12039</v>
      </c>
      <c r="D5627" t="s">
        <v>2</v>
      </c>
      <c r="E5627" t="s">
        <v>87</v>
      </c>
      <c r="F5627" t="s">
        <v>88</v>
      </c>
      <c r="G5627">
        <v>0</v>
      </c>
    </row>
    <row r="5628" spans="1:7" ht="21.75" customHeight="1">
      <c r="A5628" t="s">
        <v>12040</v>
      </c>
      <c r="B5628" t="s">
        <v>12041</v>
      </c>
      <c r="C5628" t="s">
        <v>12039</v>
      </c>
      <c r="D5628" t="s">
        <v>2</v>
      </c>
      <c r="E5628" t="s">
        <v>87</v>
      </c>
      <c r="F5628" t="s">
        <v>88</v>
      </c>
      <c r="G5628">
        <v>0</v>
      </c>
    </row>
    <row r="5629" spans="1:7" ht="21.75" customHeight="1">
      <c r="A5629" t="s">
        <v>12042</v>
      </c>
      <c r="B5629" t="s">
        <v>11999</v>
      </c>
      <c r="C5629" t="s">
        <v>12043</v>
      </c>
      <c r="D5629" t="s">
        <v>2</v>
      </c>
      <c r="E5629" t="s">
        <v>87</v>
      </c>
      <c r="F5629" t="s">
        <v>88</v>
      </c>
      <c r="G5629">
        <v>261</v>
      </c>
    </row>
    <row r="5630" spans="1:7" ht="21.75" customHeight="1">
      <c r="A5630" t="s">
        <v>12044</v>
      </c>
      <c r="B5630" t="s">
        <v>12002</v>
      </c>
      <c r="C5630" t="s">
        <v>12045</v>
      </c>
      <c r="D5630" t="s">
        <v>2</v>
      </c>
      <c r="E5630" t="s">
        <v>87</v>
      </c>
      <c r="F5630" t="s">
        <v>88</v>
      </c>
      <c r="G5630">
        <v>388</v>
      </c>
    </row>
    <row r="5631" spans="1:7" ht="21.75" customHeight="1">
      <c r="A5631" t="s">
        <v>12046</v>
      </c>
      <c r="B5631" t="s">
        <v>12002</v>
      </c>
      <c r="C5631" t="s">
        <v>12047</v>
      </c>
      <c r="D5631" t="s">
        <v>2</v>
      </c>
      <c r="E5631" t="s">
        <v>87</v>
      </c>
      <c r="F5631" t="s">
        <v>88</v>
      </c>
      <c r="G5631">
        <v>388</v>
      </c>
    </row>
    <row r="5632" spans="1:7" ht="21.75" customHeight="1">
      <c r="A5632" t="s">
        <v>12048</v>
      </c>
      <c r="B5632" t="s">
        <v>12002</v>
      </c>
      <c r="C5632" t="s">
        <v>12049</v>
      </c>
      <c r="D5632" t="s">
        <v>2</v>
      </c>
      <c r="E5632" t="s">
        <v>87</v>
      </c>
      <c r="F5632" t="s">
        <v>88</v>
      </c>
      <c r="G5632">
        <v>154</v>
      </c>
    </row>
    <row r="5633" spans="1:7" ht="21.75" customHeight="1">
      <c r="A5633" t="s">
        <v>12050</v>
      </c>
      <c r="B5633" t="s">
        <v>12051</v>
      </c>
      <c r="C5633" t="s">
        <v>12052</v>
      </c>
      <c r="D5633" t="s">
        <v>2</v>
      </c>
      <c r="E5633" t="s">
        <v>87</v>
      </c>
      <c r="F5633" t="s">
        <v>88</v>
      </c>
      <c r="G5633">
        <v>0</v>
      </c>
    </row>
    <row r="5634" spans="1:7" ht="21.75" customHeight="1">
      <c r="A5634" t="s">
        <v>12053</v>
      </c>
      <c r="B5634" t="s">
        <v>12051</v>
      </c>
      <c r="C5634" t="s">
        <v>12054</v>
      </c>
      <c r="D5634" t="s">
        <v>2</v>
      </c>
      <c r="E5634" t="s">
        <v>87</v>
      </c>
      <c r="F5634" t="s">
        <v>88</v>
      </c>
      <c r="G5634">
        <v>0</v>
      </c>
    </row>
    <row r="5635" spans="1:7" ht="21.75" customHeight="1">
      <c r="A5635" t="s">
        <v>12055</v>
      </c>
      <c r="B5635" t="s">
        <v>11999</v>
      </c>
      <c r="C5635" t="s">
        <v>12056</v>
      </c>
      <c r="D5635" t="s">
        <v>2</v>
      </c>
      <c r="E5635" t="s">
        <v>87</v>
      </c>
      <c r="F5635" t="s">
        <v>88</v>
      </c>
      <c r="G5635">
        <v>46</v>
      </c>
    </row>
    <row r="5636" spans="1:7" ht="21.75" customHeight="1">
      <c r="A5636" t="s">
        <v>12057</v>
      </c>
      <c r="B5636" t="s">
        <v>11966</v>
      </c>
      <c r="C5636" t="s">
        <v>12058</v>
      </c>
      <c r="D5636" t="s">
        <v>2</v>
      </c>
      <c r="E5636" t="s">
        <v>87</v>
      </c>
      <c r="F5636" t="s">
        <v>88</v>
      </c>
      <c r="G5636">
        <v>54</v>
      </c>
    </row>
    <row r="5637" spans="1:7" ht="21.75" customHeight="1">
      <c r="A5637" t="s">
        <v>12059</v>
      </c>
      <c r="B5637" t="s">
        <v>12060</v>
      </c>
      <c r="C5637" t="s">
        <v>12061</v>
      </c>
      <c r="D5637" t="s">
        <v>2</v>
      </c>
      <c r="E5637" t="s">
        <v>87</v>
      </c>
      <c r="F5637" t="s">
        <v>88</v>
      </c>
      <c r="G5637">
        <v>0</v>
      </c>
    </row>
    <row r="5638" spans="1:7" ht="21.75" customHeight="1">
      <c r="A5638" t="s">
        <v>12062</v>
      </c>
      <c r="B5638" t="s">
        <v>12060</v>
      </c>
      <c r="C5638" t="s">
        <v>12063</v>
      </c>
      <c r="D5638" t="s">
        <v>2</v>
      </c>
      <c r="E5638" t="s">
        <v>87</v>
      </c>
      <c r="F5638" t="s">
        <v>88</v>
      </c>
      <c r="G5638">
        <v>333</v>
      </c>
    </row>
    <row r="5639" spans="1:7" ht="21.75" customHeight="1">
      <c r="A5639" t="s">
        <v>12064</v>
      </c>
      <c r="B5639" t="s">
        <v>12060</v>
      </c>
      <c r="C5639" t="s">
        <v>12065</v>
      </c>
      <c r="D5639" t="s">
        <v>2</v>
      </c>
      <c r="E5639" t="s">
        <v>87</v>
      </c>
      <c r="F5639" t="s">
        <v>88</v>
      </c>
      <c r="G5639">
        <v>1632</v>
      </c>
    </row>
    <row r="5640" spans="1:7" ht="21.75" customHeight="1">
      <c r="A5640" t="s">
        <v>12066</v>
      </c>
      <c r="B5640" t="s">
        <v>12060</v>
      </c>
      <c r="C5640" t="s">
        <v>12067</v>
      </c>
      <c r="D5640" t="s">
        <v>2</v>
      </c>
      <c r="E5640" t="s">
        <v>87</v>
      </c>
      <c r="F5640" t="s">
        <v>88</v>
      </c>
      <c r="G5640">
        <v>1224</v>
      </c>
    </row>
    <row r="5641" spans="1:7" ht="21.75" customHeight="1">
      <c r="A5641" t="s">
        <v>12068</v>
      </c>
      <c r="B5641" t="s">
        <v>12060</v>
      </c>
      <c r="C5641" t="s">
        <v>12069</v>
      </c>
      <c r="D5641" t="s">
        <v>2</v>
      </c>
      <c r="E5641" t="s">
        <v>87</v>
      </c>
      <c r="F5641" t="s">
        <v>88</v>
      </c>
      <c r="G5641">
        <v>468</v>
      </c>
    </row>
    <row r="5642" spans="1:7" ht="21.75" customHeight="1">
      <c r="A5642" t="s">
        <v>12070</v>
      </c>
      <c r="B5642" t="s">
        <v>12060</v>
      </c>
      <c r="C5642" t="s">
        <v>12071</v>
      </c>
      <c r="D5642" t="s">
        <v>2</v>
      </c>
      <c r="E5642" t="s">
        <v>87</v>
      </c>
      <c r="F5642" t="s">
        <v>88</v>
      </c>
      <c r="G5642">
        <v>273</v>
      </c>
    </row>
    <row r="5643" spans="1:7" ht="21.75" customHeight="1">
      <c r="A5643" t="s">
        <v>12072</v>
      </c>
      <c r="B5643" t="s">
        <v>12060</v>
      </c>
      <c r="C5643" t="s">
        <v>12073</v>
      </c>
      <c r="D5643" t="s">
        <v>2</v>
      </c>
      <c r="E5643" t="s">
        <v>87</v>
      </c>
      <c r="F5643" t="s">
        <v>88</v>
      </c>
      <c r="G5643">
        <v>1350</v>
      </c>
    </row>
    <row r="5644" spans="1:7" ht="21.75" customHeight="1">
      <c r="A5644" t="s">
        <v>12074</v>
      </c>
      <c r="B5644" t="s">
        <v>12060</v>
      </c>
      <c r="C5644" t="s">
        <v>12075</v>
      </c>
      <c r="D5644" t="s">
        <v>2</v>
      </c>
      <c r="E5644" t="s">
        <v>87</v>
      </c>
      <c r="F5644" t="s">
        <v>88</v>
      </c>
      <c r="G5644">
        <v>445</v>
      </c>
    </row>
    <row r="5645" spans="1:7" ht="21.75" customHeight="1">
      <c r="A5645" t="s">
        <v>12076</v>
      </c>
      <c r="B5645" t="s">
        <v>12060</v>
      </c>
      <c r="C5645" t="s">
        <v>12077</v>
      </c>
      <c r="D5645" t="s">
        <v>2</v>
      </c>
      <c r="E5645" t="s">
        <v>87</v>
      </c>
      <c r="F5645" t="s">
        <v>88</v>
      </c>
      <c r="G5645">
        <v>962</v>
      </c>
    </row>
    <row r="5646" spans="1:7" ht="21.75" customHeight="1">
      <c r="A5646" t="s">
        <v>12078</v>
      </c>
      <c r="B5646" t="s">
        <v>12060</v>
      </c>
      <c r="C5646" t="s">
        <v>12079</v>
      </c>
      <c r="D5646" t="s">
        <v>2</v>
      </c>
      <c r="E5646" t="s">
        <v>87</v>
      </c>
      <c r="F5646" t="s">
        <v>88</v>
      </c>
      <c r="G5646">
        <v>35</v>
      </c>
    </row>
    <row r="5647" spans="1:7" ht="21.75" customHeight="1">
      <c r="A5647" t="s">
        <v>12080</v>
      </c>
      <c r="B5647" t="s">
        <v>12060</v>
      </c>
      <c r="C5647" t="s">
        <v>12081</v>
      </c>
      <c r="D5647" t="s">
        <v>2</v>
      </c>
      <c r="E5647" t="s">
        <v>87</v>
      </c>
      <c r="F5647" t="s">
        <v>88</v>
      </c>
      <c r="G5647">
        <v>1361</v>
      </c>
    </row>
    <row r="5648" spans="1:7" ht="21.75" customHeight="1">
      <c r="A5648" t="s">
        <v>12082</v>
      </c>
      <c r="B5648" t="s">
        <v>12060</v>
      </c>
      <c r="C5648" t="s">
        <v>12083</v>
      </c>
      <c r="D5648" t="s">
        <v>2</v>
      </c>
      <c r="E5648" t="s">
        <v>87</v>
      </c>
      <c r="F5648" t="s">
        <v>88</v>
      </c>
      <c r="G5648">
        <v>619</v>
      </c>
    </row>
    <row r="5649" spans="1:7" ht="21.75" customHeight="1">
      <c r="A5649" t="s">
        <v>12084</v>
      </c>
      <c r="B5649" t="s">
        <v>12060</v>
      </c>
      <c r="C5649" t="s">
        <v>12085</v>
      </c>
      <c r="D5649" t="s">
        <v>2</v>
      </c>
      <c r="E5649" t="s">
        <v>87</v>
      </c>
      <c r="F5649" t="s">
        <v>88</v>
      </c>
      <c r="G5649">
        <v>176</v>
      </c>
    </row>
    <row r="5650" spans="1:7" ht="21.75" customHeight="1">
      <c r="A5650" t="s">
        <v>12086</v>
      </c>
      <c r="B5650" t="s">
        <v>12060</v>
      </c>
      <c r="C5650" t="s">
        <v>12081</v>
      </c>
      <c r="D5650" t="s">
        <v>2</v>
      </c>
      <c r="E5650" t="s">
        <v>87</v>
      </c>
      <c r="F5650" t="s">
        <v>88</v>
      </c>
      <c r="G5650">
        <v>486</v>
      </c>
    </row>
    <row r="5651" spans="1:7" ht="21.75" customHeight="1">
      <c r="A5651" t="s">
        <v>12087</v>
      </c>
      <c r="B5651" t="s">
        <v>12060</v>
      </c>
      <c r="C5651" t="s">
        <v>12088</v>
      </c>
      <c r="D5651" t="s">
        <v>2</v>
      </c>
      <c r="E5651" t="s">
        <v>87</v>
      </c>
      <c r="F5651" t="s">
        <v>88</v>
      </c>
      <c r="G5651">
        <v>221</v>
      </c>
    </row>
    <row r="5652" spans="1:7" ht="21.75" customHeight="1">
      <c r="A5652" t="s">
        <v>12089</v>
      </c>
      <c r="B5652" t="s">
        <v>12060</v>
      </c>
      <c r="C5652" t="s">
        <v>12090</v>
      </c>
      <c r="D5652" t="s">
        <v>2</v>
      </c>
      <c r="E5652" t="s">
        <v>87</v>
      </c>
      <c r="F5652" t="s">
        <v>88</v>
      </c>
      <c r="G5652">
        <v>243</v>
      </c>
    </row>
    <row r="5653" spans="1:7" ht="21.75" customHeight="1">
      <c r="A5653" t="s">
        <v>12091</v>
      </c>
      <c r="B5653" t="s">
        <v>12060</v>
      </c>
      <c r="C5653" t="s">
        <v>12092</v>
      </c>
      <c r="D5653" t="s">
        <v>2</v>
      </c>
      <c r="E5653" t="s">
        <v>87</v>
      </c>
      <c r="F5653" t="s">
        <v>88</v>
      </c>
      <c r="G5653">
        <v>52</v>
      </c>
    </row>
    <row r="5654" spans="1:7" ht="21.75" customHeight="1">
      <c r="A5654" t="s">
        <v>12093</v>
      </c>
      <c r="B5654" t="s">
        <v>12060</v>
      </c>
      <c r="C5654" t="s">
        <v>12094</v>
      </c>
      <c r="D5654" t="s">
        <v>2</v>
      </c>
      <c r="E5654" t="s">
        <v>87</v>
      </c>
      <c r="F5654" t="s">
        <v>88</v>
      </c>
      <c r="G5654">
        <v>52</v>
      </c>
    </row>
    <row r="5655" spans="1:7" ht="21.75" customHeight="1">
      <c r="A5655" t="s">
        <v>12095</v>
      </c>
      <c r="B5655" t="s">
        <v>12060</v>
      </c>
      <c r="C5655" t="s">
        <v>12096</v>
      </c>
      <c r="D5655" t="s">
        <v>2</v>
      </c>
      <c r="E5655" t="s">
        <v>87</v>
      </c>
      <c r="F5655" t="s">
        <v>88</v>
      </c>
      <c r="G5655">
        <v>0</v>
      </c>
    </row>
    <row r="5656" spans="1:7" ht="21.75" customHeight="1">
      <c r="A5656" t="s">
        <v>12097</v>
      </c>
      <c r="B5656" t="s">
        <v>12060</v>
      </c>
      <c r="C5656" t="s">
        <v>12098</v>
      </c>
      <c r="D5656" t="s">
        <v>2</v>
      </c>
      <c r="E5656" t="s">
        <v>87</v>
      </c>
      <c r="F5656" t="s">
        <v>88</v>
      </c>
      <c r="G5656">
        <v>97</v>
      </c>
    </row>
    <row r="5657" spans="1:7" ht="21.75" customHeight="1">
      <c r="A5657" t="s">
        <v>12099</v>
      </c>
      <c r="B5657" t="s">
        <v>12100</v>
      </c>
      <c r="C5657" t="s">
        <v>12101</v>
      </c>
      <c r="D5657" t="s">
        <v>2</v>
      </c>
      <c r="E5657" t="s">
        <v>87</v>
      </c>
      <c r="F5657" t="s">
        <v>88</v>
      </c>
      <c r="G5657">
        <v>0</v>
      </c>
    </row>
    <row r="5658" spans="1:7" ht="21.75" customHeight="1">
      <c r="A5658" t="s">
        <v>12102</v>
      </c>
      <c r="B5658" t="s">
        <v>12100</v>
      </c>
      <c r="C5658" t="s">
        <v>12103</v>
      </c>
      <c r="D5658" t="s">
        <v>2</v>
      </c>
      <c r="E5658" t="s">
        <v>87</v>
      </c>
      <c r="F5658" t="s">
        <v>88</v>
      </c>
      <c r="G5658">
        <v>0</v>
      </c>
    </row>
    <row r="5659" spans="1:7" ht="21.75" customHeight="1">
      <c r="A5659" t="s">
        <v>12104</v>
      </c>
      <c r="B5659" t="s">
        <v>12100</v>
      </c>
      <c r="C5659" t="s">
        <v>12105</v>
      </c>
      <c r="D5659" t="s">
        <v>2</v>
      </c>
      <c r="E5659" t="s">
        <v>87</v>
      </c>
      <c r="F5659" t="s">
        <v>88</v>
      </c>
      <c r="G5659">
        <v>216</v>
      </c>
    </row>
    <row r="5660" spans="1:7" ht="21.75" customHeight="1">
      <c r="A5660" t="s">
        <v>12106</v>
      </c>
      <c r="B5660" t="s">
        <v>12100</v>
      </c>
      <c r="C5660" t="s">
        <v>12107</v>
      </c>
      <c r="D5660" t="s">
        <v>2</v>
      </c>
      <c r="E5660" t="s">
        <v>87</v>
      </c>
      <c r="F5660" t="s">
        <v>88</v>
      </c>
      <c r="G5660">
        <v>26</v>
      </c>
    </row>
    <row r="5661" spans="1:7" ht="21.75" customHeight="1">
      <c r="A5661" t="s">
        <v>12108</v>
      </c>
      <c r="B5661" t="s">
        <v>12100</v>
      </c>
      <c r="C5661" t="s">
        <v>12109</v>
      </c>
      <c r="D5661" t="s">
        <v>2</v>
      </c>
      <c r="E5661" t="s">
        <v>87</v>
      </c>
      <c r="F5661" t="s">
        <v>88</v>
      </c>
      <c r="G5661">
        <v>516</v>
      </c>
    </row>
    <row r="5662" spans="1:7" ht="21.75" customHeight="1">
      <c r="A5662" t="s">
        <v>12110</v>
      </c>
      <c r="B5662" t="s">
        <v>12100</v>
      </c>
      <c r="C5662" t="s">
        <v>12111</v>
      </c>
      <c r="D5662" t="s">
        <v>2</v>
      </c>
      <c r="E5662" t="s">
        <v>87</v>
      </c>
      <c r="F5662" t="s">
        <v>88</v>
      </c>
      <c r="G5662">
        <v>363</v>
      </c>
    </row>
    <row r="5663" spans="1:7" ht="21.75" customHeight="1">
      <c r="A5663" t="s">
        <v>12112</v>
      </c>
      <c r="B5663" t="s">
        <v>12100</v>
      </c>
      <c r="C5663" t="s">
        <v>12113</v>
      </c>
      <c r="D5663" t="s">
        <v>2</v>
      </c>
      <c r="E5663" t="s">
        <v>87</v>
      </c>
      <c r="F5663" t="s">
        <v>88</v>
      </c>
      <c r="G5663">
        <v>130</v>
      </c>
    </row>
    <row r="5664" spans="1:7" ht="21.75" customHeight="1">
      <c r="A5664" t="s">
        <v>12114</v>
      </c>
      <c r="B5664" t="s">
        <v>12100</v>
      </c>
      <c r="C5664" t="s">
        <v>12115</v>
      </c>
      <c r="D5664" t="s">
        <v>2</v>
      </c>
      <c r="E5664" t="s">
        <v>87</v>
      </c>
      <c r="F5664" t="s">
        <v>88</v>
      </c>
      <c r="G5664">
        <v>0</v>
      </c>
    </row>
    <row r="5665" spans="1:7" ht="21.75" customHeight="1">
      <c r="A5665" t="s">
        <v>12116</v>
      </c>
      <c r="B5665" t="s">
        <v>12100</v>
      </c>
      <c r="C5665" t="s">
        <v>12117</v>
      </c>
      <c r="D5665" t="s">
        <v>2</v>
      </c>
      <c r="E5665" t="s">
        <v>87</v>
      </c>
      <c r="F5665" t="s">
        <v>88</v>
      </c>
      <c r="G5665">
        <v>82</v>
      </c>
    </row>
    <row r="5666" spans="1:7" ht="21.75" customHeight="1">
      <c r="A5666" t="s">
        <v>12118</v>
      </c>
      <c r="B5666" t="s">
        <v>12100</v>
      </c>
      <c r="C5666" t="s">
        <v>12119</v>
      </c>
      <c r="D5666" t="s">
        <v>2</v>
      </c>
      <c r="E5666" t="s">
        <v>87</v>
      </c>
      <c r="F5666" t="s">
        <v>88</v>
      </c>
      <c r="G5666">
        <v>13</v>
      </c>
    </row>
    <row r="5667" spans="1:7" ht="21.75" customHeight="1">
      <c r="A5667" t="s">
        <v>12120</v>
      </c>
      <c r="B5667" t="s">
        <v>12100</v>
      </c>
      <c r="C5667" t="s">
        <v>12121</v>
      </c>
      <c r="D5667" t="s">
        <v>2</v>
      </c>
      <c r="E5667" t="s">
        <v>87</v>
      </c>
      <c r="F5667" t="s">
        <v>88</v>
      </c>
      <c r="G5667">
        <v>436</v>
      </c>
    </row>
    <row r="5668" spans="1:7" ht="21.75" customHeight="1">
      <c r="A5668" t="s">
        <v>12122</v>
      </c>
      <c r="B5668" t="s">
        <v>12100</v>
      </c>
      <c r="C5668" t="s">
        <v>12123</v>
      </c>
      <c r="D5668" t="s">
        <v>2</v>
      </c>
      <c r="E5668" t="s">
        <v>87</v>
      </c>
      <c r="F5668" t="s">
        <v>88</v>
      </c>
      <c r="G5668">
        <v>0</v>
      </c>
    </row>
    <row r="5669" spans="1:7" ht="21.75" customHeight="1">
      <c r="A5669" t="s">
        <v>12124</v>
      </c>
      <c r="B5669" t="s">
        <v>12100</v>
      </c>
      <c r="C5669" t="s">
        <v>12125</v>
      </c>
      <c r="D5669" t="s">
        <v>2</v>
      </c>
      <c r="E5669" t="s">
        <v>87</v>
      </c>
      <c r="F5669" t="s">
        <v>88</v>
      </c>
      <c r="G5669">
        <v>4087</v>
      </c>
    </row>
    <row r="5670" spans="1:7" ht="21.75" customHeight="1">
      <c r="A5670" t="s">
        <v>12126</v>
      </c>
      <c r="B5670" t="s">
        <v>12100</v>
      </c>
      <c r="C5670" t="s">
        <v>12127</v>
      </c>
      <c r="D5670" t="s">
        <v>2</v>
      </c>
      <c r="E5670" t="s">
        <v>87</v>
      </c>
      <c r="F5670" t="s">
        <v>88</v>
      </c>
      <c r="G5670">
        <v>13</v>
      </c>
    </row>
    <row r="5671" spans="1:7" ht="21.75" customHeight="1">
      <c r="A5671" t="s">
        <v>12128</v>
      </c>
      <c r="B5671" t="s">
        <v>12100</v>
      </c>
      <c r="C5671" t="s">
        <v>12129</v>
      </c>
      <c r="D5671" t="s">
        <v>2</v>
      </c>
      <c r="E5671" t="s">
        <v>87</v>
      </c>
      <c r="F5671" t="s">
        <v>88</v>
      </c>
      <c r="G5671">
        <v>10</v>
      </c>
    </row>
    <row r="5672" spans="1:7" ht="21.75" customHeight="1">
      <c r="A5672" t="s">
        <v>12130</v>
      </c>
      <c r="B5672" t="s">
        <v>12100</v>
      </c>
      <c r="C5672" t="s">
        <v>12131</v>
      </c>
      <c r="D5672" t="s">
        <v>2</v>
      </c>
      <c r="E5672" t="s">
        <v>87</v>
      </c>
      <c r="F5672" t="s">
        <v>88</v>
      </c>
      <c r="G5672">
        <v>0</v>
      </c>
    </row>
    <row r="5673" spans="1:7" ht="21.75" customHeight="1">
      <c r="A5673" t="s">
        <v>12132</v>
      </c>
      <c r="B5673" t="s">
        <v>12100</v>
      </c>
      <c r="C5673" t="s">
        <v>12133</v>
      </c>
      <c r="D5673" t="s">
        <v>2</v>
      </c>
      <c r="E5673" t="s">
        <v>87</v>
      </c>
      <c r="F5673" t="s">
        <v>88</v>
      </c>
      <c r="G5673">
        <v>55</v>
      </c>
    </row>
    <row r="5674" spans="1:7" ht="21.75" customHeight="1">
      <c r="A5674" t="s">
        <v>12134</v>
      </c>
      <c r="B5674" t="s">
        <v>12100</v>
      </c>
      <c r="C5674" t="s">
        <v>12135</v>
      </c>
      <c r="D5674" t="s">
        <v>2</v>
      </c>
      <c r="E5674" t="s">
        <v>87</v>
      </c>
      <c r="F5674" t="s">
        <v>88</v>
      </c>
      <c r="G5674">
        <v>1092</v>
      </c>
    </row>
    <row r="5675" spans="1:7" ht="21.75" customHeight="1">
      <c r="A5675" t="s">
        <v>12136</v>
      </c>
      <c r="B5675" t="s">
        <v>12100</v>
      </c>
      <c r="C5675" t="s">
        <v>12137</v>
      </c>
      <c r="D5675" t="s">
        <v>2</v>
      </c>
      <c r="E5675" t="s">
        <v>87</v>
      </c>
      <c r="F5675" t="s">
        <v>88</v>
      </c>
      <c r="G5675">
        <v>23</v>
      </c>
    </row>
    <row r="5676" spans="1:7" ht="21.75" customHeight="1">
      <c r="A5676" t="s">
        <v>12138</v>
      </c>
      <c r="B5676" t="s">
        <v>12100</v>
      </c>
      <c r="C5676" t="s">
        <v>12139</v>
      </c>
      <c r="D5676" t="s">
        <v>2</v>
      </c>
      <c r="E5676" t="s">
        <v>87</v>
      </c>
      <c r="F5676" t="s">
        <v>88</v>
      </c>
      <c r="G5676">
        <v>75</v>
      </c>
    </row>
    <row r="5677" spans="1:7" ht="21.75" customHeight="1">
      <c r="A5677" t="s">
        <v>12140</v>
      </c>
      <c r="B5677" t="s">
        <v>12100</v>
      </c>
      <c r="C5677" t="s">
        <v>12141</v>
      </c>
      <c r="D5677" t="s">
        <v>2</v>
      </c>
      <c r="E5677" t="s">
        <v>87</v>
      </c>
      <c r="F5677" t="s">
        <v>88</v>
      </c>
      <c r="G5677">
        <v>200</v>
      </c>
    </row>
    <row r="5678" spans="1:7" ht="21.75" customHeight="1">
      <c r="A5678" t="s">
        <v>12142</v>
      </c>
      <c r="B5678" t="s">
        <v>12143</v>
      </c>
      <c r="C5678" t="s">
        <v>12144</v>
      </c>
      <c r="D5678" t="s">
        <v>2</v>
      </c>
      <c r="E5678" t="s">
        <v>87</v>
      </c>
      <c r="F5678" t="s">
        <v>88</v>
      </c>
      <c r="G5678">
        <v>0</v>
      </c>
    </row>
    <row r="5679" spans="1:7" ht="21.75" customHeight="1">
      <c r="A5679" t="s">
        <v>12145</v>
      </c>
      <c r="B5679" t="s">
        <v>12143</v>
      </c>
      <c r="C5679" t="s">
        <v>12146</v>
      </c>
      <c r="D5679" t="s">
        <v>2</v>
      </c>
      <c r="E5679" t="s">
        <v>87</v>
      </c>
      <c r="F5679" t="s">
        <v>88</v>
      </c>
      <c r="G5679">
        <v>0</v>
      </c>
    </row>
    <row r="5680" spans="1:7" ht="21.75" customHeight="1">
      <c r="A5680" t="s">
        <v>12147</v>
      </c>
      <c r="B5680" t="s">
        <v>12143</v>
      </c>
      <c r="C5680" t="s">
        <v>12148</v>
      </c>
      <c r="D5680" t="s">
        <v>2</v>
      </c>
      <c r="E5680" t="s">
        <v>87</v>
      </c>
      <c r="F5680" t="s">
        <v>88</v>
      </c>
      <c r="G5680">
        <v>919</v>
      </c>
    </row>
    <row r="5681" spans="1:7" ht="21.75" customHeight="1">
      <c r="A5681" t="s">
        <v>12149</v>
      </c>
      <c r="B5681" t="s">
        <v>12143</v>
      </c>
      <c r="C5681" t="s">
        <v>12150</v>
      </c>
      <c r="D5681" t="s">
        <v>2</v>
      </c>
      <c r="E5681" t="s">
        <v>87</v>
      </c>
      <c r="F5681" t="s">
        <v>88</v>
      </c>
      <c r="G5681">
        <v>560</v>
      </c>
    </row>
    <row r="5682" spans="1:7" ht="21.75" customHeight="1">
      <c r="A5682" t="s">
        <v>12151</v>
      </c>
      <c r="B5682" t="s">
        <v>12143</v>
      </c>
      <c r="C5682" t="s">
        <v>12152</v>
      </c>
      <c r="D5682" t="s">
        <v>2</v>
      </c>
      <c r="E5682" t="s">
        <v>87</v>
      </c>
      <c r="F5682" t="s">
        <v>88</v>
      </c>
      <c r="G5682">
        <v>4260</v>
      </c>
    </row>
    <row r="5683" spans="1:7" ht="21.75" customHeight="1">
      <c r="A5683" t="s">
        <v>12153</v>
      </c>
      <c r="B5683" t="s">
        <v>12143</v>
      </c>
      <c r="C5683" t="s">
        <v>12154</v>
      </c>
      <c r="D5683" t="s">
        <v>2</v>
      </c>
      <c r="E5683" t="s">
        <v>87</v>
      </c>
      <c r="F5683" t="s">
        <v>88</v>
      </c>
      <c r="G5683">
        <v>0</v>
      </c>
    </row>
    <row r="5684" spans="1:7" ht="21.75" customHeight="1">
      <c r="A5684" t="s">
        <v>12155</v>
      </c>
      <c r="B5684" t="s">
        <v>12143</v>
      </c>
      <c r="C5684" t="s">
        <v>12156</v>
      </c>
      <c r="D5684" t="s">
        <v>2</v>
      </c>
      <c r="E5684" t="s">
        <v>87</v>
      </c>
      <c r="F5684" t="s">
        <v>88</v>
      </c>
      <c r="G5684">
        <v>0</v>
      </c>
    </row>
    <row r="5685" spans="1:7" ht="21.75" customHeight="1">
      <c r="A5685" t="s">
        <v>12157</v>
      </c>
      <c r="B5685" t="s">
        <v>12143</v>
      </c>
      <c r="C5685" t="s">
        <v>12158</v>
      </c>
      <c r="D5685" t="s">
        <v>2</v>
      </c>
      <c r="E5685" t="s">
        <v>87</v>
      </c>
      <c r="F5685" t="s">
        <v>88</v>
      </c>
      <c r="G5685">
        <v>10173</v>
      </c>
    </row>
    <row r="5686" spans="1:7" ht="21.75" customHeight="1">
      <c r="A5686" t="s">
        <v>12159</v>
      </c>
      <c r="B5686" t="s">
        <v>12143</v>
      </c>
      <c r="C5686" t="s">
        <v>12160</v>
      </c>
      <c r="D5686" t="s">
        <v>2</v>
      </c>
      <c r="E5686" t="s">
        <v>87</v>
      </c>
      <c r="F5686" t="s">
        <v>88</v>
      </c>
      <c r="G5686">
        <v>0</v>
      </c>
    </row>
    <row r="5687" spans="1:7" ht="21.75" customHeight="1">
      <c r="A5687" t="s">
        <v>12161</v>
      </c>
      <c r="B5687" t="s">
        <v>12143</v>
      </c>
      <c r="C5687" t="s">
        <v>12162</v>
      </c>
      <c r="D5687" t="s">
        <v>2</v>
      </c>
      <c r="E5687" t="s">
        <v>87</v>
      </c>
      <c r="F5687" t="s">
        <v>88</v>
      </c>
      <c r="G5687">
        <v>1609</v>
      </c>
    </row>
    <row r="5688" spans="1:7" ht="21.75" customHeight="1">
      <c r="A5688" t="s">
        <v>12163</v>
      </c>
      <c r="B5688" t="s">
        <v>12143</v>
      </c>
      <c r="C5688" t="s">
        <v>12164</v>
      </c>
      <c r="D5688" t="s">
        <v>2</v>
      </c>
      <c r="E5688" t="s">
        <v>87</v>
      </c>
      <c r="F5688" t="s">
        <v>88</v>
      </c>
      <c r="G5688">
        <v>1022</v>
      </c>
    </row>
    <row r="5689" spans="1:7" ht="21.75" customHeight="1">
      <c r="A5689" t="s">
        <v>12165</v>
      </c>
      <c r="B5689" t="s">
        <v>12143</v>
      </c>
      <c r="C5689" t="s">
        <v>12166</v>
      </c>
      <c r="D5689" t="s">
        <v>2</v>
      </c>
      <c r="E5689" t="s">
        <v>87</v>
      </c>
      <c r="F5689" t="s">
        <v>88</v>
      </c>
      <c r="G5689">
        <v>735</v>
      </c>
    </row>
    <row r="5690" spans="1:7" ht="21.75" customHeight="1">
      <c r="A5690" t="s">
        <v>12167</v>
      </c>
      <c r="B5690" t="s">
        <v>12143</v>
      </c>
      <c r="C5690" t="s">
        <v>12168</v>
      </c>
      <c r="D5690" t="s">
        <v>2</v>
      </c>
      <c r="E5690" t="s">
        <v>87</v>
      </c>
      <c r="F5690" t="s">
        <v>88</v>
      </c>
      <c r="G5690">
        <v>1049</v>
      </c>
    </row>
    <row r="5691" spans="1:7" ht="21.75" customHeight="1">
      <c r="A5691" t="s">
        <v>12169</v>
      </c>
      <c r="B5691" t="s">
        <v>12143</v>
      </c>
      <c r="C5691" t="s">
        <v>12170</v>
      </c>
      <c r="D5691" t="s">
        <v>2</v>
      </c>
      <c r="E5691" t="s">
        <v>87</v>
      </c>
      <c r="F5691" t="s">
        <v>88</v>
      </c>
      <c r="G5691">
        <v>627</v>
      </c>
    </row>
    <row r="5692" spans="1:7" ht="21.75" customHeight="1">
      <c r="A5692" t="s">
        <v>12171</v>
      </c>
      <c r="B5692" t="s">
        <v>12143</v>
      </c>
      <c r="C5692" t="s">
        <v>12172</v>
      </c>
      <c r="D5692" t="s">
        <v>2</v>
      </c>
      <c r="E5692" t="s">
        <v>87</v>
      </c>
      <c r="F5692" t="s">
        <v>88</v>
      </c>
      <c r="G5692">
        <v>539</v>
      </c>
    </row>
    <row r="5693" spans="1:7" ht="21.75" customHeight="1">
      <c r="A5693" t="s">
        <v>12173</v>
      </c>
      <c r="B5693" t="s">
        <v>12143</v>
      </c>
      <c r="C5693" t="s">
        <v>12174</v>
      </c>
      <c r="D5693" t="s">
        <v>2</v>
      </c>
      <c r="E5693" t="s">
        <v>87</v>
      </c>
      <c r="F5693" t="s">
        <v>88</v>
      </c>
      <c r="G5693">
        <v>873</v>
      </c>
    </row>
    <row r="5694" spans="1:7" ht="21.75" customHeight="1">
      <c r="A5694" t="s">
        <v>12175</v>
      </c>
      <c r="B5694" t="s">
        <v>12143</v>
      </c>
      <c r="C5694" t="s">
        <v>12176</v>
      </c>
      <c r="D5694" t="s">
        <v>2</v>
      </c>
      <c r="E5694" t="s">
        <v>87</v>
      </c>
      <c r="F5694" t="s">
        <v>88</v>
      </c>
      <c r="G5694">
        <v>416</v>
      </c>
    </row>
    <row r="5695" spans="1:7" ht="21.75" customHeight="1">
      <c r="A5695" t="s">
        <v>12177</v>
      </c>
      <c r="B5695" t="s">
        <v>12143</v>
      </c>
      <c r="C5695" t="s">
        <v>12178</v>
      </c>
      <c r="D5695" t="s">
        <v>2</v>
      </c>
      <c r="E5695" t="s">
        <v>87</v>
      </c>
      <c r="F5695" t="s">
        <v>88</v>
      </c>
      <c r="G5695">
        <v>446</v>
      </c>
    </row>
    <row r="5696" spans="1:7" ht="21.75" customHeight="1">
      <c r="A5696" t="s">
        <v>12179</v>
      </c>
      <c r="B5696" t="s">
        <v>12143</v>
      </c>
      <c r="C5696" t="s">
        <v>12180</v>
      </c>
      <c r="D5696" t="s">
        <v>2</v>
      </c>
      <c r="E5696" t="s">
        <v>87</v>
      </c>
      <c r="F5696" t="s">
        <v>88</v>
      </c>
      <c r="G5696">
        <v>508</v>
      </c>
    </row>
    <row r="5697" spans="1:7" ht="21.75" customHeight="1">
      <c r="A5697" t="s">
        <v>12181</v>
      </c>
      <c r="B5697" t="s">
        <v>12143</v>
      </c>
      <c r="C5697" t="s">
        <v>12182</v>
      </c>
      <c r="D5697" t="s">
        <v>2</v>
      </c>
      <c r="E5697" t="s">
        <v>87</v>
      </c>
      <c r="F5697" t="s">
        <v>88</v>
      </c>
      <c r="G5697">
        <v>924</v>
      </c>
    </row>
    <row r="5698" spans="1:7" ht="21.75" customHeight="1">
      <c r="A5698" t="s">
        <v>12183</v>
      </c>
      <c r="B5698" t="s">
        <v>12143</v>
      </c>
      <c r="C5698" t="s">
        <v>12184</v>
      </c>
      <c r="D5698" t="s">
        <v>2</v>
      </c>
      <c r="E5698" t="s">
        <v>87</v>
      </c>
      <c r="F5698" t="s">
        <v>88</v>
      </c>
      <c r="G5698">
        <v>1642</v>
      </c>
    </row>
    <row r="5699" spans="1:7" ht="21.75" customHeight="1">
      <c r="A5699" t="s">
        <v>12185</v>
      </c>
      <c r="B5699" t="s">
        <v>12143</v>
      </c>
      <c r="C5699" t="s">
        <v>12186</v>
      </c>
      <c r="D5699" t="s">
        <v>2</v>
      </c>
      <c r="E5699" t="s">
        <v>87</v>
      </c>
      <c r="F5699" t="s">
        <v>88</v>
      </c>
      <c r="G5699">
        <v>2846</v>
      </c>
    </row>
    <row r="5700" spans="1:7" ht="21.75" customHeight="1">
      <c r="A5700" t="s">
        <v>12187</v>
      </c>
      <c r="B5700" t="s">
        <v>12143</v>
      </c>
      <c r="C5700" t="s">
        <v>12188</v>
      </c>
      <c r="D5700" t="s">
        <v>2</v>
      </c>
      <c r="E5700" t="s">
        <v>87</v>
      </c>
      <c r="F5700" t="s">
        <v>88</v>
      </c>
      <c r="G5700">
        <v>844</v>
      </c>
    </row>
    <row r="5701" spans="1:7" ht="21.75" customHeight="1">
      <c r="A5701" t="s">
        <v>12189</v>
      </c>
      <c r="B5701" t="s">
        <v>12143</v>
      </c>
      <c r="C5701" t="s">
        <v>12190</v>
      </c>
      <c r="D5701" t="s">
        <v>2</v>
      </c>
      <c r="E5701" t="s">
        <v>87</v>
      </c>
      <c r="F5701" t="s">
        <v>88</v>
      </c>
      <c r="G5701">
        <v>54</v>
      </c>
    </row>
    <row r="5702" spans="1:7" ht="21.75" customHeight="1">
      <c r="A5702" t="s">
        <v>12191</v>
      </c>
      <c r="B5702" t="s">
        <v>12192</v>
      </c>
      <c r="C5702" t="s">
        <v>12193</v>
      </c>
      <c r="D5702" t="s">
        <v>2</v>
      </c>
      <c r="E5702" t="s">
        <v>87</v>
      </c>
      <c r="F5702" t="s">
        <v>88</v>
      </c>
      <c r="G5702">
        <v>596</v>
      </c>
    </row>
    <row r="5703" spans="1:7" ht="21.75" customHeight="1">
      <c r="A5703" t="s">
        <v>12194</v>
      </c>
      <c r="B5703" t="s">
        <v>12195</v>
      </c>
      <c r="C5703" t="s">
        <v>12196</v>
      </c>
      <c r="D5703" t="s">
        <v>2</v>
      </c>
      <c r="E5703" t="s">
        <v>62</v>
      </c>
      <c r="F5703" t="s">
        <v>63</v>
      </c>
      <c r="G5703">
        <v>114</v>
      </c>
    </row>
    <row r="5704" spans="1:7" ht="21.75" customHeight="1">
      <c r="A5704" t="s">
        <v>12197</v>
      </c>
      <c r="B5704" t="s">
        <v>12192</v>
      </c>
      <c r="C5704" t="s">
        <v>12198</v>
      </c>
      <c r="D5704" t="s">
        <v>2</v>
      </c>
      <c r="E5704" t="s">
        <v>87</v>
      </c>
      <c r="F5704" t="s">
        <v>88</v>
      </c>
      <c r="G5704">
        <v>0</v>
      </c>
    </row>
    <row r="5705" spans="1:7" ht="21.75" customHeight="1">
      <c r="A5705" t="s">
        <v>12199</v>
      </c>
      <c r="B5705" t="s">
        <v>12192</v>
      </c>
      <c r="C5705" t="s">
        <v>12200</v>
      </c>
      <c r="D5705" t="s">
        <v>2</v>
      </c>
      <c r="E5705" t="s">
        <v>87</v>
      </c>
      <c r="F5705" t="s">
        <v>88</v>
      </c>
      <c r="G5705">
        <v>0</v>
      </c>
    </row>
    <row r="5706" spans="1:7" ht="21.75" customHeight="1">
      <c r="A5706" t="s">
        <v>12201</v>
      </c>
      <c r="B5706" t="s">
        <v>12202</v>
      </c>
      <c r="C5706" t="s">
        <v>12203</v>
      </c>
      <c r="D5706" t="s">
        <v>2</v>
      </c>
      <c r="E5706" t="s">
        <v>87</v>
      </c>
      <c r="F5706" t="s">
        <v>88</v>
      </c>
      <c r="G5706">
        <v>550</v>
      </c>
    </row>
    <row r="5707" spans="1:7" ht="21.75" customHeight="1">
      <c r="A5707" t="s">
        <v>12204</v>
      </c>
      <c r="B5707" t="s">
        <v>12192</v>
      </c>
      <c r="C5707" t="s">
        <v>12205</v>
      </c>
      <c r="D5707" t="s">
        <v>2</v>
      </c>
      <c r="E5707" t="s">
        <v>87</v>
      </c>
      <c r="F5707" t="s">
        <v>88</v>
      </c>
      <c r="G5707">
        <v>277</v>
      </c>
    </row>
    <row r="5708" spans="1:7" ht="21.75" customHeight="1">
      <c r="A5708" t="s">
        <v>12206</v>
      </c>
      <c r="B5708" t="s">
        <v>12192</v>
      </c>
      <c r="C5708" t="s">
        <v>12207</v>
      </c>
      <c r="D5708" t="s">
        <v>2</v>
      </c>
      <c r="E5708" t="s">
        <v>87</v>
      </c>
      <c r="F5708" t="s">
        <v>88</v>
      </c>
      <c r="G5708">
        <v>303</v>
      </c>
    </row>
    <row r="5709" spans="1:7" ht="21.75" customHeight="1">
      <c r="A5709" t="s">
        <v>12208</v>
      </c>
      <c r="B5709" t="s">
        <v>12192</v>
      </c>
      <c r="C5709" t="s">
        <v>12209</v>
      </c>
      <c r="D5709" t="s">
        <v>2</v>
      </c>
      <c r="E5709" t="s">
        <v>87</v>
      </c>
      <c r="F5709" t="s">
        <v>88</v>
      </c>
      <c r="G5709">
        <v>473</v>
      </c>
    </row>
    <row r="5710" spans="1:7" ht="21.75" customHeight="1">
      <c r="A5710" t="s">
        <v>12210</v>
      </c>
      <c r="B5710" t="s">
        <v>12192</v>
      </c>
      <c r="C5710" t="s">
        <v>12211</v>
      </c>
      <c r="D5710" t="s">
        <v>2</v>
      </c>
      <c r="E5710" t="s">
        <v>87</v>
      </c>
      <c r="F5710" t="s">
        <v>88</v>
      </c>
      <c r="G5710">
        <v>439</v>
      </c>
    </row>
    <row r="5711" spans="1:7" ht="21.75" customHeight="1">
      <c r="A5711" t="s">
        <v>12212</v>
      </c>
      <c r="B5711" t="s">
        <v>12192</v>
      </c>
      <c r="C5711" t="s">
        <v>12213</v>
      </c>
      <c r="D5711" t="s">
        <v>2</v>
      </c>
      <c r="E5711" t="s">
        <v>87</v>
      </c>
      <c r="F5711" t="s">
        <v>88</v>
      </c>
      <c r="G5711">
        <v>415</v>
      </c>
    </row>
    <row r="5712" spans="1:7" ht="21.75" customHeight="1">
      <c r="A5712" t="s">
        <v>12214</v>
      </c>
      <c r="B5712" t="s">
        <v>12215</v>
      </c>
      <c r="C5712" t="s">
        <v>12216</v>
      </c>
      <c r="D5712" t="s">
        <v>2</v>
      </c>
      <c r="E5712" t="s">
        <v>62</v>
      </c>
      <c r="F5712" t="s">
        <v>63</v>
      </c>
      <c r="G5712">
        <v>1048</v>
      </c>
    </row>
    <row r="5713" spans="1:7" ht="21.75" customHeight="1">
      <c r="A5713" t="s">
        <v>12217</v>
      </c>
      <c r="B5713" t="s">
        <v>12218</v>
      </c>
      <c r="C5713" t="s">
        <v>12219</v>
      </c>
      <c r="D5713" t="s">
        <v>2</v>
      </c>
      <c r="E5713" t="s">
        <v>87</v>
      </c>
      <c r="F5713" t="s">
        <v>88</v>
      </c>
      <c r="G5713">
        <v>0</v>
      </c>
    </row>
    <row r="5714" spans="1:7" ht="21.75" customHeight="1">
      <c r="A5714" t="s">
        <v>12220</v>
      </c>
      <c r="B5714" t="s">
        <v>12221</v>
      </c>
      <c r="C5714" t="s">
        <v>12222</v>
      </c>
      <c r="D5714" t="s">
        <v>2</v>
      </c>
      <c r="E5714" t="s">
        <v>87</v>
      </c>
      <c r="F5714" t="s">
        <v>88</v>
      </c>
      <c r="G5714">
        <v>84</v>
      </c>
    </row>
    <row r="5715" spans="1:7" ht="21.75" customHeight="1">
      <c r="A5715" t="s">
        <v>12223</v>
      </c>
      <c r="B5715" t="s">
        <v>12224</v>
      </c>
      <c r="C5715" t="s">
        <v>12225</v>
      </c>
      <c r="D5715" t="s">
        <v>2</v>
      </c>
      <c r="E5715" t="s">
        <v>87</v>
      </c>
      <c r="F5715" t="s">
        <v>88</v>
      </c>
      <c r="G5715">
        <v>0</v>
      </c>
    </row>
    <row r="5716" spans="1:7" ht="21.75" customHeight="1">
      <c r="A5716" t="s">
        <v>12226</v>
      </c>
      <c r="B5716" t="s">
        <v>12227</v>
      </c>
      <c r="C5716" t="s">
        <v>12228</v>
      </c>
      <c r="D5716" t="s">
        <v>2</v>
      </c>
      <c r="E5716" t="s">
        <v>87</v>
      </c>
      <c r="F5716" t="s">
        <v>88</v>
      </c>
      <c r="G5716">
        <v>204</v>
      </c>
    </row>
    <row r="5717" spans="1:7" ht="21.75" customHeight="1">
      <c r="A5717" t="s">
        <v>12229</v>
      </c>
      <c r="B5717" t="s">
        <v>12230</v>
      </c>
      <c r="C5717" t="s">
        <v>12231</v>
      </c>
      <c r="D5717" t="s">
        <v>2</v>
      </c>
      <c r="E5717" t="s">
        <v>87</v>
      </c>
      <c r="F5717" t="s">
        <v>88</v>
      </c>
      <c r="G5717">
        <v>190</v>
      </c>
    </row>
    <row r="5718" spans="1:7" ht="21.75" customHeight="1">
      <c r="A5718" t="s">
        <v>12232</v>
      </c>
      <c r="B5718" t="s">
        <v>12233</v>
      </c>
      <c r="C5718" t="s">
        <v>12234</v>
      </c>
      <c r="D5718" t="s">
        <v>2</v>
      </c>
      <c r="E5718" t="s">
        <v>87</v>
      </c>
      <c r="F5718" t="s">
        <v>88</v>
      </c>
      <c r="G5718">
        <v>0</v>
      </c>
    </row>
    <row r="5719" spans="1:7" ht="21.75" customHeight="1">
      <c r="A5719" t="s">
        <v>12235</v>
      </c>
      <c r="B5719" t="s">
        <v>12236</v>
      </c>
      <c r="C5719" t="s">
        <v>12237</v>
      </c>
      <c r="D5719" t="s">
        <v>2</v>
      </c>
      <c r="E5719" t="s">
        <v>87</v>
      </c>
      <c r="F5719" t="s">
        <v>88</v>
      </c>
      <c r="G5719">
        <v>52</v>
      </c>
    </row>
    <row r="5720" spans="1:7" ht="21.75" customHeight="1">
      <c r="A5720" t="s">
        <v>12238</v>
      </c>
      <c r="B5720" t="s">
        <v>12239</v>
      </c>
      <c r="C5720" t="s">
        <v>12240</v>
      </c>
      <c r="D5720" t="s">
        <v>2</v>
      </c>
      <c r="E5720" t="s">
        <v>87</v>
      </c>
      <c r="F5720" t="s">
        <v>88</v>
      </c>
      <c r="G5720">
        <v>0</v>
      </c>
    </row>
    <row r="5721" spans="1:7" ht="21.75" customHeight="1">
      <c r="A5721" t="s">
        <v>12241</v>
      </c>
      <c r="B5721" t="s">
        <v>12239</v>
      </c>
      <c r="C5721" t="s">
        <v>12242</v>
      </c>
      <c r="D5721" t="s">
        <v>2</v>
      </c>
      <c r="E5721" t="s">
        <v>87</v>
      </c>
      <c r="F5721" t="s">
        <v>88</v>
      </c>
      <c r="G5721">
        <v>576</v>
      </c>
    </row>
    <row r="5722" spans="1:7" ht="21.75" customHeight="1">
      <c r="A5722" t="s">
        <v>12243</v>
      </c>
      <c r="B5722" t="s">
        <v>12244</v>
      </c>
      <c r="C5722" t="s">
        <v>12245</v>
      </c>
      <c r="D5722" t="s">
        <v>2</v>
      </c>
      <c r="E5722" t="s">
        <v>87</v>
      </c>
      <c r="F5722" t="s">
        <v>88</v>
      </c>
      <c r="G5722">
        <v>177</v>
      </c>
    </row>
    <row r="5723" spans="1:7" ht="21.75" customHeight="1">
      <c r="A5723" t="s">
        <v>12246</v>
      </c>
      <c r="B5723" t="s">
        <v>12247</v>
      </c>
      <c r="C5723" t="s">
        <v>12248</v>
      </c>
      <c r="D5723" t="s">
        <v>2</v>
      </c>
      <c r="E5723" t="s">
        <v>87</v>
      </c>
      <c r="F5723" t="s">
        <v>88</v>
      </c>
      <c r="G5723">
        <v>0</v>
      </c>
    </row>
    <row r="5724" spans="1:7" ht="21.75" customHeight="1">
      <c r="A5724" t="s">
        <v>12249</v>
      </c>
      <c r="B5724" t="s">
        <v>12250</v>
      </c>
      <c r="C5724" t="s">
        <v>12251</v>
      </c>
      <c r="D5724" t="s">
        <v>2</v>
      </c>
      <c r="E5724" t="s">
        <v>87</v>
      </c>
      <c r="F5724" t="s">
        <v>88</v>
      </c>
      <c r="G5724">
        <v>333</v>
      </c>
    </row>
    <row r="5725" spans="1:7" ht="21.75" customHeight="1">
      <c r="A5725" t="s">
        <v>12252</v>
      </c>
      <c r="B5725" t="s">
        <v>12253</v>
      </c>
      <c r="C5725" t="s">
        <v>12254</v>
      </c>
      <c r="D5725" t="s">
        <v>2</v>
      </c>
      <c r="E5725" t="s">
        <v>87</v>
      </c>
      <c r="F5725" t="s">
        <v>88</v>
      </c>
      <c r="G5725">
        <v>0</v>
      </c>
    </row>
    <row r="5726" spans="1:7" ht="21.75" customHeight="1">
      <c r="A5726" t="s">
        <v>12255</v>
      </c>
      <c r="B5726" t="s">
        <v>12256</v>
      </c>
      <c r="C5726" t="s">
        <v>12257</v>
      </c>
      <c r="D5726" t="s">
        <v>2</v>
      </c>
      <c r="E5726" t="s">
        <v>87</v>
      </c>
      <c r="F5726" t="s">
        <v>88</v>
      </c>
      <c r="G5726">
        <v>0</v>
      </c>
    </row>
    <row r="5727" spans="1:7" ht="21.75" customHeight="1">
      <c r="A5727" t="s">
        <v>12258</v>
      </c>
      <c r="B5727" t="s">
        <v>12259</v>
      </c>
      <c r="C5727" t="s">
        <v>12260</v>
      </c>
      <c r="D5727" t="s">
        <v>2</v>
      </c>
      <c r="E5727" t="s">
        <v>87</v>
      </c>
      <c r="F5727" t="s">
        <v>88</v>
      </c>
      <c r="G5727">
        <v>0</v>
      </c>
    </row>
    <row r="5728" spans="1:7" ht="21.75" customHeight="1">
      <c r="A5728" t="s">
        <v>12261</v>
      </c>
      <c r="B5728" t="s">
        <v>12262</v>
      </c>
      <c r="C5728" t="s">
        <v>12263</v>
      </c>
      <c r="D5728" t="s">
        <v>2</v>
      </c>
      <c r="E5728" t="s">
        <v>87</v>
      </c>
      <c r="F5728" t="s">
        <v>88</v>
      </c>
      <c r="G5728">
        <v>0</v>
      </c>
    </row>
    <row r="5729" spans="1:7" ht="21.75" customHeight="1">
      <c r="A5729" t="s">
        <v>12264</v>
      </c>
      <c r="B5729" t="s">
        <v>12265</v>
      </c>
      <c r="C5729" t="s">
        <v>12266</v>
      </c>
      <c r="D5729" t="s">
        <v>2</v>
      </c>
      <c r="E5729" t="s">
        <v>87</v>
      </c>
      <c r="F5729" t="s">
        <v>88</v>
      </c>
      <c r="G5729">
        <v>0</v>
      </c>
    </row>
    <row r="5730" spans="1:7" ht="21.75" customHeight="1">
      <c r="A5730" t="s">
        <v>12267</v>
      </c>
      <c r="B5730" t="s">
        <v>12265</v>
      </c>
      <c r="C5730" t="s">
        <v>12268</v>
      </c>
      <c r="D5730" t="s">
        <v>2</v>
      </c>
      <c r="E5730" t="s">
        <v>87</v>
      </c>
      <c r="F5730" t="s">
        <v>88</v>
      </c>
      <c r="G5730">
        <v>4222</v>
      </c>
    </row>
    <row r="5731" spans="1:7" ht="21.75" customHeight="1">
      <c r="A5731" t="s">
        <v>12269</v>
      </c>
      <c r="B5731" t="s">
        <v>12265</v>
      </c>
      <c r="C5731" t="s">
        <v>12270</v>
      </c>
      <c r="D5731" t="s">
        <v>2</v>
      </c>
      <c r="E5731" t="s">
        <v>87</v>
      </c>
      <c r="F5731" t="s">
        <v>88</v>
      </c>
      <c r="G5731">
        <v>455</v>
      </c>
    </row>
    <row r="5732" spans="1:7" ht="21.75" customHeight="1">
      <c r="A5732" t="s">
        <v>12271</v>
      </c>
      <c r="B5732" t="s">
        <v>12265</v>
      </c>
      <c r="C5732" t="s">
        <v>12272</v>
      </c>
      <c r="D5732" t="s">
        <v>2</v>
      </c>
      <c r="E5732" t="s">
        <v>87</v>
      </c>
      <c r="F5732" t="s">
        <v>88</v>
      </c>
      <c r="G5732">
        <v>555</v>
      </c>
    </row>
    <row r="5733" spans="1:7" ht="21.75" customHeight="1">
      <c r="A5733" t="s">
        <v>12273</v>
      </c>
      <c r="B5733" t="s">
        <v>12274</v>
      </c>
      <c r="C5733" t="s">
        <v>12275</v>
      </c>
      <c r="D5733" t="s">
        <v>2</v>
      </c>
      <c r="E5733" t="s">
        <v>87</v>
      </c>
      <c r="F5733" t="s">
        <v>88</v>
      </c>
      <c r="G5733">
        <v>97</v>
      </c>
    </row>
    <row r="5734" spans="1:7" ht="21.75" customHeight="1">
      <c r="A5734" t="s">
        <v>12276</v>
      </c>
      <c r="B5734" t="s">
        <v>12277</v>
      </c>
      <c r="C5734" t="s">
        <v>12278</v>
      </c>
      <c r="D5734" t="s">
        <v>2</v>
      </c>
      <c r="E5734" t="s">
        <v>87</v>
      </c>
      <c r="F5734" t="s">
        <v>88</v>
      </c>
      <c r="G5734">
        <v>523</v>
      </c>
    </row>
    <row r="5735" spans="1:7" ht="21.75" customHeight="1">
      <c r="A5735" t="s">
        <v>12279</v>
      </c>
      <c r="B5735" t="s">
        <v>12218</v>
      </c>
      <c r="C5735" t="s">
        <v>12280</v>
      </c>
      <c r="D5735" t="s">
        <v>2</v>
      </c>
      <c r="E5735" t="s">
        <v>87</v>
      </c>
      <c r="F5735" t="s">
        <v>88</v>
      </c>
      <c r="G5735">
        <v>0</v>
      </c>
    </row>
    <row r="5736" spans="1:7" ht="21.75" customHeight="1">
      <c r="A5736" t="s">
        <v>12281</v>
      </c>
      <c r="B5736" t="s">
        <v>12282</v>
      </c>
      <c r="C5736" t="s">
        <v>12283</v>
      </c>
      <c r="D5736" t="s">
        <v>2</v>
      </c>
      <c r="E5736" t="s">
        <v>62</v>
      </c>
      <c r="F5736" t="s">
        <v>63</v>
      </c>
      <c r="G5736">
        <v>450</v>
      </c>
    </row>
    <row r="5737" spans="1:7" ht="21.75" customHeight="1">
      <c r="A5737" t="s">
        <v>12284</v>
      </c>
      <c r="B5737" t="s">
        <v>12285</v>
      </c>
      <c r="C5737" t="s">
        <v>12286</v>
      </c>
      <c r="D5737" t="s">
        <v>2</v>
      </c>
      <c r="E5737" t="s">
        <v>62</v>
      </c>
      <c r="F5737" t="s">
        <v>63</v>
      </c>
      <c r="G5737">
        <v>2842</v>
      </c>
    </row>
    <row r="5738" spans="1:7" ht="21.75" customHeight="1">
      <c r="A5738" t="s">
        <v>12287</v>
      </c>
      <c r="B5738" t="s">
        <v>12288</v>
      </c>
      <c r="C5738" t="s">
        <v>12289</v>
      </c>
      <c r="D5738" t="s">
        <v>2</v>
      </c>
      <c r="E5738" t="s">
        <v>87</v>
      </c>
      <c r="F5738" t="s">
        <v>88</v>
      </c>
      <c r="G5738">
        <v>0</v>
      </c>
    </row>
    <row r="5739" spans="1:7" ht="21.75" customHeight="1">
      <c r="A5739" t="s">
        <v>12290</v>
      </c>
      <c r="B5739" t="s">
        <v>12291</v>
      </c>
      <c r="C5739" t="s">
        <v>12292</v>
      </c>
      <c r="D5739" t="s">
        <v>2</v>
      </c>
      <c r="E5739" t="s">
        <v>87</v>
      </c>
      <c r="F5739" t="s">
        <v>88</v>
      </c>
      <c r="G5739">
        <v>1334</v>
      </c>
    </row>
    <row r="5740" spans="1:7" ht="21.75" customHeight="1">
      <c r="A5740" t="s">
        <v>12293</v>
      </c>
      <c r="B5740" t="s">
        <v>12294</v>
      </c>
      <c r="C5740" t="s">
        <v>12295</v>
      </c>
      <c r="D5740" t="s">
        <v>2</v>
      </c>
      <c r="E5740" t="s">
        <v>87</v>
      </c>
      <c r="F5740" t="s">
        <v>88</v>
      </c>
      <c r="G5740">
        <v>0</v>
      </c>
    </row>
    <row r="5741" spans="1:7" ht="21.75" customHeight="1">
      <c r="A5741" t="s">
        <v>12296</v>
      </c>
      <c r="B5741" t="s">
        <v>12297</v>
      </c>
      <c r="C5741" t="s">
        <v>12298</v>
      </c>
      <c r="D5741" t="s">
        <v>2</v>
      </c>
      <c r="E5741" t="s">
        <v>87</v>
      </c>
      <c r="F5741" t="s">
        <v>88</v>
      </c>
      <c r="G5741">
        <v>270</v>
      </c>
    </row>
    <row r="5742" spans="1:7" ht="21.75" customHeight="1">
      <c r="A5742" t="s">
        <v>12299</v>
      </c>
      <c r="B5742" t="s">
        <v>12300</v>
      </c>
      <c r="C5742" t="s">
        <v>12301</v>
      </c>
      <c r="D5742" t="s">
        <v>2</v>
      </c>
      <c r="E5742" t="s">
        <v>87</v>
      </c>
      <c r="F5742" t="s">
        <v>88</v>
      </c>
      <c r="G5742">
        <v>208</v>
      </c>
    </row>
    <row r="5743" spans="1:7" ht="21.75" customHeight="1">
      <c r="A5743" t="s">
        <v>12302</v>
      </c>
      <c r="B5743" t="s">
        <v>12297</v>
      </c>
      <c r="C5743" t="s">
        <v>12303</v>
      </c>
      <c r="D5743" t="s">
        <v>2</v>
      </c>
      <c r="E5743" t="s">
        <v>87</v>
      </c>
      <c r="F5743" t="s">
        <v>88</v>
      </c>
      <c r="G5743">
        <v>216</v>
      </c>
    </row>
    <row r="5744" spans="1:7" ht="21.75" customHeight="1">
      <c r="A5744" t="s">
        <v>12304</v>
      </c>
      <c r="B5744" t="s">
        <v>12297</v>
      </c>
      <c r="C5744" t="s">
        <v>12305</v>
      </c>
      <c r="D5744" t="s">
        <v>2</v>
      </c>
      <c r="E5744" t="s">
        <v>87</v>
      </c>
      <c r="F5744" t="s">
        <v>88</v>
      </c>
      <c r="G5744">
        <v>0</v>
      </c>
    </row>
    <row r="5745" spans="1:7" ht="21.75" customHeight="1">
      <c r="A5745" t="s">
        <v>12306</v>
      </c>
      <c r="B5745" t="s">
        <v>12297</v>
      </c>
      <c r="C5745" t="s">
        <v>12307</v>
      </c>
      <c r="D5745" t="s">
        <v>2</v>
      </c>
      <c r="E5745" t="s">
        <v>87</v>
      </c>
      <c r="F5745" t="s">
        <v>88</v>
      </c>
      <c r="G5745">
        <v>0</v>
      </c>
    </row>
    <row r="5746" spans="1:7" ht="21.75" customHeight="1">
      <c r="A5746" t="s">
        <v>12308</v>
      </c>
      <c r="B5746" t="s">
        <v>12297</v>
      </c>
      <c r="C5746" t="s">
        <v>12309</v>
      </c>
      <c r="D5746" t="s">
        <v>2</v>
      </c>
      <c r="E5746" t="s">
        <v>87</v>
      </c>
      <c r="F5746" t="s">
        <v>88</v>
      </c>
      <c r="G5746">
        <v>0</v>
      </c>
    </row>
    <row r="5747" spans="1:7" ht="21.75" customHeight="1">
      <c r="A5747" t="s">
        <v>12310</v>
      </c>
      <c r="B5747" t="s">
        <v>12297</v>
      </c>
      <c r="C5747" t="s">
        <v>12311</v>
      </c>
      <c r="D5747" t="s">
        <v>2</v>
      </c>
      <c r="E5747" t="s">
        <v>87</v>
      </c>
      <c r="F5747" t="s">
        <v>88</v>
      </c>
      <c r="G5747">
        <v>0</v>
      </c>
    </row>
    <row r="5748" spans="1:7" ht="21.75" customHeight="1">
      <c r="A5748" t="s">
        <v>12312</v>
      </c>
      <c r="B5748" t="s">
        <v>12313</v>
      </c>
      <c r="C5748" t="s">
        <v>12314</v>
      </c>
      <c r="D5748" t="s">
        <v>2</v>
      </c>
      <c r="E5748" t="s">
        <v>87</v>
      </c>
      <c r="F5748" t="s">
        <v>88</v>
      </c>
      <c r="G5748">
        <v>405</v>
      </c>
    </row>
    <row r="5749" spans="1:7" ht="21.75" customHeight="1">
      <c r="A5749" t="s">
        <v>12315</v>
      </c>
      <c r="B5749" t="s">
        <v>12316</v>
      </c>
      <c r="C5749" t="s">
        <v>12317</v>
      </c>
      <c r="D5749" t="s">
        <v>2</v>
      </c>
      <c r="E5749" t="s">
        <v>87</v>
      </c>
      <c r="F5749" t="s">
        <v>88</v>
      </c>
      <c r="G5749">
        <v>0</v>
      </c>
    </row>
    <row r="5750" spans="1:7" ht="21.75" customHeight="1">
      <c r="A5750" t="s">
        <v>12318</v>
      </c>
      <c r="B5750" t="s">
        <v>12319</v>
      </c>
      <c r="C5750" t="s">
        <v>12320</v>
      </c>
      <c r="D5750" t="s">
        <v>2</v>
      </c>
      <c r="E5750" t="s">
        <v>87</v>
      </c>
      <c r="F5750" t="s">
        <v>88</v>
      </c>
      <c r="G5750">
        <v>0</v>
      </c>
    </row>
    <row r="5751" spans="1:7" ht="21.75" customHeight="1">
      <c r="A5751" t="s">
        <v>12321</v>
      </c>
      <c r="B5751" t="s">
        <v>12322</v>
      </c>
      <c r="C5751" t="s">
        <v>12323</v>
      </c>
      <c r="D5751" t="s">
        <v>2</v>
      </c>
      <c r="E5751" t="s">
        <v>87</v>
      </c>
      <c r="F5751" t="s">
        <v>88</v>
      </c>
      <c r="G5751">
        <v>0</v>
      </c>
    </row>
    <row r="5752" spans="1:7" ht="21.75" customHeight="1">
      <c r="A5752" t="s">
        <v>12324</v>
      </c>
      <c r="B5752" t="s">
        <v>12325</v>
      </c>
      <c r="C5752" t="s">
        <v>12326</v>
      </c>
      <c r="D5752" t="s">
        <v>2</v>
      </c>
      <c r="E5752" t="s">
        <v>87</v>
      </c>
      <c r="F5752" t="s">
        <v>88</v>
      </c>
      <c r="G5752">
        <v>0</v>
      </c>
    </row>
    <row r="5753" spans="1:7" ht="21.75" customHeight="1">
      <c r="A5753" t="s">
        <v>12327</v>
      </c>
      <c r="B5753" t="s">
        <v>12230</v>
      </c>
      <c r="C5753" t="s">
        <v>12328</v>
      </c>
      <c r="D5753" t="s">
        <v>2</v>
      </c>
      <c r="E5753" t="s">
        <v>87</v>
      </c>
      <c r="F5753" t="s">
        <v>88</v>
      </c>
      <c r="G5753">
        <v>115</v>
      </c>
    </row>
    <row r="5754" spans="1:7" ht="21.75" customHeight="1">
      <c r="A5754" t="s">
        <v>12329</v>
      </c>
      <c r="B5754" t="s">
        <v>12330</v>
      </c>
      <c r="C5754" t="s">
        <v>12331</v>
      </c>
      <c r="D5754" t="s">
        <v>2</v>
      </c>
      <c r="E5754" t="s">
        <v>87</v>
      </c>
      <c r="F5754" t="s">
        <v>88</v>
      </c>
      <c r="G5754">
        <v>2291</v>
      </c>
    </row>
    <row r="5755" spans="1:7" ht="21.75" customHeight="1">
      <c r="A5755" t="s">
        <v>12332</v>
      </c>
      <c r="B5755" t="s">
        <v>12333</v>
      </c>
      <c r="C5755" t="s">
        <v>12334</v>
      </c>
      <c r="D5755" t="s">
        <v>2</v>
      </c>
      <c r="E5755" t="s">
        <v>87</v>
      </c>
      <c r="F5755" t="s">
        <v>88</v>
      </c>
      <c r="G5755">
        <v>0</v>
      </c>
    </row>
    <row r="5756" spans="1:7" ht="21.75" customHeight="1">
      <c r="A5756" t="s">
        <v>12335</v>
      </c>
      <c r="B5756" t="s">
        <v>12336</v>
      </c>
      <c r="C5756" t="s">
        <v>12337</v>
      </c>
      <c r="D5756" t="s">
        <v>2</v>
      </c>
      <c r="E5756" t="s">
        <v>87</v>
      </c>
      <c r="F5756" t="s">
        <v>88</v>
      </c>
      <c r="G5756">
        <v>220</v>
      </c>
    </row>
    <row r="5757" spans="1:7" ht="21.75" customHeight="1">
      <c r="A5757" t="s">
        <v>12338</v>
      </c>
      <c r="B5757" t="s">
        <v>12336</v>
      </c>
      <c r="C5757" t="s">
        <v>12339</v>
      </c>
      <c r="D5757" t="s">
        <v>2</v>
      </c>
      <c r="E5757" t="s">
        <v>87</v>
      </c>
      <c r="F5757" t="s">
        <v>88</v>
      </c>
      <c r="G5757">
        <v>1775</v>
      </c>
    </row>
    <row r="5758" spans="1:7" ht="21.75" customHeight="1">
      <c r="A5758" t="s">
        <v>12340</v>
      </c>
      <c r="B5758" t="s">
        <v>12336</v>
      </c>
      <c r="C5758" t="s">
        <v>12341</v>
      </c>
      <c r="D5758" t="s">
        <v>2</v>
      </c>
      <c r="E5758" t="s">
        <v>87</v>
      </c>
      <c r="F5758" t="s">
        <v>88</v>
      </c>
      <c r="G5758">
        <v>1125</v>
      </c>
    </row>
    <row r="5759" spans="1:7" ht="21.75" customHeight="1">
      <c r="A5759" t="s">
        <v>12342</v>
      </c>
      <c r="B5759" t="s">
        <v>12336</v>
      </c>
      <c r="C5759" t="s">
        <v>12343</v>
      </c>
      <c r="D5759" t="s">
        <v>2</v>
      </c>
      <c r="E5759" t="s">
        <v>87</v>
      </c>
      <c r="F5759" t="s">
        <v>88</v>
      </c>
      <c r="G5759">
        <v>1242</v>
      </c>
    </row>
    <row r="5760" spans="1:7" ht="21.75" customHeight="1">
      <c r="A5760" t="s">
        <v>12344</v>
      </c>
      <c r="B5760" t="s">
        <v>12345</v>
      </c>
      <c r="C5760" t="s">
        <v>12346</v>
      </c>
      <c r="D5760" t="s">
        <v>6746</v>
      </c>
      <c r="E5760" t="s">
        <v>87</v>
      </c>
      <c r="F5760" t="s">
        <v>88</v>
      </c>
      <c r="G5760">
        <v>58</v>
      </c>
    </row>
    <row r="5761" spans="1:7" ht="21.75" customHeight="1">
      <c r="A5761" t="s">
        <v>12347</v>
      </c>
      <c r="B5761" t="s">
        <v>12348</v>
      </c>
      <c r="C5761" t="s">
        <v>12349</v>
      </c>
      <c r="D5761" t="s">
        <v>2</v>
      </c>
      <c r="E5761" t="s">
        <v>87</v>
      </c>
      <c r="F5761" t="s">
        <v>88</v>
      </c>
      <c r="G5761">
        <v>0</v>
      </c>
    </row>
    <row r="5762" spans="1:7" ht="21.75" customHeight="1">
      <c r="A5762" t="s">
        <v>12350</v>
      </c>
      <c r="B5762" t="s">
        <v>12351</v>
      </c>
      <c r="C5762" t="s">
        <v>12352</v>
      </c>
      <c r="D5762" t="s">
        <v>6746</v>
      </c>
      <c r="E5762" t="s">
        <v>87</v>
      </c>
      <c r="F5762" t="s">
        <v>88</v>
      </c>
      <c r="G5762">
        <v>0</v>
      </c>
    </row>
    <row r="5763" spans="1:7" ht="21.75" customHeight="1">
      <c r="A5763" t="s">
        <v>12353</v>
      </c>
      <c r="B5763" t="s">
        <v>12345</v>
      </c>
      <c r="C5763" t="s">
        <v>12354</v>
      </c>
      <c r="D5763" t="s">
        <v>6746</v>
      </c>
      <c r="E5763" t="s">
        <v>87</v>
      </c>
      <c r="F5763" t="s">
        <v>88</v>
      </c>
      <c r="G5763">
        <v>0</v>
      </c>
    </row>
    <row r="5764" spans="1:7" ht="21.75" customHeight="1">
      <c r="A5764" t="s">
        <v>12355</v>
      </c>
      <c r="B5764" t="s">
        <v>12356</v>
      </c>
      <c r="C5764" t="s">
        <v>12357</v>
      </c>
      <c r="D5764" t="s">
        <v>6746</v>
      </c>
      <c r="E5764" t="s">
        <v>87</v>
      </c>
      <c r="F5764" t="s">
        <v>88</v>
      </c>
      <c r="G5764">
        <v>350</v>
      </c>
    </row>
    <row r="5765" spans="1:7" ht="21.75" customHeight="1">
      <c r="A5765" t="s">
        <v>12358</v>
      </c>
      <c r="B5765" t="s">
        <v>12294</v>
      </c>
      <c r="C5765" t="s">
        <v>12359</v>
      </c>
      <c r="D5765" t="s">
        <v>6746</v>
      </c>
      <c r="E5765" t="s">
        <v>87</v>
      </c>
      <c r="F5765" t="s">
        <v>88</v>
      </c>
      <c r="G5765">
        <v>398</v>
      </c>
    </row>
    <row r="5766" spans="1:7" ht="21.75" customHeight="1">
      <c r="A5766" t="s">
        <v>12360</v>
      </c>
      <c r="B5766" t="s">
        <v>12361</v>
      </c>
      <c r="C5766" t="s">
        <v>12362</v>
      </c>
      <c r="D5766" t="s">
        <v>6746</v>
      </c>
      <c r="E5766" t="s">
        <v>87</v>
      </c>
      <c r="F5766" t="s">
        <v>88</v>
      </c>
      <c r="G5766">
        <v>308</v>
      </c>
    </row>
    <row r="5767" spans="1:7" ht="21.75" customHeight="1">
      <c r="A5767" t="s">
        <v>12363</v>
      </c>
      <c r="B5767" t="s">
        <v>12364</v>
      </c>
      <c r="C5767" t="s">
        <v>12365</v>
      </c>
      <c r="D5767" t="s">
        <v>6746</v>
      </c>
      <c r="E5767" t="s">
        <v>87</v>
      </c>
      <c r="F5767" t="s">
        <v>88</v>
      </c>
      <c r="G5767">
        <v>309</v>
      </c>
    </row>
    <row r="5768" spans="1:7" ht="21.75" customHeight="1">
      <c r="A5768" t="s">
        <v>12366</v>
      </c>
      <c r="B5768" t="s">
        <v>12367</v>
      </c>
      <c r="C5768" t="s">
        <v>12368</v>
      </c>
      <c r="D5768" t="s">
        <v>6746</v>
      </c>
      <c r="E5768" t="s">
        <v>87</v>
      </c>
      <c r="F5768" t="s">
        <v>88</v>
      </c>
      <c r="G5768">
        <v>206</v>
      </c>
    </row>
    <row r="5769" spans="1:7" ht="21.75" customHeight="1">
      <c r="A5769" t="s">
        <v>12369</v>
      </c>
      <c r="B5769" t="s">
        <v>12367</v>
      </c>
      <c r="C5769" t="s">
        <v>12370</v>
      </c>
      <c r="D5769" t="s">
        <v>6746</v>
      </c>
      <c r="E5769" t="s">
        <v>87</v>
      </c>
      <c r="F5769" t="s">
        <v>88</v>
      </c>
      <c r="G5769">
        <v>206</v>
      </c>
    </row>
    <row r="5770" spans="1:7" ht="21.75" customHeight="1">
      <c r="A5770" t="s">
        <v>12371</v>
      </c>
      <c r="B5770" t="s">
        <v>12372</v>
      </c>
      <c r="C5770" t="s">
        <v>12373</v>
      </c>
      <c r="D5770" t="s">
        <v>6746</v>
      </c>
      <c r="E5770" t="s">
        <v>87</v>
      </c>
      <c r="F5770" t="s">
        <v>88</v>
      </c>
      <c r="G5770">
        <v>90</v>
      </c>
    </row>
    <row r="5771" spans="1:7" ht="21.75" customHeight="1">
      <c r="A5771" t="s">
        <v>12374</v>
      </c>
      <c r="B5771" t="s">
        <v>12372</v>
      </c>
      <c r="C5771" t="s">
        <v>12375</v>
      </c>
      <c r="D5771" t="s">
        <v>6746</v>
      </c>
      <c r="E5771" t="s">
        <v>87</v>
      </c>
      <c r="F5771" t="s">
        <v>88</v>
      </c>
      <c r="G5771">
        <v>90</v>
      </c>
    </row>
    <row r="5772" spans="1:7" ht="21.75" customHeight="1">
      <c r="A5772" t="s">
        <v>12376</v>
      </c>
      <c r="B5772" t="s">
        <v>12377</v>
      </c>
      <c r="C5772" t="s">
        <v>12378</v>
      </c>
      <c r="D5772" t="s">
        <v>6746</v>
      </c>
      <c r="E5772" t="s">
        <v>87</v>
      </c>
      <c r="F5772" t="s">
        <v>88</v>
      </c>
      <c r="G5772">
        <v>504</v>
      </c>
    </row>
    <row r="5773" spans="1:7" ht="21.75" customHeight="1">
      <c r="A5773" t="s">
        <v>12379</v>
      </c>
      <c r="B5773" t="s">
        <v>12380</v>
      </c>
      <c r="C5773" t="s">
        <v>12381</v>
      </c>
      <c r="D5773" t="s">
        <v>6746</v>
      </c>
      <c r="E5773" t="s">
        <v>87</v>
      </c>
      <c r="F5773" t="s">
        <v>88</v>
      </c>
      <c r="G5773">
        <v>405</v>
      </c>
    </row>
    <row r="5774" spans="1:7" ht="21.75" customHeight="1">
      <c r="A5774" t="s">
        <v>12382</v>
      </c>
      <c r="B5774" t="s">
        <v>12383</v>
      </c>
      <c r="C5774" t="s">
        <v>12384</v>
      </c>
      <c r="D5774" t="s">
        <v>6746</v>
      </c>
      <c r="E5774" t="s">
        <v>87</v>
      </c>
      <c r="F5774" t="s">
        <v>88</v>
      </c>
      <c r="G5774">
        <v>8</v>
      </c>
    </row>
    <row r="5775" spans="1:7" ht="21.75" customHeight="1">
      <c r="A5775" t="s">
        <v>12385</v>
      </c>
      <c r="B5775" t="s">
        <v>12297</v>
      </c>
      <c r="C5775" t="s">
        <v>12386</v>
      </c>
      <c r="D5775" t="s">
        <v>6746</v>
      </c>
      <c r="E5775" t="s">
        <v>87</v>
      </c>
      <c r="F5775" t="s">
        <v>88</v>
      </c>
      <c r="G5775">
        <v>75</v>
      </c>
    </row>
    <row r="5776" spans="1:7" ht="21.75" customHeight="1">
      <c r="A5776" t="s">
        <v>12387</v>
      </c>
      <c r="B5776" t="s">
        <v>12388</v>
      </c>
      <c r="C5776" t="s">
        <v>12389</v>
      </c>
      <c r="D5776" t="s">
        <v>6746</v>
      </c>
      <c r="E5776" t="s">
        <v>87</v>
      </c>
      <c r="F5776" t="s">
        <v>88</v>
      </c>
      <c r="G5776">
        <v>586</v>
      </c>
    </row>
    <row r="5777" spans="1:7" ht="21.75" customHeight="1">
      <c r="A5777" t="s">
        <v>12390</v>
      </c>
      <c r="B5777" t="s">
        <v>12388</v>
      </c>
      <c r="C5777" t="s">
        <v>12391</v>
      </c>
      <c r="D5777" t="s">
        <v>6746</v>
      </c>
      <c r="E5777" t="s">
        <v>87</v>
      </c>
      <c r="F5777" t="s">
        <v>88</v>
      </c>
      <c r="G5777">
        <v>40</v>
      </c>
    </row>
    <row r="5778" spans="1:7" ht="21.75" customHeight="1">
      <c r="A5778" t="s">
        <v>12392</v>
      </c>
      <c r="B5778" t="s">
        <v>12393</v>
      </c>
      <c r="C5778" t="s">
        <v>12394</v>
      </c>
      <c r="D5778" t="s">
        <v>6746</v>
      </c>
      <c r="E5778" t="s">
        <v>87</v>
      </c>
      <c r="F5778" t="s">
        <v>88</v>
      </c>
      <c r="G5778">
        <v>175</v>
      </c>
    </row>
    <row r="5779" spans="1:7" ht="21.75" customHeight="1">
      <c r="A5779" t="s">
        <v>12395</v>
      </c>
      <c r="B5779" t="s">
        <v>12396</v>
      </c>
      <c r="C5779" t="s">
        <v>12397</v>
      </c>
      <c r="D5779" t="s">
        <v>2</v>
      </c>
      <c r="E5779" t="s">
        <v>87</v>
      </c>
      <c r="F5779" t="s">
        <v>88</v>
      </c>
      <c r="G5779">
        <v>113</v>
      </c>
    </row>
    <row r="5780" spans="1:7" ht="21.75" customHeight="1">
      <c r="A5780" t="s">
        <v>12398</v>
      </c>
      <c r="B5780" t="s">
        <v>12396</v>
      </c>
      <c r="C5780" t="s">
        <v>12399</v>
      </c>
      <c r="D5780" t="s">
        <v>2</v>
      </c>
      <c r="E5780" t="s">
        <v>87</v>
      </c>
      <c r="F5780" t="s">
        <v>88</v>
      </c>
      <c r="G5780">
        <v>381</v>
      </c>
    </row>
    <row r="5781" spans="1:7" ht="21.75" customHeight="1">
      <c r="A5781" t="s">
        <v>12400</v>
      </c>
      <c r="B5781" t="s">
        <v>12396</v>
      </c>
      <c r="C5781" t="s">
        <v>12401</v>
      </c>
      <c r="D5781" t="s">
        <v>2</v>
      </c>
      <c r="E5781" t="s">
        <v>87</v>
      </c>
      <c r="F5781" t="s">
        <v>88</v>
      </c>
      <c r="G5781">
        <v>470</v>
      </c>
    </row>
    <row r="5782" spans="1:7" ht="21.75" customHeight="1">
      <c r="A5782" t="s">
        <v>12402</v>
      </c>
      <c r="B5782" t="s">
        <v>12396</v>
      </c>
      <c r="C5782" t="s">
        <v>12403</v>
      </c>
      <c r="D5782" t="s">
        <v>2</v>
      </c>
      <c r="E5782" t="s">
        <v>87</v>
      </c>
      <c r="F5782" t="s">
        <v>88</v>
      </c>
      <c r="G5782">
        <v>440</v>
      </c>
    </row>
    <row r="5783" spans="1:7" ht="21.75" customHeight="1">
      <c r="A5783" t="s">
        <v>12404</v>
      </c>
      <c r="B5783" t="s">
        <v>12396</v>
      </c>
      <c r="C5783" t="s">
        <v>12405</v>
      </c>
      <c r="D5783" t="s">
        <v>2</v>
      </c>
      <c r="E5783" t="s">
        <v>87</v>
      </c>
      <c r="F5783" t="s">
        <v>88</v>
      </c>
      <c r="G5783">
        <v>137</v>
      </c>
    </row>
    <row r="5784" spans="1:7" ht="21.75" customHeight="1">
      <c r="A5784" t="s">
        <v>12406</v>
      </c>
      <c r="B5784" t="s">
        <v>12407</v>
      </c>
      <c r="C5784" t="s">
        <v>12408</v>
      </c>
      <c r="D5784" t="s">
        <v>2</v>
      </c>
      <c r="E5784" t="s">
        <v>87</v>
      </c>
      <c r="F5784" t="s">
        <v>88</v>
      </c>
      <c r="G5784">
        <v>781</v>
      </c>
    </row>
    <row r="5785" spans="1:7" ht="21.75" customHeight="1">
      <c r="A5785" t="s">
        <v>12409</v>
      </c>
      <c r="B5785" t="s">
        <v>12407</v>
      </c>
      <c r="C5785" t="s">
        <v>12410</v>
      </c>
      <c r="D5785" t="s">
        <v>2</v>
      </c>
      <c r="E5785" t="s">
        <v>87</v>
      </c>
      <c r="F5785" t="s">
        <v>88</v>
      </c>
      <c r="G5785">
        <v>515</v>
      </c>
    </row>
    <row r="5786" spans="1:7" ht="21.75" customHeight="1">
      <c r="A5786" t="s">
        <v>12411</v>
      </c>
      <c r="B5786" t="s">
        <v>12407</v>
      </c>
      <c r="C5786" t="s">
        <v>12412</v>
      </c>
      <c r="D5786" t="s">
        <v>2</v>
      </c>
      <c r="E5786" t="s">
        <v>87</v>
      </c>
      <c r="F5786" t="s">
        <v>88</v>
      </c>
      <c r="G5786">
        <v>0</v>
      </c>
    </row>
    <row r="5787" spans="1:7" ht="21.75" customHeight="1">
      <c r="A5787" t="s">
        <v>12413</v>
      </c>
      <c r="B5787" t="s">
        <v>12414</v>
      </c>
      <c r="C5787" t="s">
        <v>12415</v>
      </c>
      <c r="D5787" t="s">
        <v>2</v>
      </c>
      <c r="E5787" t="s">
        <v>87</v>
      </c>
      <c r="F5787" t="s">
        <v>88</v>
      </c>
      <c r="G5787">
        <v>977</v>
      </c>
    </row>
    <row r="5788" spans="1:7" ht="21.75" customHeight="1">
      <c r="A5788" t="s">
        <v>12416</v>
      </c>
      <c r="B5788" t="s">
        <v>12396</v>
      </c>
      <c r="C5788" t="s">
        <v>12417</v>
      </c>
      <c r="D5788" t="s">
        <v>2</v>
      </c>
      <c r="E5788" t="s">
        <v>87</v>
      </c>
      <c r="F5788" t="s">
        <v>88</v>
      </c>
      <c r="G5788">
        <v>357</v>
      </c>
    </row>
    <row r="5789" spans="1:7" ht="21.75" customHeight="1">
      <c r="A5789" t="s">
        <v>12418</v>
      </c>
      <c r="B5789" t="s">
        <v>12419</v>
      </c>
      <c r="C5789" t="s">
        <v>12420</v>
      </c>
      <c r="D5789" t="s">
        <v>2</v>
      </c>
      <c r="E5789" t="s">
        <v>87</v>
      </c>
      <c r="F5789" t="s">
        <v>88</v>
      </c>
      <c r="G5789">
        <v>446</v>
      </c>
    </row>
    <row r="5790" spans="1:7" ht="21.75" customHeight="1">
      <c r="A5790" t="s">
        <v>12421</v>
      </c>
      <c r="B5790" t="s">
        <v>12396</v>
      </c>
      <c r="C5790" t="s">
        <v>12422</v>
      </c>
      <c r="D5790" t="s">
        <v>2</v>
      </c>
      <c r="E5790" t="s">
        <v>87</v>
      </c>
      <c r="F5790" t="s">
        <v>88</v>
      </c>
      <c r="G5790">
        <v>451</v>
      </c>
    </row>
    <row r="5791" spans="1:7" ht="21.75" customHeight="1">
      <c r="A5791" t="s">
        <v>12423</v>
      </c>
      <c r="B5791" t="s">
        <v>12396</v>
      </c>
      <c r="C5791" t="s">
        <v>12424</v>
      </c>
      <c r="D5791" t="s">
        <v>2</v>
      </c>
      <c r="E5791" t="s">
        <v>87</v>
      </c>
      <c r="F5791" t="s">
        <v>88</v>
      </c>
      <c r="G5791">
        <v>10</v>
      </c>
    </row>
    <row r="5792" spans="1:7" ht="21.75" customHeight="1">
      <c r="A5792" t="s">
        <v>12425</v>
      </c>
      <c r="B5792" t="s">
        <v>12419</v>
      </c>
      <c r="C5792" t="s">
        <v>12426</v>
      </c>
      <c r="D5792" t="s">
        <v>2</v>
      </c>
      <c r="E5792" t="s">
        <v>87</v>
      </c>
      <c r="F5792" t="s">
        <v>88</v>
      </c>
      <c r="G5792">
        <v>498</v>
      </c>
    </row>
    <row r="5793" spans="1:7" ht="21.75" customHeight="1">
      <c r="A5793" t="s">
        <v>12427</v>
      </c>
      <c r="B5793" t="s">
        <v>12419</v>
      </c>
      <c r="C5793" t="s">
        <v>12428</v>
      </c>
      <c r="D5793" t="s">
        <v>2</v>
      </c>
      <c r="E5793" t="s">
        <v>87</v>
      </c>
      <c r="F5793" t="s">
        <v>88</v>
      </c>
      <c r="G5793">
        <v>1186</v>
      </c>
    </row>
    <row r="5794" spans="1:7" ht="21.75" customHeight="1">
      <c r="A5794" t="s">
        <v>12429</v>
      </c>
      <c r="B5794" t="s">
        <v>12419</v>
      </c>
      <c r="C5794" t="s">
        <v>12430</v>
      </c>
      <c r="D5794" t="s">
        <v>2</v>
      </c>
      <c r="E5794" t="s">
        <v>87</v>
      </c>
      <c r="F5794" t="s">
        <v>88</v>
      </c>
      <c r="G5794">
        <v>315</v>
      </c>
    </row>
    <row r="5795" spans="1:7" ht="21.75" customHeight="1">
      <c r="A5795" t="s">
        <v>12431</v>
      </c>
      <c r="B5795" t="s">
        <v>12419</v>
      </c>
      <c r="C5795" t="s">
        <v>12432</v>
      </c>
      <c r="D5795" t="s">
        <v>2</v>
      </c>
      <c r="E5795" t="s">
        <v>87</v>
      </c>
      <c r="F5795" t="s">
        <v>88</v>
      </c>
      <c r="G5795">
        <v>1096</v>
      </c>
    </row>
    <row r="5796" spans="1:7" ht="21.75" customHeight="1">
      <c r="A5796" t="s">
        <v>12433</v>
      </c>
      <c r="B5796" t="s">
        <v>12419</v>
      </c>
      <c r="C5796" t="s">
        <v>12434</v>
      </c>
      <c r="D5796" t="s">
        <v>2</v>
      </c>
      <c r="E5796" t="s">
        <v>87</v>
      </c>
      <c r="F5796" t="s">
        <v>88</v>
      </c>
      <c r="G5796">
        <v>367</v>
      </c>
    </row>
    <row r="5797" spans="1:7" ht="21.75" customHeight="1">
      <c r="A5797" t="s">
        <v>12435</v>
      </c>
      <c r="B5797" t="s">
        <v>12419</v>
      </c>
      <c r="C5797" t="s">
        <v>12436</v>
      </c>
      <c r="D5797" t="s">
        <v>2</v>
      </c>
      <c r="E5797" t="s">
        <v>87</v>
      </c>
      <c r="F5797" t="s">
        <v>88</v>
      </c>
      <c r="G5797">
        <v>408</v>
      </c>
    </row>
    <row r="5798" spans="1:7" ht="21.75" customHeight="1">
      <c r="A5798" t="s">
        <v>12437</v>
      </c>
      <c r="B5798" t="s">
        <v>12419</v>
      </c>
      <c r="C5798" t="s">
        <v>12438</v>
      </c>
      <c r="D5798" t="s">
        <v>2</v>
      </c>
      <c r="E5798" t="s">
        <v>87</v>
      </c>
      <c r="F5798" t="s">
        <v>88</v>
      </c>
      <c r="G5798">
        <v>316</v>
      </c>
    </row>
    <row r="5799" spans="1:7" ht="21.75" customHeight="1">
      <c r="A5799" t="s">
        <v>12439</v>
      </c>
      <c r="B5799" t="s">
        <v>12419</v>
      </c>
      <c r="C5799" t="s">
        <v>12440</v>
      </c>
      <c r="D5799" t="s">
        <v>2</v>
      </c>
      <c r="E5799" t="s">
        <v>87</v>
      </c>
      <c r="F5799" t="s">
        <v>88</v>
      </c>
      <c r="G5799">
        <v>1187</v>
      </c>
    </row>
    <row r="5800" spans="1:7" ht="21.75" customHeight="1">
      <c r="A5800" t="s">
        <v>12441</v>
      </c>
      <c r="B5800" t="s">
        <v>12419</v>
      </c>
      <c r="C5800" t="s">
        <v>12442</v>
      </c>
      <c r="D5800" t="s">
        <v>2</v>
      </c>
      <c r="E5800" t="s">
        <v>87</v>
      </c>
      <c r="F5800" t="s">
        <v>88</v>
      </c>
      <c r="G5800">
        <v>1186</v>
      </c>
    </row>
    <row r="5801" spans="1:7" ht="21.75" customHeight="1">
      <c r="A5801" t="s">
        <v>12443</v>
      </c>
      <c r="B5801" t="s">
        <v>12444</v>
      </c>
      <c r="C5801" t="s">
        <v>12445</v>
      </c>
      <c r="D5801" t="s">
        <v>2</v>
      </c>
      <c r="E5801" t="s">
        <v>87</v>
      </c>
      <c r="F5801" t="s">
        <v>88</v>
      </c>
      <c r="G5801">
        <v>0</v>
      </c>
    </row>
    <row r="5802" spans="1:7" ht="21.75" customHeight="1">
      <c r="A5802" t="s">
        <v>12446</v>
      </c>
      <c r="B5802" t="s">
        <v>12419</v>
      </c>
      <c r="C5802" t="s">
        <v>12447</v>
      </c>
      <c r="D5802" t="s">
        <v>2</v>
      </c>
      <c r="E5802" t="s">
        <v>87</v>
      </c>
      <c r="F5802" t="s">
        <v>88</v>
      </c>
      <c r="G5802">
        <v>91</v>
      </c>
    </row>
    <row r="5803" spans="1:7" ht="21.75" customHeight="1">
      <c r="A5803" t="s">
        <v>12448</v>
      </c>
      <c r="B5803" t="s">
        <v>12419</v>
      </c>
      <c r="C5803" t="s">
        <v>12449</v>
      </c>
      <c r="D5803" t="s">
        <v>2</v>
      </c>
      <c r="E5803" t="s">
        <v>87</v>
      </c>
      <c r="F5803" t="s">
        <v>88</v>
      </c>
      <c r="G5803">
        <v>175</v>
      </c>
    </row>
    <row r="5804" spans="1:7" ht="21.75" customHeight="1">
      <c r="A5804" t="s">
        <v>12450</v>
      </c>
      <c r="B5804" t="s">
        <v>12451</v>
      </c>
      <c r="C5804" t="s">
        <v>12452</v>
      </c>
      <c r="D5804" t="s">
        <v>2</v>
      </c>
      <c r="E5804" t="s">
        <v>87</v>
      </c>
      <c r="F5804" t="s">
        <v>88</v>
      </c>
      <c r="G5804">
        <v>0</v>
      </c>
    </row>
    <row r="5805" spans="1:7" ht="21.75" customHeight="1">
      <c r="A5805" t="s">
        <v>12453</v>
      </c>
      <c r="B5805" t="s">
        <v>12454</v>
      </c>
      <c r="C5805" t="s">
        <v>12455</v>
      </c>
      <c r="D5805" t="s">
        <v>2</v>
      </c>
      <c r="E5805" t="s">
        <v>87</v>
      </c>
      <c r="F5805" t="s">
        <v>88</v>
      </c>
      <c r="G5805">
        <v>0</v>
      </c>
    </row>
    <row r="5806" spans="1:7" ht="21.75" customHeight="1">
      <c r="A5806" t="s">
        <v>12456</v>
      </c>
      <c r="B5806" t="s">
        <v>12457</v>
      </c>
      <c r="C5806" t="s">
        <v>12458</v>
      </c>
      <c r="D5806" t="s">
        <v>2</v>
      </c>
      <c r="E5806" t="s">
        <v>87</v>
      </c>
      <c r="F5806" t="s">
        <v>88</v>
      </c>
      <c r="G5806">
        <v>794</v>
      </c>
    </row>
    <row r="5807" spans="1:7" ht="21.75" customHeight="1">
      <c r="A5807" t="s">
        <v>12459</v>
      </c>
      <c r="B5807" t="s">
        <v>12460</v>
      </c>
      <c r="C5807" t="s">
        <v>12461</v>
      </c>
      <c r="D5807" t="s">
        <v>2</v>
      </c>
      <c r="E5807" t="s">
        <v>87</v>
      </c>
      <c r="F5807" t="s">
        <v>88</v>
      </c>
      <c r="G5807">
        <v>0</v>
      </c>
    </row>
    <row r="5808" spans="1:7" ht="21.75" customHeight="1">
      <c r="A5808" t="s">
        <v>12462</v>
      </c>
      <c r="B5808" t="s">
        <v>12463</v>
      </c>
      <c r="C5808" t="s">
        <v>12464</v>
      </c>
      <c r="D5808" t="s">
        <v>2</v>
      </c>
      <c r="E5808" t="s">
        <v>87</v>
      </c>
      <c r="F5808" t="s">
        <v>88</v>
      </c>
      <c r="G5808">
        <v>0</v>
      </c>
    </row>
    <row r="5809" spans="1:7" ht="21.75" customHeight="1">
      <c r="A5809" t="s">
        <v>12465</v>
      </c>
      <c r="B5809" t="s">
        <v>12466</v>
      </c>
      <c r="C5809" t="s">
        <v>12467</v>
      </c>
      <c r="D5809" t="s">
        <v>2</v>
      </c>
      <c r="E5809" t="s">
        <v>87</v>
      </c>
      <c r="F5809" t="s">
        <v>88</v>
      </c>
      <c r="G5809">
        <v>67</v>
      </c>
    </row>
    <row r="5810" spans="1:7" ht="21.75" customHeight="1">
      <c r="A5810" t="s">
        <v>12468</v>
      </c>
      <c r="B5810" t="s">
        <v>12469</v>
      </c>
      <c r="C5810" t="s">
        <v>12470</v>
      </c>
      <c r="D5810" t="s">
        <v>2</v>
      </c>
      <c r="E5810" t="s">
        <v>87</v>
      </c>
      <c r="F5810" t="s">
        <v>88</v>
      </c>
      <c r="G5810">
        <v>122</v>
      </c>
    </row>
    <row r="5811" spans="1:7" ht="21.75" customHeight="1">
      <c r="A5811" t="s">
        <v>12471</v>
      </c>
      <c r="B5811" t="s">
        <v>12472</v>
      </c>
      <c r="C5811" t="s">
        <v>12473</v>
      </c>
      <c r="D5811" t="s">
        <v>2</v>
      </c>
      <c r="E5811" t="s">
        <v>87</v>
      </c>
      <c r="F5811" t="s">
        <v>88</v>
      </c>
      <c r="G5811">
        <v>4</v>
      </c>
    </row>
    <row r="5812" spans="1:7" ht="21.75" customHeight="1">
      <c r="A5812" t="s">
        <v>12474</v>
      </c>
      <c r="B5812" t="s">
        <v>12472</v>
      </c>
      <c r="C5812" t="s">
        <v>12475</v>
      </c>
      <c r="D5812" t="s">
        <v>2</v>
      </c>
      <c r="E5812" t="s">
        <v>87</v>
      </c>
      <c r="F5812" t="s">
        <v>88</v>
      </c>
      <c r="G5812">
        <v>338</v>
      </c>
    </row>
    <row r="5813" spans="1:7" ht="21.75" customHeight="1">
      <c r="A5813" t="s">
        <v>12476</v>
      </c>
      <c r="B5813" t="s">
        <v>12477</v>
      </c>
      <c r="C5813" t="s">
        <v>12478</v>
      </c>
      <c r="D5813" t="s">
        <v>61</v>
      </c>
      <c r="E5813" t="s">
        <v>62</v>
      </c>
      <c r="F5813" t="s">
        <v>63</v>
      </c>
      <c r="G5813">
        <v>0</v>
      </c>
    </row>
    <row r="5814" spans="1:7" ht="21.75" customHeight="1">
      <c r="A5814" t="s">
        <v>12479</v>
      </c>
      <c r="B5814" t="s">
        <v>12480</v>
      </c>
      <c r="C5814" t="s">
        <v>12481</v>
      </c>
      <c r="D5814" t="s">
        <v>61</v>
      </c>
      <c r="E5814" t="s">
        <v>62</v>
      </c>
      <c r="F5814" t="s">
        <v>63</v>
      </c>
      <c r="G5814">
        <v>42</v>
      </c>
    </row>
    <row r="5815" spans="1:7" ht="21.75" customHeight="1">
      <c r="A5815" t="s">
        <v>12482</v>
      </c>
      <c r="B5815" t="s">
        <v>12483</v>
      </c>
      <c r="C5815" t="s">
        <v>12484</v>
      </c>
      <c r="D5815" t="s">
        <v>61</v>
      </c>
      <c r="E5815" t="s">
        <v>62</v>
      </c>
      <c r="F5815" t="s">
        <v>63</v>
      </c>
      <c r="G5815">
        <v>40</v>
      </c>
    </row>
    <row r="5816" spans="1:7" ht="21.75" customHeight="1">
      <c r="A5816" t="s">
        <v>12485</v>
      </c>
      <c r="B5816" t="s">
        <v>12486</v>
      </c>
      <c r="C5816" t="s">
        <v>12487</v>
      </c>
      <c r="D5816" t="s">
        <v>61</v>
      </c>
      <c r="E5816" t="s">
        <v>62</v>
      </c>
      <c r="F5816" t="s">
        <v>63</v>
      </c>
      <c r="G5816">
        <v>0</v>
      </c>
    </row>
    <row r="5817" spans="1:7" ht="21.75" customHeight="1">
      <c r="A5817" t="s">
        <v>12488</v>
      </c>
      <c r="B5817" t="s">
        <v>12489</v>
      </c>
      <c r="C5817" t="s">
        <v>12490</v>
      </c>
      <c r="D5817" t="s">
        <v>61</v>
      </c>
      <c r="E5817" t="s">
        <v>62</v>
      </c>
      <c r="F5817" t="s">
        <v>63</v>
      </c>
      <c r="G5817">
        <v>10</v>
      </c>
    </row>
    <row r="5818" spans="1:7" ht="21.75" customHeight="1">
      <c r="A5818" t="s">
        <v>12491</v>
      </c>
      <c r="B5818" t="s">
        <v>12477</v>
      </c>
      <c r="C5818" t="s">
        <v>12478</v>
      </c>
      <c r="D5818" t="s">
        <v>61</v>
      </c>
      <c r="E5818" t="s">
        <v>62</v>
      </c>
      <c r="F5818" t="s">
        <v>63</v>
      </c>
      <c r="G5818">
        <v>0</v>
      </c>
    </row>
    <row r="5819" spans="1:7" ht="21.75" customHeight="1">
      <c r="A5819" t="s">
        <v>12492</v>
      </c>
      <c r="B5819" t="s">
        <v>12493</v>
      </c>
      <c r="C5819" t="s">
        <v>12487</v>
      </c>
      <c r="D5819" t="s">
        <v>61</v>
      </c>
      <c r="E5819" t="s">
        <v>62</v>
      </c>
      <c r="F5819" t="s">
        <v>63</v>
      </c>
      <c r="G5819">
        <v>11</v>
      </c>
    </row>
    <row r="5820" spans="1:7" ht="21.75" customHeight="1">
      <c r="A5820" t="s">
        <v>12494</v>
      </c>
      <c r="B5820" t="s">
        <v>12495</v>
      </c>
      <c r="C5820" t="s">
        <v>12490</v>
      </c>
      <c r="D5820" t="s">
        <v>61</v>
      </c>
      <c r="E5820" t="s">
        <v>62</v>
      </c>
      <c r="F5820" t="s">
        <v>63</v>
      </c>
      <c r="G5820">
        <v>0</v>
      </c>
    </row>
    <row r="5821" spans="1:7" ht="21.75" customHeight="1">
      <c r="A5821" t="s">
        <v>12496</v>
      </c>
      <c r="B5821" t="s">
        <v>12493</v>
      </c>
      <c r="C5821" t="s">
        <v>12497</v>
      </c>
      <c r="D5821" t="s">
        <v>61</v>
      </c>
      <c r="E5821" t="s">
        <v>62</v>
      </c>
      <c r="F5821" t="s">
        <v>63</v>
      </c>
      <c r="G5821">
        <v>2</v>
      </c>
    </row>
    <row r="5822" spans="1:7" ht="21.75" customHeight="1">
      <c r="A5822" t="s">
        <v>12498</v>
      </c>
      <c r="B5822" t="s">
        <v>12495</v>
      </c>
      <c r="C5822" t="s">
        <v>12499</v>
      </c>
      <c r="D5822" t="s">
        <v>61</v>
      </c>
      <c r="E5822" t="s">
        <v>62</v>
      </c>
      <c r="F5822" t="s">
        <v>63</v>
      </c>
      <c r="G5822">
        <v>2</v>
      </c>
    </row>
    <row r="5823" spans="1:7" ht="21.75" customHeight="1">
      <c r="A5823" t="s">
        <v>12500</v>
      </c>
      <c r="B5823" t="s">
        <v>8726</v>
      </c>
      <c r="C5823" t="s">
        <v>12501</v>
      </c>
      <c r="D5823" t="s">
        <v>2</v>
      </c>
      <c r="E5823" t="s">
        <v>87</v>
      </c>
      <c r="F5823" t="s">
        <v>88</v>
      </c>
      <c r="G5823">
        <v>0</v>
      </c>
    </row>
    <row r="5824" spans="1:7" ht="21.75" customHeight="1">
      <c r="A5824" t="s">
        <v>12502</v>
      </c>
      <c r="B5824" t="s">
        <v>8726</v>
      </c>
      <c r="C5824" t="s">
        <v>12503</v>
      </c>
      <c r="D5824" t="s">
        <v>2</v>
      </c>
      <c r="E5824" t="s">
        <v>87</v>
      </c>
      <c r="F5824" t="s">
        <v>88</v>
      </c>
      <c r="G5824">
        <v>0</v>
      </c>
    </row>
    <row r="5825" spans="1:7" ht="21.75" customHeight="1">
      <c r="A5825" t="s">
        <v>12504</v>
      </c>
      <c r="B5825" t="s">
        <v>8726</v>
      </c>
      <c r="C5825" t="s">
        <v>12505</v>
      </c>
      <c r="D5825" t="s">
        <v>2</v>
      </c>
      <c r="E5825" t="s">
        <v>87</v>
      </c>
      <c r="F5825" t="s">
        <v>88</v>
      </c>
      <c r="G5825">
        <v>0</v>
      </c>
    </row>
    <row r="5826" spans="1:7" ht="21.75" customHeight="1">
      <c r="A5826" t="s">
        <v>12506</v>
      </c>
      <c r="B5826" t="s">
        <v>8726</v>
      </c>
      <c r="C5826" t="s">
        <v>12507</v>
      </c>
      <c r="D5826" t="s">
        <v>2</v>
      </c>
      <c r="E5826" t="s">
        <v>87</v>
      </c>
      <c r="F5826" t="s">
        <v>88</v>
      </c>
      <c r="G5826">
        <v>0</v>
      </c>
    </row>
    <row r="5827" spans="1:7" ht="21.75" customHeight="1">
      <c r="A5827" t="s">
        <v>12508</v>
      </c>
      <c r="B5827" t="s">
        <v>8726</v>
      </c>
      <c r="C5827" t="s">
        <v>8747</v>
      </c>
      <c r="D5827" t="s">
        <v>2</v>
      </c>
      <c r="E5827" t="s">
        <v>87</v>
      </c>
      <c r="F5827" t="s">
        <v>88</v>
      </c>
      <c r="G5827">
        <v>2</v>
      </c>
    </row>
    <row r="5828" spans="1:7" ht="21.75" customHeight="1">
      <c r="A5828" t="s">
        <v>12509</v>
      </c>
      <c r="B5828" t="s">
        <v>12510</v>
      </c>
      <c r="D5828" t="s">
        <v>2</v>
      </c>
      <c r="E5828" t="s">
        <v>87</v>
      </c>
      <c r="F5828" t="s">
        <v>88</v>
      </c>
      <c r="G5828">
        <v>0</v>
      </c>
    </row>
    <row r="5829" spans="1:7" ht="21.75" customHeight="1">
      <c r="A5829" t="s">
        <v>12511</v>
      </c>
      <c r="B5829" t="s">
        <v>12512</v>
      </c>
      <c r="D5829" t="s">
        <v>2</v>
      </c>
      <c r="E5829" t="s">
        <v>62</v>
      </c>
      <c r="F5829" t="s">
        <v>63</v>
      </c>
      <c r="G5829">
        <v>0</v>
      </c>
    </row>
    <row r="5830" spans="1:7" ht="21.75" customHeight="1">
      <c r="A5830" t="s">
        <v>12513</v>
      </c>
      <c r="B5830" t="s">
        <v>12514</v>
      </c>
      <c r="D5830" t="s">
        <v>61</v>
      </c>
      <c r="E5830" t="s">
        <v>62</v>
      </c>
      <c r="F5830" t="s">
        <v>63</v>
      </c>
      <c r="G5830">
        <v>0</v>
      </c>
    </row>
    <row r="5831" spans="1:7" ht="21.75" customHeight="1">
      <c r="A5831" t="s">
        <v>12515</v>
      </c>
      <c r="B5831" t="s">
        <v>12516</v>
      </c>
      <c r="D5831" t="s">
        <v>61</v>
      </c>
      <c r="E5831" t="s">
        <v>62</v>
      </c>
      <c r="F5831" t="s">
        <v>63</v>
      </c>
      <c r="G5831">
        <v>0</v>
      </c>
    </row>
    <row r="5832" spans="1:7" ht="21.75" customHeight="1">
      <c r="A5832" t="s">
        <v>12517</v>
      </c>
      <c r="B5832" t="s">
        <v>12518</v>
      </c>
      <c r="D5832" t="s">
        <v>61</v>
      </c>
      <c r="E5832" t="s">
        <v>62</v>
      </c>
      <c r="F5832" t="s">
        <v>63</v>
      </c>
      <c r="G5832">
        <v>0</v>
      </c>
    </row>
    <row r="5833" spans="1:7" ht="21.75" customHeight="1">
      <c r="A5833" t="s">
        <v>12519</v>
      </c>
      <c r="B5833" t="s">
        <v>1737</v>
      </c>
      <c r="D5833" t="s">
        <v>61</v>
      </c>
      <c r="E5833" t="s">
        <v>62</v>
      </c>
      <c r="F5833" t="s">
        <v>63</v>
      </c>
      <c r="G5833">
        <v>0</v>
      </c>
    </row>
    <row r="5834" spans="1:7" ht="21.75" customHeight="1">
      <c r="A5834" t="s">
        <v>12520</v>
      </c>
      <c r="B5834" t="s">
        <v>12521</v>
      </c>
      <c r="D5834" t="s">
        <v>61</v>
      </c>
      <c r="E5834" t="s">
        <v>62</v>
      </c>
      <c r="F5834" t="s">
        <v>63</v>
      </c>
      <c r="G5834">
        <v>2</v>
      </c>
    </row>
    <row r="5835" spans="1:7" ht="21.75" customHeight="1">
      <c r="A5835" t="s">
        <v>12522</v>
      </c>
      <c r="B5835" t="s">
        <v>12523</v>
      </c>
      <c r="D5835" t="s">
        <v>61</v>
      </c>
      <c r="E5835" t="s">
        <v>62</v>
      </c>
      <c r="F5835" t="s">
        <v>63</v>
      </c>
      <c r="G5835">
        <v>0</v>
      </c>
    </row>
    <row r="5836" spans="1:7" ht="21.75" customHeight="1">
      <c r="A5836" t="s">
        <v>12524</v>
      </c>
      <c r="B5836" t="s">
        <v>12525</v>
      </c>
      <c r="D5836" t="s">
        <v>61</v>
      </c>
      <c r="E5836" t="s">
        <v>62</v>
      </c>
      <c r="F5836" t="s">
        <v>63</v>
      </c>
      <c r="G5836">
        <v>10</v>
      </c>
    </row>
    <row r="5837" spans="1:7" ht="21.75" customHeight="1">
      <c r="A5837" t="s">
        <v>12526</v>
      </c>
      <c r="B5837" t="s">
        <v>2066</v>
      </c>
      <c r="D5837" t="s">
        <v>61</v>
      </c>
      <c r="E5837" t="s">
        <v>62</v>
      </c>
      <c r="F5837" t="s">
        <v>63</v>
      </c>
      <c r="G5837">
        <v>0</v>
      </c>
    </row>
    <row r="5838" spans="1:7" ht="21.75" customHeight="1">
      <c r="A5838" t="s">
        <v>12527</v>
      </c>
      <c r="B5838" t="s">
        <v>2066</v>
      </c>
      <c r="D5838" t="s">
        <v>61</v>
      </c>
      <c r="E5838" t="s">
        <v>62</v>
      </c>
      <c r="F5838" t="s">
        <v>63</v>
      </c>
      <c r="G5838">
        <v>0</v>
      </c>
    </row>
    <row r="5839" spans="1:7" ht="21.75" customHeight="1">
      <c r="A5839" t="s">
        <v>12528</v>
      </c>
      <c r="B5839" t="s">
        <v>12529</v>
      </c>
      <c r="D5839" t="s">
        <v>61</v>
      </c>
      <c r="E5839" t="s">
        <v>62</v>
      </c>
      <c r="F5839" t="s">
        <v>63</v>
      </c>
      <c r="G5839">
        <v>0</v>
      </c>
    </row>
    <row r="5840" spans="1:7" ht="21.75" customHeight="1">
      <c r="A5840" t="s">
        <v>12530</v>
      </c>
      <c r="B5840" t="s">
        <v>12531</v>
      </c>
      <c r="D5840" t="s">
        <v>61</v>
      </c>
      <c r="E5840" t="s">
        <v>62</v>
      </c>
      <c r="F5840" t="s">
        <v>63</v>
      </c>
      <c r="G5840">
        <v>10</v>
      </c>
    </row>
    <row r="5841" spans="1:7" ht="21.75" customHeight="1">
      <c r="A5841" t="s">
        <v>12532</v>
      </c>
      <c r="B5841" t="s">
        <v>12533</v>
      </c>
      <c r="D5841" t="s">
        <v>61</v>
      </c>
      <c r="E5841" t="s">
        <v>62</v>
      </c>
      <c r="F5841" t="s">
        <v>63</v>
      </c>
      <c r="G5841">
        <v>0</v>
      </c>
    </row>
    <row r="5842" spans="1:7" ht="21.75" customHeight="1">
      <c r="A5842" t="s">
        <v>12534</v>
      </c>
      <c r="B5842" t="s">
        <v>12535</v>
      </c>
      <c r="D5842" t="s">
        <v>61</v>
      </c>
      <c r="E5842" t="s">
        <v>62</v>
      </c>
      <c r="F5842" t="s">
        <v>63</v>
      </c>
      <c r="G5842">
        <v>0</v>
      </c>
    </row>
    <row r="5843" spans="1:7" ht="21.75" customHeight="1">
      <c r="A5843" t="s">
        <v>12536</v>
      </c>
      <c r="B5843" t="s">
        <v>12537</v>
      </c>
      <c r="D5843" t="s">
        <v>61</v>
      </c>
      <c r="E5843" t="s">
        <v>62</v>
      </c>
      <c r="F5843" t="s">
        <v>63</v>
      </c>
      <c r="G5843">
        <v>0</v>
      </c>
    </row>
    <row r="5844" spans="1:7" ht="21.75" customHeight="1">
      <c r="A5844" t="s">
        <v>12538</v>
      </c>
      <c r="B5844" t="s">
        <v>12539</v>
      </c>
      <c r="D5844" t="s">
        <v>61</v>
      </c>
      <c r="E5844" t="s">
        <v>62</v>
      </c>
      <c r="F5844" t="s">
        <v>63</v>
      </c>
      <c r="G5844">
        <v>0</v>
      </c>
    </row>
    <row r="5845" spans="1:7" ht="21.75" customHeight="1">
      <c r="A5845" t="s">
        <v>12540</v>
      </c>
      <c r="B5845" t="s">
        <v>12539</v>
      </c>
      <c r="D5845" t="s">
        <v>61</v>
      </c>
      <c r="E5845" t="s">
        <v>62</v>
      </c>
      <c r="F5845" t="s">
        <v>63</v>
      </c>
      <c r="G5845">
        <v>0</v>
      </c>
    </row>
    <row r="5846" spans="1:7" ht="21.75" customHeight="1">
      <c r="A5846" t="s">
        <v>12541</v>
      </c>
      <c r="B5846" t="s">
        <v>12542</v>
      </c>
      <c r="D5846" t="s">
        <v>565</v>
      </c>
      <c r="E5846" t="s">
        <v>62</v>
      </c>
      <c r="F5846" t="s">
        <v>63</v>
      </c>
      <c r="G5846">
        <v>0</v>
      </c>
    </row>
    <row r="5847" spans="1:7" ht="21.75" customHeight="1">
      <c r="A5847" t="s">
        <v>12543</v>
      </c>
      <c r="B5847" t="s">
        <v>12544</v>
      </c>
      <c r="D5847" t="s">
        <v>565</v>
      </c>
      <c r="E5847" t="s">
        <v>62</v>
      </c>
      <c r="F5847" t="s">
        <v>63</v>
      </c>
      <c r="G5847">
        <v>0</v>
      </c>
    </row>
    <row r="5848" spans="1:7" ht="21.75" customHeight="1">
      <c r="A5848" t="s">
        <v>12545</v>
      </c>
      <c r="B5848" t="s">
        <v>12546</v>
      </c>
      <c r="D5848" t="s">
        <v>565</v>
      </c>
      <c r="E5848" t="s">
        <v>62</v>
      </c>
      <c r="F5848" t="s">
        <v>63</v>
      </c>
      <c r="G5848">
        <v>0</v>
      </c>
    </row>
    <row r="5849" spans="1:7" ht="21.75" customHeight="1">
      <c r="A5849" t="s">
        <v>12547</v>
      </c>
      <c r="B5849" t="s">
        <v>12548</v>
      </c>
      <c r="D5849" t="s">
        <v>61</v>
      </c>
      <c r="E5849" t="s">
        <v>62</v>
      </c>
      <c r="F5849" t="s">
        <v>63</v>
      </c>
      <c r="G5849">
        <v>0</v>
      </c>
    </row>
    <row r="5850" spans="1:7" ht="21.75" customHeight="1">
      <c r="A5850" t="s">
        <v>12549</v>
      </c>
      <c r="B5850" t="s">
        <v>12550</v>
      </c>
      <c r="D5850" t="s">
        <v>61</v>
      </c>
      <c r="E5850" t="s">
        <v>62</v>
      </c>
      <c r="F5850" t="s">
        <v>63</v>
      </c>
      <c r="G5850">
        <v>0</v>
      </c>
    </row>
    <row r="5851" spans="1:7" ht="21.75" customHeight="1">
      <c r="A5851" t="s">
        <v>12551</v>
      </c>
      <c r="B5851" t="s">
        <v>12552</v>
      </c>
      <c r="D5851" t="s">
        <v>61</v>
      </c>
      <c r="E5851" t="s">
        <v>62</v>
      </c>
      <c r="F5851" t="s">
        <v>63</v>
      </c>
      <c r="G5851">
        <v>0</v>
      </c>
    </row>
    <row r="5852" spans="1:7" ht="21.75" customHeight="1">
      <c r="A5852" t="s">
        <v>12553</v>
      </c>
      <c r="B5852" t="s">
        <v>12554</v>
      </c>
      <c r="D5852" t="s">
        <v>61</v>
      </c>
      <c r="E5852" t="s">
        <v>62</v>
      </c>
      <c r="F5852" t="s">
        <v>63</v>
      </c>
      <c r="G5852">
        <v>0</v>
      </c>
    </row>
    <row r="5853" spans="1:7" ht="21.75" customHeight="1">
      <c r="A5853" t="s">
        <v>12555</v>
      </c>
      <c r="B5853" t="s">
        <v>12556</v>
      </c>
      <c r="D5853" t="s">
        <v>61</v>
      </c>
      <c r="E5853" t="s">
        <v>62</v>
      </c>
      <c r="F5853" t="s">
        <v>63</v>
      </c>
      <c r="G5853">
        <v>0</v>
      </c>
    </row>
    <row r="5854" spans="1:7" ht="21.75" customHeight="1">
      <c r="A5854" t="s">
        <v>12557</v>
      </c>
      <c r="B5854" t="s">
        <v>12558</v>
      </c>
      <c r="D5854" t="s">
        <v>61</v>
      </c>
      <c r="E5854" t="s">
        <v>62</v>
      </c>
      <c r="F5854" t="s">
        <v>63</v>
      </c>
      <c r="G5854">
        <v>0</v>
      </c>
    </row>
    <row r="5855" spans="1:7" ht="21.75" customHeight="1">
      <c r="A5855" t="s">
        <v>12559</v>
      </c>
      <c r="B5855" t="s">
        <v>7648</v>
      </c>
      <c r="D5855" t="s">
        <v>61</v>
      </c>
      <c r="E5855" t="s">
        <v>62</v>
      </c>
      <c r="F5855" t="s">
        <v>63</v>
      </c>
      <c r="G5855">
        <v>0</v>
      </c>
    </row>
    <row r="5856" spans="1:7" ht="21.75" customHeight="1">
      <c r="A5856" t="s">
        <v>12560</v>
      </c>
      <c r="B5856" t="s">
        <v>7651</v>
      </c>
      <c r="D5856" t="s">
        <v>61</v>
      </c>
      <c r="E5856" t="s">
        <v>62</v>
      </c>
      <c r="F5856" t="s">
        <v>63</v>
      </c>
      <c r="G5856">
        <v>0</v>
      </c>
    </row>
    <row r="5857" spans="1:7" ht="21.75" customHeight="1">
      <c r="A5857" t="s">
        <v>12561</v>
      </c>
      <c r="B5857" t="s">
        <v>7653</v>
      </c>
      <c r="D5857" t="s">
        <v>61</v>
      </c>
      <c r="E5857" t="s">
        <v>62</v>
      </c>
      <c r="F5857" t="s">
        <v>63</v>
      </c>
      <c r="G5857">
        <v>0</v>
      </c>
    </row>
    <row r="5858" spans="1:7" ht="21.75" customHeight="1">
      <c r="A5858" t="s">
        <v>12562</v>
      </c>
      <c r="B5858" t="s">
        <v>12563</v>
      </c>
      <c r="D5858" t="s">
        <v>1284</v>
      </c>
      <c r="E5858" t="s">
        <v>62</v>
      </c>
      <c r="F5858" t="s">
        <v>63</v>
      </c>
      <c r="G5858">
        <v>0</v>
      </c>
    </row>
    <row r="5859" spans="1:7" ht="21.75" customHeight="1">
      <c r="A5859" t="s">
        <v>12564</v>
      </c>
      <c r="B5859" t="s">
        <v>12565</v>
      </c>
      <c r="D5859" t="s">
        <v>1284</v>
      </c>
      <c r="E5859" t="s">
        <v>62</v>
      </c>
      <c r="F5859" t="s">
        <v>63</v>
      </c>
      <c r="G5859">
        <v>0</v>
      </c>
    </row>
    <row r="5860" spans="1:7" ht="21.75" customHeight="1">
      <c r="A5860" t="s">
        <v>12566</v>
      </c>
      <c r="B5860" t="s">
        <v>12567</v>
      </c>
      <c r="D5860" t="s">
        <v>1284</v>
      </c>
      <c r="E5860" t="s">
        <v>62</v>
      </c>
      <c r="F5860" t="s">
        <v>63</v>
      </c>
      <c r="G5860">
        <v>0</v>
      </c>
    </row>
    <row r="5861" spans="1:7" ht="21.75" customHeight="1">
      <c r="A5861" t="s">
        <v>12568</v>
      </c>
      <c r="B5861" t="s">
        <v>12569</v>
      </c>
      <c r="D5861" t="s">
        <v>1284</v>
      </c>
      <c r="E5861" t="s">
        <v>62</v>
      </c>
      <c r="F5861" t="s">
        <v>63</v>
      </c>
      <c r="G5861">
        <v>0</v>
      </c>
    </row>
    <row r="5862" spans="1:7" ht="21.75" customHeight="1">
      <c r="A5862" t="s">
        <v>12570</v>
      </c>
      <c r="B5862" t="s">
        <v>12571</v>
      </c>
      <c r="D5862" t="s">
        <v>61</v>
      </c>
      <c r="E5862" t="s">
        <v>62</v>
      </c>
      <c r="F5862" t="s">
        <v>63</v>
      </c>
      <c r="G5862">
        <v>0</v>
      </c>
    </row>
    <row r="5863" spans="1:7" ht="21.75" customHeight="1">
      <c r="A5863" t="s">
        <v>12572</v>
      </c>
      <c r="B5863" t="s">
        <v>12573</v>
      </c>
      <c r="D5863" t="s">
        <v>61</v>
      </c>
      <c r="E5863" t="s">
        <v>62</v>
      </c>
      <c r="F5863" t="s">
        <v>63</v>
      </c>
      <c r="G5863">
        <v>0</v>
      </c>
    </row>
    <row r="5864" spans="1:7" ht="21.75" customHeight="1">
      <c r="A5864" t="s">
        <v>12574</v>
      </c>
      <c r="B5864" t="s">
        <v>12575</v>
      </c>
      <c r="D5864" t="s">
        <v>61</v>
      </c>
      <c r="E5864" t="s">
        <v>62</v>
      </c>
      <c r="F5864" t="s">
        <v>63</v>
      </c>
      <c r="G5864">
        <v>0</v>
      </c>
    </row>
    <row r="5865" spans="1:7" ht="21.75" customHeight="1">
      <c r="A5865" t="s">
        <v>12576</v>
      </c>
      <c r="B5865" t="s">
        <v>12577</v>
      </c>
      <c r="D5865" t="s">
        <v>61</v>
      </c>
      <c r="E5865" t="s">
        <v>62</v>
      </c>
      <c r="F5865" t="s">
        <v>63</v>
      </c>
      <c r="G5865">
        <v>0</v>
      </c>
    </row>
    <row r="5866" spans="1:7" ht="21.75" customHeight="1">
      <c r="A5866" t="s">
        <v>12578</v>
      </c>
      <c r="B5866" t="s">
        <v>12579</v>
      </c>
      <c r="D5866" t="s">
        <v>61</v>
      </c>
      <c r="E5866" t="s">
        <v>62</v>
      </c>
      <c r="F5866" t="s">
        <v>63</v>
      </c>
      <c r="G5866">
        <v>0</v>
      </c>
    </row>
    <row r="5867" spans="1:7" ht="21.75" customHeight="1">
      <c r="A5867" t="s">
        <v>12580</v>
      </c>
      <c r="B5867" t="s">
        <v>12523</v>
      </c>
      <c r="D5867" t="s">
        <v>61</v>
      </c>
      <c r="E5867" t="s">
        <v>62</v>
      </c>
      <c r="F5867" t="s">
        <v>63</v>
      </c>
      <c r="G5867">
        <v>0</v>
      </c>
    </row>
    <row r="5868" spans="1:7" ht="21.75" customHeight="1">
      <c r="A5868" t="s">
        <v>12581</v>
      </c>
      <c r="B5868" t="s">
        <v>12582</v>
      </c>
      <c r="D5868" t="s">
        <v>61</v>
      </c>
      <c r="E5868" t="s">
        <v>62</v>
      </c>
      <c r="F5868" t="s">
        <v>63</v>
      </c>
      <c r="G5868">
        <v>0</v>
      </c>
    </row>
    <row r="5869" spans="1:7" ht="21.75" customHeight="1">
      <c r="A5869" t="s">
        <v>12583</v>
      </c>
      <c r="B5869" t="s">
        <v>12584</v>
      </c>
      <c r="D5869" t="s">
        <v>61</v>
      </c>
      <c r="E5869" t="s">
        <v>62</v>
      </c>
      <c r="F5869" t="s">
        <v>63</v>
      </c>
      <c r="G5869">
        <v>0</v>
      </c>
    </row>
    <row r="5870" spans="1:7" ht="21.75" customHeight="1">
      <c r="A5870" t="s">
        <v>12585</v>
      </c>
      <c r="B5870" t="s">
        <v>12586</v>
      </c>
      <c r="C5870" t="s">
        <v>12481</v>
      </c>
      <c r="D5870" t="s">
        <v>61</v>
      </c>
      <c r="E5870" t="s">
        <v>62</v>
      </c>
      <c r="F5870" t="s">
        <v>63</v>
      </c>
      <c r="G5870">
        <v>0</v>
      </c>
    </row>
    <row r="5871" spans="1:7" ht="21.75" customHeight="1">
      <c r="A5871" t="s">
        <v>12587</v>
      </c>
      <c r="B5871" t="s">
        <v>12588</v>
      </c>
      <c r="C5871" t="s">
        <v>12484</v>
      </c>
      <c r="D5871" t="s">
        <v>61</v>
      </c>
      <c r="E5871" t="s">
        <v>62</v>
      </c>
      <c r="F5871" t="s">
        <v>63</v>
      </c>
      <c r="G5871">
        <v>0</v>
      </c>
    </row>
    <row r="5872" spans="1:7" ht="21.75" customHeight="1">
      <c r="A5872" t="s">
        <v>12589</v>
      </c>
      <c r="B5872" t="s">
        <v>12586</v>
      </c>
      <c r="C5872" t="s">
        <v>12481</v>
      </c>
      <c r="D5872" t="s">
        <v>61</v>
      </c>
      <c r="E5872" t="s">
        <v>62</v>
      </c>
      <c r="F5872" t="s">
        <v>63</v>
      </c>
      <c r="G5872">
        <v>0</v>
      </c>
    </row>
    <row r="5873" spans="1:7" ht="21.75" customHeight="1">
      <c r="A5873" t="s">
        <v>12590</v>
      </c>
      <c r="B5873" t="s">
        <v>12588</v>
      </c>
      <c r="C5873" t="s">
        <v>12484</v>
      </c>
      <c r="D5873" t="s">
        <v>61</v>
      </c>
      <c r="E5873" t="s">
        <v>62</v>
      </c>
      <c r="F5873" t="s">
        <v>63</v>
      </c>
      <c r="G5873">
        <v>0</v>
      </c>
    </row>
    <row r="5874" spans="1:7" ht="21.75" customHeight="1">
      <c r="A5874" t="s">
        <v>12591</v>
      </c>
      <c r="B5874" t="s">
        <v>12493</v>
      </c>
      <c r="C5874" t="s">
        <v>12487</v>
      </c>
      <c r="D5874" t="s">
        <v>61</v>
      </c>
      <c r="E5874" t="s">
        <v>62</v>
      </c>
      <c r="F5874" t="s">
        <v>63</v>
      </c>
      <c r="G5874">
        <v>0</v>
      </c>
    </row>
    <row r="5875" spans="1:7" ht="21.75" customHeight="1">
      <c r="A5875" t="s">
        <v>12592</v>
      </c>
      <c r="B5875" t="s">
        <v>12495</v>
      </c>
      <c r="C5875" t="s">
        <v>12490</v>
      </c>
      <c r="D5875" t="s">
        <v>61</v>
      </c>
      <c r="E5875" t="s">
        <v>62</v>
      </c>
      <c r="F5875" t="s">
        <v>63</v>
      </c>
      <c r="G5875">
        <v>0</v>
      </c>
    </row>
    <row r="5876" spans="1:7" ht="21.75" customHeight="1">
      <c r="A5876" t="s">
        <v>12593</v>
      </c>
      <c r="B5876" t="s">
        <v>12594</v>
      </c>
      <c r="C5876" t="s">
        <v>8317</v>
      </c>
      <c r="D5876" t="s">
        <v>2</v>
      </c>
      <c r="E5876" t="s">
        <v>87</v>
      </c>
      <c r="F5876" t="s">
        <v>88</v>
      </c>
      <c r="G5876">
        <v>0</v>
      </c>
    </row>
    <row r="5877" spans="1:7" ht="21.75" customHeight="1">
      <c r="A5877" t="s">
        <v>12595</v>
      </c>
      <c r="B5877" t="s">
        <v>12594</v>
      </c>
      <c r="C5877" t="s">
        <v>8734</v>
      </c>
      <c r="D5877" t="s">
        <v>2</v>
      </c>
      <c r="E5877" t="s">
        <v>87</v>
      </c>
      <c r="F5877" t="s">
        <v>88</v>
      </c>
      <c r="G5877">
        <v>0</v>
      </c>
    </row>
    <row r="5878" spans="1:7" ht="21.75" customHeight="1">
      <c r="A5878" t="s">
        <v>12596</v>
      </c>
      <c r="B5878" t="s">
        <v>12594</v>
      </c>
      <c r="C5878" t="s">
        <v>8736</v>
      </c>
      <c r="D5878" t="s">
        <v>2</v>
      </c>
      <c r="E5878" t="s">
        <v>87</v>
      </c>
      <c r="F5878" t="s">
        <v>88</v>
      </c>
      <c r="G5878">
        <v>0</v>
      </c>
    </row>
    <row r="5879" spans="1:7" ht="21.75" customHeight="1">
      <c r="A5879" t="s">
        <v>12597</v>
      </c>
      <c r="B5879" t="s">
        <v>12594</v>
      </c>
      <c r="C5879" t="s">
        <v>8738</v>
      </c>
      <c r="D5879" t="s">
        <v>2</v>
      </c>
      <c r="E5879" t="s">
        <v>87</v>
      </c>
      <c r="F5879" t="s">
        <v>88</v>
      </c>
      <c r="G5879">
        <v>0</v>
      </c>
    </row>
    <row r="5880" spans="1:7" ht="21.75" customHeight="1">
      <c r="A5880" t="s">
        <v>12598</v>
      </c>
      <c r="B5880" t="s">
        <v>12594</v>
      </c>
      <c r="C5880" t="s">
        <v>8740</v>
      </c>
      <c r="D5880" t="s">
        <v>2</v>
      </c>
      <c r="E5880" t="s">
        <v>87</v>
      </c>
      <c r="F5880" t="s">
        <v>88</v>
      </c>
      <c r="G5880">
        <v>0</v>
      </c>
    </row>
    <row r="5881" spans="1:7" ht="21.75" customHeight="1">
      <c r="A5881" t="s">
        <v>12599</v>
      </c>
      <c r="B5881" t="s">
        <v>12594</v>
      </c>
      <c r="C5881" t="s">
        <v>8742</v>
      </c>
      <c r="D5881" t="s">
        <v>2</v>
      </c>
      <c r="E5881" t="s">
        <v>87</v>
      </c>
      <c r="F5881" t="s">
        <v>88</v>
      </c>
      <c r="G5881">
        <v>0</v>
      </c>
    </row>
    <row r="5882" spans="1:7" ht="21.75" customHeight="1">
      <c r="A5882" t="s">
        <v>12600</v>
      </c>
      <c r="B5882" t="s">
        <v>12594</v>
      </c>
      <c r="C5882" t="s">
        <v>8744</v>
      </c>
      <c r="D5882" t="s">
        <v>2</v>
      </c>
      <c r="E5882" t="s">
        <v>87</v>
      </c>
      <c r="F5882" t="s">
        <v>88</v>
      </c>
      <c r="G5882">
        <v>0</v>
      </c>
    </row>
    <row r="5883" spans="1:7" ht="21.75" customHeight="1">
      <c r="A5883" t="s">
        <v>12601</v>
      </c>
      <c r="B5883" t="s">
        <v>12594</v>
      </c>
      <c r="C5883" t="s">
        <v>8882</v>
      </c>
      <c r="D5883" t="s">
        <v>2</v>
      </c>
      <c r="E5883" t="s">
        <v>87</v>
      </c>
      <c r="F5883" t="s">
        <v>88</v>
      </c>
      <c r="G5883">
        <v>0</v>
      </c>
    </row>
    <row r="5884" spans="1:7" ht="21.75" customHeight="1">
      <c r="A5884" t="s">
        <v>12602</v>
      </c>
      <c r="B5884" t="s">
        <v>12594</v>
      </c>
      <c r="C5884" t="s">
        <v>8889</v>
      </c>
      <c r="D5884" t="s">
        <v>2</v>
      </c>
      <c r="E5884" t="s">
        <v>87</v>
      </c>
      <c r="F5884" t="s">
        <v>88</v>
      </c>
      <c r="G5884">
        <v>0</v>
      </c>
    </row>
    <row r="5885" spans="1:7" ht="21.75" customHeight="1">
      <c r="A5885" t="s">
        <v>12603</v>
      </c>
      <c r="B5885" t="s">
        <v>12594</v>
      </c>
      <c r="C5885" t="s">
        <v>8891</v>
      </c>
      <c r="D5885" t="s">
        <v>2</v>
      </c>
      <c r="E5885" t="s">
        <v>87</v>
      </c>
      <c r="F5885" t="s">
        <v>88</v>
      </c>
      <c r="G5885">
        <v>0</v>
      </c>
    </row>
    <row r="5886" spans="1:7" s="43" customFormat="1" ht="21.75" customHeight="1">
      <c r="A5886" s="42" t="s">
        <v>12604</v>
      </c>
      <c r="B5886" s="42" t="s">
        <v>12605</v>
      </c>
      <c r="C5886" s="42" t="s">
        <v>12606</v>
      </c>
      <c r="D5886" t="s">
        <v>2</v>
      </c>
      <c r="E5886" s="42"/>
      <c r="F5886" s="42"/>
      <c r="G5886" s="42"/>
    </row>
    <row r="5887" spans="1:7" s="43" customFormat="1" ht="21.75" customHeight="1">
      <c r="A5887" s="42" t="s">
        <v>12607</v>
      </c>
      <c r="B5887" s="42" t="s">
        <v>12608</v>
      </c>
      <c r="C5887" s="42" t="s">
        <v>12609</v>
      </c>
      <c r="D5887" t="s">
        <v>2</v>
      </c>
      <c r="E5887" s="42"/>
      <c r="F5887" s="42"/>
      <c r="G5887" s="42"/>
    </row>
    <row r="5888" spans="1:7" s="43" customFormat="1" ht="21.75" customHeight="1">
      <c r="A5888" s="42" t="s">
        <v>12610</v>
      </c>
      <c r="B5888" s="42" t="s">
        <v>9162</v>
      </c>
      <c r="C5888" s="42" t="s">
        <v>9169</v>
      </c>
      <c r="D5888" t="s">
        <v>2</v>
      </c>
      <c r="E5888" s="42"/>
      <c r="F5888" s="42"/>
      <c r="G5888" s="42"/>
    </row>
    <row r="5889" spans="1:7" s="43" customFormat="1" ht="21.75" customHeight="1">
      <c r="A5889" s="42" t="s">
        <v>12611</v>
      </c>
      <c r="B5889" s="42" t="s">
        <v>12612</v>
      </c>
      <c r="C5889" s="42" t="s">
        <v>12613</v>
      </c>
      <c r="D5889" t="s">
        <v>2</v>
      </c>
      <c r="E5889" s="42"/>
      <c r="F5889" s="42"/>
      <c r="G5889" s="42"/>
    </row>
    <row r="5890" spans="1:7" s="43" customFormat="1" ht="21.75" customHeight="1">
      <c r="A5890" s="42" t="s">
        <v>12614</v>
      </c>
      <c r="B5890" s="42" t="s">
        <v>12615</v>
      </c>
      <c r="C5890" s="42" t="s">
        <v>12616</v>
      </c>
      <c r="D5890" t="s">
        <v>2</v>
      </c>
      <c r="E5890" s="42"/>
      <c r="F5890" s="42"/>
      <c r="G5890" s="42"/>
    </row>
    <row r="5891" spans="1:7" s="43" customFormat="1" ht="21.75" customHeight="1">
      <c r="A5891" s="42" t="s">
        <v>12617</v>
      </c>
      <c r="B5891" s="42" t="s">
        <v>9159</v>
      </c>
      <c r="C5891" s="42" t="s">
        <v>9166</v>
      </c>
      <c r="D5891" t="s">
        <v>2</v>
      </c>
      <c r="E5891" s="42"/>
      <c r="F5891" s="42"/>
      <c r="G5891" s="42"/>
    </row>
    <row r="5892" spans="1:7" s="43" customFormat="1" ht="21.75" customHeight="1">
      <c r="A5892" s="42" t="s">
        <v>12618</v>
      </c>
      <c r="B5892" s="42" t="s">
        <v>12619</v>
      </c>
      <c r="C5892" s="42" t="s">
        <v>12620</v>
      </c>
      <c r="D5892" t="s">
        <v>2</v>
      </c>
      <c r="E5892" s="42"/>
      <c r="F5892" s="42"/>
      <c r="G5892" s="42"/>
    </row>
    <row r="5893" spans="1:7" s="43" customFormat="1" ht="21.75" customHeight="1">
      <c r="A5893" s="42"/>
      <c r="B5893" s="42"/>
      <c r="C5893" s="42"/>
      <c r="D5893" t="s">
        <v>2</v>
      </c>
      <c r="E5893" s="42"/>
      <c r="F5893" s="42"/>
      <c r="G5893" s="42"/>
    </row>
    <row r="5894" spans="1:7" s="43" customFormat="1" ht="21.75" customHeight="1">
      <c r="A5894" s="42" t="s">
        <v>12621</v>
      </c>
      <c r="B5894" s="42" t="s">
        <v>12622</v>
      </c>
      <c r="C5894" s="42"/>
      <c r="D5894" t="s">
        <v>2</v>
      </c>
      <c r="E5894" s="42"/>
      <c r="F5894" s="42"/>
      <c r="G5894" s="42"/>
    </row>
    <row r="5895" spans="1:7" s="43" customFormat="1" ht="21.75" customHeight="1">
      <c r="A5895" s="42" t="s">
        <v>12623</v>
      </c>
      <c r="B5895" s="42" t="s">
        <v>12624</v>
      </c>
      <c r="C5895" s="42" t="s">
        <v>12624</v>
      </c>
      <c r="D5895" t="s">
        <v>2</v>
      </c>
      <c r="E5895" s="42"/>
      <c r="F5895" s="42"/>
      <c r="G5895" s="42"/>
    </row>
    <row r="5896" spans="1:7" s="43" customFormat="1" ht="21.75" customHeight="1">
      <c r="A5896" s="42" t="s">
        <v>12625</v>
      </c>
      <c r="B5896" s="42" t="s">
        <v>12626</v>
      </c>
      <c r="C5896" s="42" t="s">
        <v>12627</v>
      </c>
      <c r="D5896" t="s">
        <v>2</v>
      </c>
      <c r="E5896" s="42"/>
      <c r="F5896" s="42"/>
      <c r="G5896" s="42"/>
    </row>
    <row r="5897" spans="1:7" s="43" customFormat="1" ht="21.75" customHeight="1">
      <c r="A5897" s="42" t="s">
        <v>12628</v>
      </c>
      <c r="B5897" s="42" t="s">
        <v>12629</v>
      </c>
      <c r="C5897" s="42" t="s">
        <v>542</v>
      </c>
      <c r="D5897" t="s">
        <v>2</v>
      </c>
      <c r="E5897" s="42"/>
      <c r="F5897" s="42"/>
      <c r="G5897" s="42"/>
    </row>
    <row r="5898" spans="1:7" s="43" customFormat="1" ht="21.75" customHeight="1">
      <c r="A5898" s="42" t="s">
        <v>12630</v>
      </c>
      <c r="B5898" s="42" t="s">
        <v>12631</v>
      </c>
      <c r="C5898" s="42" t="s">
        <v>12632</v>
      </c>
      <c r="D5898" t="s">
        <v>2</v>
      </c>
      <c r="E5898" s="42"/>
      <c r="F5898" s="42"/>
      <c r="G5898" s="42"/>
    </row>
    <row r="5899" spans="1:7" s="43" customFormat="1" ht="21.75" customHeight="1">
      <c r="A5899" s="42" t="s">
        <v>12633</v>
      </c>
      <c r="B5899" s="42" t="s">
        <v>12634</v>
      </c>
      <c r="C5899" s="42" t="s">
        <v>12634</v>
      </c>
      <c r="D5899" t="s">
        <v>2</v>
      </c>
      <c r="E5899" s="42"/>
      <c r="F5899" s="42"/>
      <c r="G5899" s="42"/>
    </row>
    <row r="5900" spans="1:7" s="43" customFormat="1" ht="21.75" customHeight="1">
      <c r="A5900" s="42" t="s">
        <v>12635</v>
      </c>
      <c r="B5900" s="42" t="s">
        <v>12636</v>
      </c>
      <c r="C5900" s="42" t="s">
        <v>12637</v>
      </c>
      <c r="D5900" t="s">
        <v>2</v>
      </c>
      <c r="E5900" s="42"/>
      <c r="F5900" s="42"/>
      <c r="G5900" s="42"/>
    </row>
    <row r="5901" spans="1:7" s="43" customFormat="1" ht="21.75" customHeight="1">
      <c r="A5901" s="42" t="s">
        <v>12638</v>
      </c>
      <c r="B5901" s="42" t="s">
        <v>12639</v>
      </c>
      <c r="C5901" s="42" t="s">
        <v>12639</v>
      </c>
      <c r="D5901" t="s">
        <v>2</v>
      </c>
      <c r="E5901" s="42"/>
      <c r="F5901" s="42"/>
      <c r="G5901" s="42"/>
    </row>
    <row r="5902" spans="1:7" s="43" customFormat="1" ht="21.75" customHeight="1">
      <c r="A5902" s="42" t="s">
        <v>12640</v>
      </c>
      <c r="B5902" s="42" t="s">
        <v>12641</v>
      </c>
      <c r="C5902" s="42" t="s">
        <v>12642</v>
      </c>
      <c r="D5902" t="s">
        <v>2</v>
      </c>
      <c r="E5902" s="42"/>
      <c r="F5902" s="42"/>
      <c r="G5902" s="42"/>
    </row>
    <row r="5903" spans="1:7" s="43" customFormat="1" ht="21.75" customHeight="1">
      <c r="A5903" s="42" t="s">
        <v>12643</v>
      </c>
      <c r="B5903" s="42" t="s">
        <v>12644</v>
      </c>
      <c r="C5903" s="42" t="s">
        <v>12645</v>
      </c>
      <c r="D5903" t="s">
        <v>2</v>
      </c>
      <c r="E5903" s="42"/>
      <c r="F5903" s="42"/>
      <c r="G5903" s="42"/>
    </row>
    <row r="5904" spans="1:7" s="43" customFormat="1" ht="21.75" customHeight="1">
      <c r="A5904" s="42" t="s">
        <v>12646</v>
      </c>
      <c r="B5904" s="42" t="s">
        <v>12647</v>
      </c>
      <c r="C5904" s="42" t="s">
        <v>10895</v>
      </c>
      <c r="D5904" t="s">
        <v>2</v>
      </c>
      <c r="E5904" s="42"/>
      <c r="F5904" s="42"/>
      <c r="G5904" s="42"/>
    </row>
    <row r="5905" spans="1:7" s="43" customFormat="1" ht="21.75" customHeight="1">
      <c r="A5905" s="42" t="s">
        <v>12648</v>
      </c>
      <c r="B5905" s="42" t="s">
        <v>12649</v>
      </c>
      <c r="C5905" s="42" t="s">
        <v>12650</v>
      </c>
      <c r="D5905" t="s">
        <v>2</v>
      </c>
      <c r="E5905" s="42"/>
      <c r="F5905" s="42"/>
      <c r="G5905" s="42"/>
    </row>
    <row r="5906" spans="1:7" s="43" customFormat="1" ht="21.75" customHeight="1">
      <c r="A5906" s="42" t="s">
        <v>12651</v>
      </c>
      <c r="B5906" s="42" t="s">
        <v>12652</v>
      </c>
      <c r="C5906" s="42" t="s">
        <v>12653</v>
      </c>
      <c r="D5906" t="s">
        <v>2</v>
      </c>
      <c r="E5906" s="42"/>
      <c r="F5906" s="42"/>
      <c r="G5906" s="42"/>
    </row>
    <row r="5907" spans="1:7" s="43" customFormat="1" ht="21.75" customHeight="1">
      <c r="A5907" s="42" t="s">
        <v>12654</v>
      </c>
      <c r="B5907" s="42" t="s">
        <v>12655</v>
      </c>
      <c r="C5907" s="42" t="s">
        <v>12656</v>
      </c>
      <c r="D5907" t="s">
        <v>2</v>
      </c>
      <c r="E5907" s="42"/>
      <c r="F5907" s="42"/>
      <c r="G5907" s="42"/>
    </row>
    <row r="5908" spans="1:7" s="43" customFormat="1" ht="21.75" customHeight="1">
      <c r="A5908" s="44" t="s">
        <v>12658</v>
      </c>
      <c r="B5908" s="42" t="s">
        <v>1984</v>
      </c>
      <c r="C5908" s="42" t="s">
        <v>12661</v>
      </c>
      <c r="D5908" t="s">
        <v>2</v>
      </c>
      <c r="E5908" s="42"/>
      <c r="F5908" s="42"/>
      <c r="G5908" s="42"/>
    </row>
    <row r="5909" spans="1:7" s="43" customFormat="1" ht="21.75" customHeight="1">
      <c r="A5909" s="44" t="s">
        <v>12659</v>
      </c>
      <c r="B5909" s="42" t="s">
        <v>2026</v>
      </c>
      <c r="C5909" s="42" t="s">
        <v>12662</v>
      </c>
      <c r="D5909" t="s">
        <v>2</v>
      </c>
      <c r="E5909" s="42"/>
      <c r="F5909" s="42"/>
      <c r="G5909" s="42"/>
    </row>
    <row r="5910" spans="1:7" s="43" customFormat="1" ht="21.75" customHeight="1">
      <c r="A5910" s="44" t="s">
        <v>12664</v>
      </c>
      <c r="B5910" s="42" t="e">
        <v>#N/A</v>
      </c>
      <c r="C5910" s="42" t="e">
        <v>#N/A</v>
      </c>
      <c r="D5910" t="s">
        <v>2</v>
      </c>
      <c r="E5910" s="42"/>
      <c r="F5910" s="42"/>
      <c r="G5910" s="42"/>
    </row>
    <row r="5911" spans="1:7" s="43" customFormat="1" ht="21.75" customHeight="1">
      <c r="A5911" s="44" t="s">
        <v>12660</v>
      </c>
      <c r="B5911" s="42" t="s">
        <v>2417</v>
      </c>
      <c r="C5911" s="42" t="s">
        <v>12663</v>
      </c>
      <c r="D5911" t="s">
        <v>2</v>
      </c>
      <c r="E5911" s="42"/>
      <c r="F5911" s="42"/>
      <c r="G5911" s="42"/>
    </row>
    <row r="5912" spans="1:7" s="43" customFormat="1" ht="21.75" customHeight="1">
      <c r="A5912" s="43" t="s">
        <v>12665</v>
      </c>
      <c r="B5912" s="43" t="s">
        <v>12666</v>
      </c>
      <c r="D5912" t="s">
        <v>2</v>
      </c>
    </row>
    <row r="5913" spans="1:7" s="43" customFormat="1" ht="21.75" customHeight="1">
      <c r="A5913" s="45" t="s">
        <v>12667</v>
      </c>
      <c r="B5913" s="43" t="s">
        <v>12668</v>
      </c>
      <c r="C5913" s="43" t="s">
        <v>12669</v>
      </c>
      <c r="D5913" t="s">
        <v>2</v>
      </c>
    </row>
    <row r="5914" spans="1:7" s="43" customFormat="1" ht="21.75" customHeight="1">
      <c r="A5914" s="45" t="s">
        <v>12670</v>
      </c>
      <c r="B5914" s="43" t="s">
        <v>12671</v>
      </c>
      <c r="C5914" s="43" t="s">
        <v>12672</v>
      </c>
      <c r="D5914" t="s">
        <v>2</v>
      </c>
    </row>
    <row r="5915" spans="1:7" s="43" customFormat="1" ht="21.75" customHeight="1">
      <c r="A5915" s="45" t="s">
        <v>12673</v>
      </c>
      <c r="B5915" s="43" t="s">
        <v>12674</v>
      </c>
      <c r="C5915" s="43" t="s">
        <v>12675</v>
      </c>
      <c r="D5915" t="s">
        <v>2</v>
      </c>
    </row>
    <row r="5916" spans="1:7" s="43" customFormat="1" ht="21.75" customHeight="1">
      <c r="A5916" s="46" t="s">
        <v>12695</v>
      </c>
      <c r="B5916" s="46" t="s">
        <v>12676</v>
      </c>
      <c r="C5916" s="41" t="s">
        <v>12696</v>
      </c>
      <c r="D5916" s="43" t="s">
        <v>12721</v>
      </c>
    </row>
    <row r="5917" spans="1:7" s="43" customFormat="1" ht="21.75" customHeight="1">
      <c r="A5917" s="45" t="s">
        <v>12697</v>
      </c>
      <c r="B5917" s="45" t="s">
        <v>12677</v>
      </c>
      <c r="C5917" s="41" t="s">
        <v>12698</v>
      </c>
      <c r="D5917" s="43" t="s">
        <v>12721</v>
      </c>
    </row>
    <row r="5918" spans="1:7" s="43" customFormat="1" ht="21.75" customHeight="1">
      <c r="A5918" s="45" t="s">
        <v>12699</v>
      </c>
      <c r="B5918" s="45" t="s">
        <v>12678</v>
      </c>
      <c r="C5918" s="41" t="s">
        <v>12700</v>
      </c>
      <c r="D5918" s="43" t="s">
        <v>12721</v>
      </c>
    </row>
    <row r="5919" spans="1:7" s="43" customFormat="1" ht="21.75" customHeight="1">
      <c r="A5919" s="45" t="s">
        <v>12701</v>
      </c>
      <c r="B5919" s="45" t="s">
        <v>12679</v>
      </c>
      <c r="C5919" s="41" t="s">
        <v>12702</v>
      </c>
      <c r="D5919" s="43" t="s">
        <v>12721</v>
      </c>
    </row>
    <row r="5920" spans="1:7" s="43" customFormat="1" ht="21.75" customHeight="1">
      <c r="A5920" s="45" t="s">
        <v>12703</v>
      </c>
      <c r="B5920" s="45" t="s">
        <v>12680</v>
      </c>
      <c r="C5920" s="41" t="s">
        <v>12704</v>
      </c>
      <c r="D5920" s="43" t="s">
        <v>12721</v>
      </c>
    </row>
    <row r="5921" spans="1:4" s="43" customFormat="1" ht="21.75" customHeight="1">
      <c r="A5921" s="45" t="s">
        <v>12705</v>
      </c>
      <c r="B5921" s="45" t="s">
        <v>12681</v>
      </c>
      <c r="C5921" s="41" t="s">
        <v>12706</v>
      </c>
      <c r="D5921" s="43" t="s">
        <v>12721</v>
      </c>
    </row>
    <row r="5922" spans="1:4" s="43" customFormat="1" ht="21.75" customHeight="1">
      <c r="A5922" s="45" t="s">
        <v>12707</v>
      </c>
      <c r="B5922" s="45" t="s">
        <v>12682</v>
      </c>
      <c r="C5922" s="41" t="s">
        <v>12708</v>
      </c>
      <c r="D5922" s="43" t="s">
        <v>12721</v>
      </c>
    </row>
    <row r="5923" spans="1:4" s="43" customFormat="1" ht="21.75" customHeight="1">
      <c r="A5923" s="45" t="s">
        <v>12709</v>
      </c>
      <c r="B5923" s="45" t="s">
        <v>12683</v>
      </c>
      <c r="C5923" s="41" t="s">
        <v>12710</v>
      </c>
      <c r="D5923" s="43" t="s">
        <v>12721</v>
      </c>
    </row>
    <row r="5924" spans="1:4" s="43" customFormat="1" ht="21.75" customHeight="1">
      <c r="A5924" s="45" t="s">
        <v>12684</v>
      </c>
      <c r="B5924" s="45" t="s">
        <v>12685</v>
      </c>
      <c r="C5924" s="41" t="s">
        <v>12711</v>
      </c>
      <c r="D5924" s="43" t="s">
        <v>12721</v>
      </c>
    </row>
    <row r="5925" spans="1:4" s="43" customFormat="1" ht="21.75" customHeight="1">
      <c r="A5925" s="45" t="s">
        <v>12712</v>
      </c>
      <c r="B5925" s="45" t="s">
        <v>12686</v>
      </c>
      <c r="C5925" s="41" t="s">
        <v>12713</v>
      </c>
      <c r="D5925" s="43" t="s">
        <v>12721</v>
      </c>
    </row>
    <row r="5926" spans="1:4" s="43" customFormat="1" ht="21.75" customHeight="1">
      <c r="A5926" s="45" t="s">
        <v>12687</v>
      </c>
      <c r="B5926" s="45" t="s">
        <v>12688</v>
      </c>
      <c r="C5926" s="41" t="s">
        <v>12714</v>
      </c>
      <c r="D5926" s="43" t="s">
        <v>12721</v>
      </c>
    </row>
    <row r="5927" spans="1:4" s="43" customFormat="1" ht="21.75" customHeight="1">
      <c r="A5927" s="45" t="s">
        <v>12689</v>
      </c>
      <c r="B5927" s="45" t="s">
        <v>12690</v>
      </c>
      <c r="C5927" s="41" t="s">
        <v>12715</v>
      </c>
      <c r="D5927" s="43" t="s">
        <v>12721</v>
      </c>
    </row>
    <row r="5928" spans="1:4" s="43" customFormat="1" ht="21.75" customHeight="1">
      <c r="A5928" s="45" t="s">
        <v>12691</v>
      </c>
      <c r="B5928" s="45" t="s">
        <v>12692</v>
      </c>
      <c r="C5928" s="41" t="s">
        <v>12716</v>
      </c>
      <c r="D5928" s="43" t="s">
        <v>12721</v>
      </c>
    </row>
    <row r="5929" spans="1:4" s="43" customFormat="1" ht="21.75" customHeight="1">
      <c r="A5929" s="45" t="s">
        <v>12693</v>
      </c>
      <c r="B5929" s="45" t="s">
        <v>12694</v>
      </c>
      <c r="C5929" s="41" t="s">
        <v>12717</v>
      </c>
      <c r="D5929" s="43" t="s">
        <v>12721</v>
      </c>
    </row>
    <row r="5930" spans="1:4" s="43" customFormat="1" ht="21.75" customHeight="1">
      <c r="A5930" s="19" t="s">
        <v>12718</v>
      </c>
      <c r="B5930" s="41" t="s">
        <v>12719</v>
      </c>
      <c r="C5930" s="41" t="s">
        <v>12720</v>
      </c>
      <c r="D5930" s="43" t="s">
        <v>12721</v>
      </c>
    </row>
    <row r="5931" spans="1:4" ht="21.75" customHeight="1">
      <c r="A5931" t="s">
        <v>12722</v>
      </c>
      <c r="B5931" t="s">
        <v>12723</v>
      </c>
      <c r="C5931" t="s">
        <v>12724</v>
      </c>
      <c r="D5931" s="43" t="s">
        <v>12721</v>
      </c>
    </row>
    <row r="5932" spans="1:4" ht="21.75" customHeight="1">
      <c r="A5932" s="47" t="s">
        <v>12725</v>
      </c>
      <c r="B5932" t="s">
        <v>12726</v>
      </c>
      <c r="C5932" s="48" t="s">
        <v>12727</v>
      </c>
      <c r="D5932" s="43" t="s">
        <v>12721</v>
      </c>
    </row>
    <row r="5933" spans="1:4" ht="21.75" customHeight="1">
      <c r="A5933" t="s">
        <v>12728</v>
      </c>
      <c r="B5933" s="48" t="s">
        <v>12729</v>
      </c>
      <c r="C5933" s="48" t="s">
        <v>12730</v>
      </c>
      <c r="D5933" s="43" t="s">
        <v>12721</v>
      </c>
    </row>
    <row r="5934" spans="1:4" ht="21.75" customHeight="1">
      <c r="A5934" t="s">
        <v>12731</v>
      </c>
      <c r="B5934" s="48" t="s">
        <v>12732</v>
      </c>
      <c r="C5934" s="48" t="s">
        <v>12733</v>
      </c>
      <c r="D5934" s="43" t="s">
        <v>12721</v>
      </c>
    </row>
    <row r="5935" spans="1:4" ht="21.75" customHeight="1">
      <c r="A5935" t="s">
        <v>12734</v>
      </c>
      <c r="B5935" t="s">
        <v>1784</v>
      </c>
      <c r="C5935" t="s">
        <v>12735</v>
      </c>
      <c r="D5935" s="43" t="s">
        <v>12721</v>
      </c>
    </row>
    <row r="5936" spans="1:4" ht="21.75" customHeight="1">
      <c r="A5936" t="s">
        <v>12736</v>
      </c>
      <c r="B5936" t="s">
        <v>1823</v>
      </c>
      <c r="C5936" t="s">
        <v>12737</v>
      </c>
      <c r="D5936" s="43" t="s">
        <v>12721</v>
      </c>
    </row>
    <row r="5937" spans="1:4" ht="21.75" customHeight="1">
      <c r="A5937" t="s">
        <v>12738</v>
      </c>
      <c r="B5937" t="s">
        <v>2214</v>
      </c>
      <c r="C5937" t="s">
        <v>12740</v>
      </c>
      <c r="D5937" s="43" t="s">
        <v>12721</v>
      </c>
    </row>
    <row r="5938" spans="1:4" ht="21.75" customHeight="1">
      <c r="A5938" t="s">
        <v>12739</v>
      </c>
      <c r="B5938" t="s">
        <v>1597</v>
      </c>
      <c r="C5938" t="s">
        <v>12741</v>
      </c>
      <c r="D5938" s="43" t="s">
        <v>12721</v>
      </c>
    </row>
    <row r="5939" spans="1:4" ht="21.75" customHeight="1">
      <c r="A5939" t="s">
        <v>12742</v>
      </c>
      <c r="B5939" t="s">
        <v>1975</v>
      </c>
      <c r="C5939" t="s">
        <v>12743</v>
      </c>
      <c r="D5939" s="43" t="s">
        <v>12721</v>
      </c>
    </row>
    <row r="5940" spans="1:4" ht="21.75" customHeight="1">
      <c r="A5940" t="s">
        <v>12648</v>
      </c>
      <c r="B5940" t="s">
        <v>12649</v>
      </c>
      <c r="C5940" t="s">
        <v>12650</v>
      </c>
      <c r="D5940" s="43" t="s">
        <v>12721</v>
      </c>
    </row>
    <row r="5941" spans="1:4" ht="21.75" customHeight="1">
      <c r="A5941" t="s">
        <v>12746</v>
      </c>
      <c r="B5941" t="s">
        <v>12747</v>
      </c>
      <c r="C5941" s="48" t="s">
        <v>12748</v>
      </c>
      <c r="D5941" s="43" t="s">
        <v>12721</v>
      </c>
    </row>
    <row r="5942" spans="1:4" ht="21.75" customHeight="1">
      <c r="A5942" t="s">
        <v>12745</v>
      </c>
      <c r="B5942" s="48" t="s">
        <v>12749</v>
      </c>
      <c r="C5942" s="48" t="s">
        <v>12750</v>
      </c>
      <c r="D5942" s="43" t="s">
        <v>12721</v>
      </c>
    </row>
    <row r="5943" spans="1:4" ht="21.75" customHeight="1">
      <c r="A5943" t="s">
        <v>12751</v>
      </c>
      <c r="B5943" t="s">
        <v>12752</v>
      </c>
      <c r="C5943" t="s">
        <v>12753</v>
      </c>
      <c r="D5943" s="43" t="s">
        <v>12721</v>
      </c>
    </row>
    <row r="5944" spans="1:4" ht="21.75" customHeight="1">
      <c r="A5944" t="s">
        <v>12744</v>
      </c>
      <c r="B5944" t="s">
        <v>12754</v>
      </c>
      <c r="C5944" t="s">
        <v>12755</v>
      </c>
      <c r="D5944" s="43" t="s">
        <v>12721</v>
      </c>
    </row>
    <row r="5945" spans="1:4" ht="21.75" customHeight="1">
      <c r="A5945" t="s">
        <v>12756</v>
      </c>
      <c r="B5945" t="s">
        <v>12757</v>
      </c>
      <c r="C5945" s="48" t="s">
        <v>12758</v>
      </c>
      <c r="D5945" s="43" t="s">
        <v>12721</v>
      </c>
    </row>
    <row r="5946" spans="1:4" ht="21.75" customHeight="1">
      <c r="A5946" t="s">
        <v>12759</v>
      </c>
      <c r="B5946" t="s">
        <v>12760</v>
      </c>
      <c r="C5946" s="48" t="s">
        <v>12761</v>
      </c>
      <c r="D5946" s="43" t="s">
        <v>12721</v>
      </c>
    </row>
    <row r="5947" spans="1:4" ht="21.75" customHeight="1">
      <c r="A5947" s="49" t="s">
        <v>12768</v>
      </c>
      <c r="B5947" s="40" t="s">
        <v>12763</v>
      </c>
      <c r="C5947" s="40" t="s">
        <v>12764</v>
      </c>
      <c r="D5947" s="43" t="s">
        <v>12721</v>
      </c>
    </row>
    <row r="5948" spans="1:4" ht="21.75" customHeight="1">
      <c r="A5948" s="49" t="s">
        <v>12762</v>
      </c>
      <c r="B5948" s="40" t="s">
        <v>12763</v>
      </c>
      <c r="C5948" s="40" t="s">
        <v>12764</v>
      </c>
      <c r="D5948" s="43" t="s">
        <v>12721</v>
      </c>
    </row>
    <row r="5949" spans="1:4" ht="21.75" customHeight="1">
      <c r="A5949" s="49" t="s">
        <v>12765</v>
      </c>
      <c r="B5949" s="40" t="s">
        <v>12766</v>
      </c>
      <c r="C5949" s="40" t="s">
        <v>12767</v>
      </c>
      <c r="D5949" s="43" t="s">
        <v>12721</v>
      </c>
    </row>
    <row r="5950" spans="1:4" ht="21.75" customHeight="1">
      <c r="A5950" s="49" t="s">
        <v>12765</v>
      </c>
      <c r="B5950" s="40" t="s">
        <v>12766</v>
      </c>
      <c r="C5950" s="40" t="s">
        <v>12767</v>
      </c>
      <c r="D5950" s="43" t="s">
        <v>12721</v>
      </c>
    </row>
    <row r="5951" spans="1:4" ht="21.75" customHeight="1">
      <c r="A5951" t="s">
        <v>12771</v>
      </c>
      <c r="B5951" s="41" t="s">
        <v>12772</v>
      </c>
      <c r="C5951" s="41" t="s">
        <v>12773</v>
      </c>
      <c r="D5951" s="43" t="s">
        <v>12721</v>
      </c>
    </row>
    <row r="5952" spans="1:4" ht="21.75" customHeight="1">
      <c r="A5952" t="s">
        <v>12774</v>
      </c>
      <c r="B5952" s="41" t="s">
        <v>12772</v>
      </c>
      <c r="C5952" s="41" t="s">
        <v>12775</v>
      </c>
      <c r="D5952" s="43" t="s">
        <v>12721</v>
      </c>
    </row>
    <row r="5953" spans="1:4" ht="21.75" customHeight="1">
      <c r="A5953" s="49" t="s">
        <v>12776</v>
      </c>
      <c r="B5953" s="40" t="s">
        <v>2035</v>
      </c>
      <c r="C5953" s="40" t="s">
        <v>12777</v>
      </c>
      <c r="D5953" s="43" t="s">
        <v>12721</v>
      </c>
    </row>
    <row r="5954" spans="1:4" ht="21.75" customHeight="1">
      <c r="A5954" t="s">
        <v>12778</v>
      </c>
      <c r="B5954" t="s">
        <v>2334</v>
      </c>
      <c r="C5954" t="s">
        <v>12779</v>
      </c>
      <c r="D5954" s="43" t="s">
        <v>12721</v>
      </c>
    </row>
    <row r="5955" spans="1:4" ht="21.75" customHeight="1">
      <c r="A5955" t="s">
        <v>12780</v>
      </c>
      <c r="B5955" t="s">
        <v>2417</v>
      </c>
      <c r="C5955" t="s">
        <v>12781</v>
      </c>
      <c r="D5955" s="43" t="s">
        <v>12721</v>
      </c>
    </row>
    <row r="5956" spans="1:4" ht="21.75" customHeight="1">
      <c r="A5956" s="33" t="s">
        <v>12784</v>
      </c>
      <c r="B5956" s="40" t="s">
        <v>12785</v>
      </c>
      <c r="C5956" s="40" t="s">
        <v>12786</v>
      </c>
      <c r="D5956" s="43" t="s">
        <v>12721</v>
      </c>
    </row>
    <row r="5957" spans="1:4" ht="21.75" customHeight="1">
      <c r="A5957" t="s">
        <v>12787</v>
      </c>
      <c r="B5957" s="41" t="s">
        <v>12788</v>
      </c>
      <c r="C5957" s="41" t="s">
        <v>12789</v>
      </c>
      <c r="D5957" s="43" t="s">
        <v>12721</v>
      </c>
    </row>
    <row r="5958" spans="1:4" ht="21.75" customHeight="1">
      <c r="A5958" t="s">
        <v>12790</v>
      </c>
      <c r="B5958" s="41" t="s">
        <v>12791</v>
      </c>
      <c r="C5958" s="41" t="s">
        <v>12792</v>
      </c>
      <c r="D5958" s="43" t="s">
        <v>12721</v>
      </c>
    </row>
    <row r="5959" spans="1:4" ht="21.75" customHeight="1">
      <c r="A5959" t="s">
        <v>12793</v>
      </c>
      <c r="B5959" s="41" t="s">
        <v>12794</v>
      </c>
      <c r="C5959" s="41" t="s">
        <v>12795</v>
      </c>
      <c r="D5959" s="43" t="s">
        <v>12721</v>
      </c>
    </row>
    <row r="5960" spans="1:4" ht="21.75" customHeight="1">
      <c r="A5960" t="s">
        <v>12796</v>
      </c>
      <c r="B5960" s="41" t="s">
        <v>12797</v>
      </c>
      <c r="C5960" s="41" t="s">
        <v>12798</v>
      </c>
      <c r="D5960" s="43" t="s">
        <v>12721</v>
      </c>
    </row>
    <row r="5961" spans="1:4" ht="21.75" customHeight="1">
      <c r="A5961" t="s">
        <v>12799</v>
      </c>
      <c r="B5961" s="41" t="s">
        <v>12800</v>
      </c>
      <c r="C5961" s="41" t="s">
        <v>12801</v>
      </c>
      <c r="D5961" s="43" t="s">
        <v>12721</v>
      </c>
    </row>
    <row r="5962" spans="1:4" ht="21.75" customHeight="1">
      <c r="A5962" t="s">
        <v>12802</v>
      </c>
      <c r="B5962" s="41" t="s">
        <v>12803</v>
      </c>
      <c r="D5962" s="43" t="s">
        <v>12721</v>
      </c>
    </row>
    <row r="5963" spans="1:4" ht="21.75" customHeight="1">
      <c r="A5963" t="s">
        <v>12804</v>
      </c>
      <c r="B5963" s="41" t="s">
        <v>12805</v>
      </c>
      <c r="C5963" s="41" t="s">
        <v>12806</v>
      </c>
      <c r="D5963" s="43" t="s">
        <v>12721</v>
      </c>
    </row>
    <row r="5964" spans="1:4" ht="21.75" customHeight="1">
      <c r="A5964" t="s">
        <v>12807</v>
      </c>
      <c r="B5964" s="41" t="s">
        <v>12808</v>
      </c>
      <c r="C5964" s="41" t="s">
        <v>12809</v>
      </c>
      <c r="D5964" s="43" t="s">
        <v>12721</v>
      </c>
    </row>
    <row r="5965" spans="1:4" ht="21.75" customHeight="1">
      <c r="A5965" t="s">
        <v>12810</v>
      </c>
      <c r="B5965" s="41" t="s">
        <v>12811</v>
      </c>
      <c r="C5965" s="41" t="s">
        <v>12812</v>
      </c>
      <c r="D5965" s="43" t="s">
        <v>12721</v>
      </c>
    </row>
    <row r="5966" spans="1:4" ht="21.75" customHeight="1">
      <c r="A5966" t="s">
        <v>12813</v>
      </c>
      <c r="B5966" s="41" t="s">
        <v>12814</v>
      </c>
      <c r="C5966" s="41" t="s">
        <v>12815</v>
      </c>
      <c r="D5966" s="43" t="s">
        <v>12721</v>
      </c>
    </row>
    <row r="5967" spans="1:4" ht="21.75" customHeight="1">
      <c r="A5967" t="s">
        <v>12816</v>
      </c>
      <c r="B5967" s="41" t="s">
        <v>12805</v>
      </c>
      <c r="C5967" s="41" t="s">
        <v>12817</v>
      </c>
      <c r="D5967" s="43" t="s">
        <v>12721</v>
      </c>
    </row>
    <row r="5968" spans="1:4" ht="21.75" customHeight="1">
      <c r="A5968" t="s">
        <v>12818</v>
      </c>
      <c r="B5968" s="41" t="s">
        <v>12808</v>
      </c>
      <c r="C5968" s="41" t="s">
        <v>12819</v>
      </c>
      <c r="D5968" s="43" t="s">
        <v>12721</v>
      </c>
    </row>
    <row r="5969" spans="1:4" ht="21.75" customHeight="1">
      <c r="A5969" s="26" t="s">
        <v>12820</v>
      </c>
      <c r="B5969" s="26" t="s">
        <v>12825</v>
      </c>
      <c r="C5969" s="26" t="s">
        <v>12826</v>
      </c>
      <c r="D5969" s="26" t="s">
        <v>2</v>
      </c>
    </row>
    <row r="5970" spans="1:4" ht="21.75" customHeight="1">
      <c r="A5970" s="26" t="s">
        <v>10420</v>
      </c>
      <c r="B5970" s="26" t="s">
        <v>10421</v>
      </c>
      <c r="C5970" s="26" t="s">
        <v>10422</v>
      </c>
      <c r="D5970" s="26" t="s">
        <v>2</v>
      </c>
    </row>
    <row r="5971" spans="1:4" ht="21.75" customHeight="1">
      <c r="A5971" s="26" t="s">
        <v>12821</v>
      </c>
      <c r="B5971" s="26" t="s">
        <v>12827</v>
      </c>
      <c r="C5971" s="26" t="s">
        <v>12828</v>
      </c>
      <c r="D5971" s="26" t="s">
        <v>2</v>
      </c>
    </row>
    <row r="5972" spans="1:4" ht="21.75" customHeight="1">
      <c r="A5972" s="26" t="s">
        <v>12822</v>
      </c>
      <c r="B5972" s="26" t="s">
        <v>12829</v>
      </c>
      <c r="C5972" s="26" t="s">
        <v>12830</v>
      </c>
      <c r="D5972" s="26" t="s">
        <v>2</v>
      </c>
    </row>
    <row r="5973" spans="1:4" ht="21.75" customHeight="1">
      <c r="A5973" s="26" t="s">
        <v>12823</v>
      </c>
      <c r="B5973" s="26" t="s">
        <v>12831</v>
      </c>
      <c r="C5973" s="26" t="s">
        <v>12832</v>
      </c>
      <c r="D5973" s="26" t="s">
        <v>2</v>
      </c>
    </row>
    <row r="5974" spans="1:4" ht="21.75" customHeight="1">
      <c r="A5974" s="26" t="s">
        <v>12824</v>
      </c>
      <c r="B5974" s="26" t="s">
        <v>12833</v>
      </c>
      <c r="C5974" s="26" t="s">
        <v>12834</v>
      </c>
      <c r="D5974" s="26" t="s">
        <v>2</v>
      </c>
    </row>
    <row r="5975" spans="1:4" ht="21.75" customHeight="1">
      <c r="A5975" s="26" t="s">
        <v>9924</v>
      </c>
      <c r="B5975" s="26" t="s">
        <v>9925</v>
      </c>
      <c r="C5975" s="26" t="s">
        <v>9926</v>
      </c>
      <c r="D5975" s="26" t="s">
        <v>2</v>
      </c>
    </row>
    <row r="5976" spans="1:4" ht="21.75" customHeight="1">
      <c r="A5976" s="26" t="s">
        <v>12835</v>
      </c>
      <c r="B5976" s="26" t="s">
        <v>12719</v>
      </c>
      <c r="C5976" s="26" t="s">
        <v>12720</v>
      </c>
      <c r="D5976" s="26" t="s">
        <v>2</v>
      </c>
    </row>
    <row r="5977" spans="1:4" ht="21.75" customHeight="1">
      <c r="A5977" s="26" t="s">
        <v>12836</v>
      </c>
      <c r="B5977" s="26" t="s">
        <v>12839</v>
      </c>
      <c r="C5977" s="26" t="s">
        <v>10969</v>
      </c>
      <c r="D5977" s="26" t="s">
        <v>2</v>
      </c>
    </row>
    <row r="5978" spans="1:4" ht="21.75" customHeight="1">
      <c r="A5978" s="26" t="s">
        <v>12837</v>
      </c>
      <c r="B5978" s="26" t="s">
        <v>12840</v>
      </c>
      <c r="C5978" s="26" t="s">
        <v>12841</v>
      </c>
      <c r="D5978" s="26" t="s">
        <v>2</v>
      </c>
    </row>
    <row r="5979" spans="1:4" ht="21.75" customHeight="1">
      <c r="A5979" s="26" t="s">
        <v>12838</v>
      </c>
      <c r="B5979" s="26" t="s">
        <v>12842</v>
      </c>
      <c r="C5979" s="26" t="s">
        <v>11004</v>
      </c>
      <c r="D5979" s="26" t="s">
        <v>2</v>
      </c>
    </row>
    <row r="5980" spans="1:4" ht="21.75" customHeight="1">
      <c r="A5980" s="26" t="s">
        <v>12843</v>
      </c>
      <c r="B5980" s="26" t="s">
        <v>12844</v>
      </c>
      <c r="C5980" s="26" t="s">
        <v>12845</v>
      </c>
      <c r="D5980" s="26" t="s">
        <v>2</v>
      </c>
    </row>
    <row r="5981" spans="1:4" ht="21.75" customHeight="1">
      <c r="A5981" s="26" t="s">
        <v>12846</v>
      </c>
      <c r="B5981" s="26" t="s">
        <v>12847</v>
      </c>
      <c r="C5981" s="26" t="s">
        <v>12848</v>
      </c>
      <c r="D5981" s="26" t="s">
        <v>2</v>
      </c>
    </row>
    <row r="5982" spans="1:4" ht="21.75" customHeight="1">
      <c r="A5982" s="55" t="s">
        <v>12849</v>
      </c>
      <c r="B5982" s="55" t="s">
        <v>12850</v>
      </c>
      <c r="C5982" s="55" t="s">
        <v>12851</v>
      </c>
      <c r="D5982" s="26" t="s">
        <v>2</v>
      </c>
    </row>
    <row r="5983" spans="1:4" ht="21.75" customHeight="1">
      <c r="A5983" s="55" t="s">
        <v>12852</v>
      </c>
      <c r="B5983" s="55" t="s">
        <v>12853</v>
      </c>
      <c r="C5983" s="55" t="s">
        <v>12854</v>
      </c>
      <c r="D5983" s="26" t="s">
        <v>2</v>
      </c>
    </row>
    <row r="5984" spans="1:4" ht="21.75" customHeight="1">
      <c r="A5984" s="55" t="s">
        <v>12855</v>
      </c>
      <c r="B5984" s="55" t="s">
        <v>12856</v>
      </c>
      <c r="C5984" s="55" t="s">
        <v>12857</v>
      </c>
      <c r="D5984" s="26" t="s">
        <v>2</v>
      </c>
    </row>
    <row r="5985" spans="1:4" ht="21.75" customHeight="1">
      <c r="A5985" s="55" t="s">
        <v>12858</v>
      </c>
      <c r="B5985" s="55" t="s">
        <v>12859</v>
      </c>
      <c r="C5985" s="55" t="s">
        <v>12860</v>
      </c>
      <c r="D5985" s="26" t="s">
        <v>2</v>
      </c>
    </row>
    <row r="5986" spans="1:4" ht="21.75" customHeight="1">
      <c r="A5986" s="55" t="s">
        <v>12861</v>
      </c>
      <c r="B5986" s="55" t="s">
        <v>12862</v>
      </c>
      <c r="C5986" s="55" t="s">
        <v>12863</v>
      </c>
      <c r="D5986" s="26" t="s">
        <v>2</v>
      </c>
    </row>
    <row r="5987" spans="1:4" ht="21.75" customHeight="1">
      <c r="A5987" s="55" t="s">
        <v>12864</v>
      </c>
      <c r="B5987" s="55" t="s">
        <v>12865</v>
      </c>
      <c r="C5987" s="55" t="s">
        <v>12866</v>
      </c>
      <c r="D5987" s="26" t="s">
        <v>2</v>
      </c>
    </row>
    <row r="5988" spans="1:4" ht="21.75" customHeight="1">
      <c r="A5988" s="55" t="s">
        <v>12867</v>
      </c>
      <c r="B5988" s="55" t="s">
        <v>12868</v>
      </c>
      <c r="C5988" s="55" t="s">
        <v>12869</v>
      </c>
      <c r="D5988" s="26" t="s">
        <v>2</v>
      </c>
    </row>
    <row r="5989" spans="1:4" ht="21.75" customHeight="1">
      <c r="A5989" s="55" t="s">
        <v>12870</v>
      </c>
      <c r="B5989" t="s">
        <v>12871</v>
      </c>
      <c r="C5989" t="s">
        <v>12872</v>
      </c>
      <c r="D5989" s="26" t="s">
        <v>2</v>
      </c>
    </row>
    <row r="5990" spans="1:4" ht="21.75" customHeight="1">
      <c r="A5990" s="55" t="s">
        <v>12873</v>
      </c>
      <c r="B5990" t="s">
        <v>12874</v>
      </c>
      <c r="C5990" t="s">
        <v>12875</v>
      </c>
      <c r="D5990" s="26" t="s">
        <v>2</v>
      </c>
    </row>
    <row r="5991" spans="1:4" ht="21.75" customHeight="1">
      <c r="A5991" s="55" t="s">
        <v>12876</v>
      </c>
      <c r="B5991" t="s">
        <v>12877</v>
      </c>
      <c r="C5991" t="s">
        <v>12878</v>
      </c>
      <c r="D5991" s="26" t="s">
        <v>2</v>
      </c>
    </row>
    <row r="5992" spans="1:4" ht="21.75" customHeight="1">
      <c r="A5992" t="s">
        <v>12879</v>
      </c>
      <c r="B5992" t="s">
        <v>12881</v>
      </c>
      <c r="C5992">
        <v>0</v>
      </c>
      <c r="D5992" s="26" t="s">
        <v>2</v>
      </c>
    </row>
    <row r="5993" spans="1:4" ht="21.75" customHeight="1">
      <c r="A5993" t="s">
        <v>12880</v>
      </c>
      <c r="B5993" t="s">
        <v>12882</v>
      </c>
      <c r="C5993">
        <v>0</v>
      </c>
      <c r="D5993" s="26" t="s">
        <v>2</v>
      </c>
    </row>
    <row r="5994" spans="1:4" ht="21.75" customHeight="1">
      <c r="A5994" s="33" t="s">
        <v>12883</v>
      </c>
      <c r="B5994" t="s">
        <v>12885</v>
      </c>
      <c r="C5994" t="s">
        <v>12887</v>
      </c>
      <c r="D5994" s="26" t="s">
        <v>2</v>
      </c>
    </row>
    <row r="5995" spans="1:4" ht="21.75" customHeight="1">
      <c r="A5995" s="33" t="s">
        <v>12884</v>
      </c>
      <c r="B5995" t="s">
        <v>12886</v>
      </c>
      <c r="C5995" t="s">
        <v>12888</v>
      </c>
      <c r="D5995" s="26" t="s">
        <v>2</v>
      </c>
    </row>
    <row r="5996" spans="1:4" ht="21.75" customHeight="1">
      <c r="A5996" s="33" t="s">
        <v>12889</v>
      </c>
      <c r="B5996" t="s">
        <v>12891</v>
      </c>
      <c r="C5996" t="s">
        <v>12892</v>
      </c>
      <c r="D5996" s="26" t="s">
        <v>2</v>
      </c>
    </row>
    <row r="5997" spans="1:4" ht="21.75" customHeight="1">
      <c r="A5997" s="33" t="s">
        <v>12890</v>
      </c>
      <c r="B5997" t="s">
        <v>12893</v>
      </c>
      <c r="D5997" s="26" t="s">
        <v>2</v>
      </c>
    </row>
    <row r="5998" spans="1:4" ht="21.75" customHeight="1">
      <c r="A5998" s="56" t="s">
        <v>12894</v>
      </c>
      <c r="B5998" t="s">
        <v>12895</v>
      </c>
      <c r="C5998" t="s">
        <v>12896</v>
      </c>
      <c r="D5998" s="26" t="s">
        <v>2</v>
      </c>
    </row>
    <row r="5999" spans="1:4" ht="21.75" customHeight="1">
      <c r="A5999" s="58" t="s">
        <v>12898</v>
      </c>
      <c r="B5999" t="s">
        <v>2486</v>
      </c>
      <c r="D5999" s="26" t="s">
        <v>2</v>
      </c>
    </row>
    <row r="6000" spans="1:4" ht="21.75" customHeight="1">
      <c r="A6000" s="58" t="s">
        <v>12899</v>
      </c>
      <c r="B6000" t="s">
        <v>2495</v>
      </c>
      <c r="D6000" s="26" t="s">
        <v>2</v>
      </c>
    </row>
    <row r="6001" spans="1:4" ht="21.75" customHeight="1">
      <c r="A6001" s="58" t="s">
        <v>12900</v>
      </c>
      <c r="B6001" t="s">
        <v>12902</v>
      </c>
      <c r="D6001" s="26" t="s">
        <v>2</v>
      </c>
    </row>
    <row r="6002" spans="1:4" ht="21.75" customHeight="1">
      <c r="A6002" s="58" t="s">
        <v>12903</v>
      </c>
      <c r="B6002" t="s">
        <v>12649</v>
      </c>
      <c r="D6002" s="26" t="s">
        <v>2</v>
      </c>
    </row>
    <row r="6003" spans="1:4" ht="21.75" customHeight="1">
      <c r="A6003" s="58" t="s">
        <v>12901</v>
      </c>
      <c r="B6003" t="s">
        <v>12904</v>
      </c>
      <c r="D6003" s="26" t="s">
        <v>2</v>
      </c>
    </row>
    <row r="6004" spans="1:4" ht="21.75" customHeight="1">
      <c r="A6004" s="61" t="s">
        <v>12905</v>
      </c>
      <c r="B6004" t="s">
        <v>12906</v>
      </c>
      <c r="C6004" s="48" t="s">
        <v>12907</v>
      </c>
      <c r="D6004" s="26" t="s">
        <v>2</v>
      </c>
    </row>
    <row r="6005" spans="1:4" ht="21.75" customHeight="1">
      <c r="A6005" s="61" t="s">
        <v>12908</v>
      </c>
      <c r="B6005" t="s">
        <v>12906</v>
      </c>
      <c r="C6005" s="48" t="s">
        <v>12909</v>
      </c>
      <c r="D6005" s="26" t="s">
        <v>2</v>
      </c>
    </row>
    <row r="6006" spans="1:4" ht="21.75" customHeight="1">
      <c r="A6006" s="61" t="s">
        <v>12910</v>
      </c>
      <c r="B6006" t="s">
        <v>12911</v>
      </c>
      <c r="C6006" s="48" t="s">
        <v>12912</v>
      </c>
      <c r="D6006" s="26" t="s">
        <v>2</v>
      </c>
    </row>
    <row r="6007" spans="1:4" ht="21.75" customHeight="1">
      <c r="A6007" s="61" t="s">
        <v>12913</v>
      </c>
      <c r="B6007" t="s">
        <v>12906</v>
      </c>
      <c r="C6007" s="48" t="s">
        <v>12914</v>
      </c>
      <c r="D6007" s="26" t="s">
        <v>2</v>
      </c>
    </row>
    <row r="6008" spans="1:4" ht="21.75" customHeight="1">
      <c r="A6008" s="61" t="s">
        <v>12915</v>
      </c>
      <c r="B6008" t="s">
        <v>12906</v>
      </c>
      <c r="C6008" s="48" t="s">
        <v>12916</v>
      </c>
      <c r="D6008" s="26" t="s">
        <v>2</v>
      </c>
    </row>
    <row r="6009" spans="1:4" ht="21.75" customHeight="1">
      <c r="A6009" s="61" t="s">
        <v>12917</v>
      </c>
      <c r="B6009" t="s">
        <v>12911</v>
      </c>
      <c r="C6009" s="48" t="s">
        <v>12918</v>
      </c>
      <c r="D6009" s="26" t="s">
        <v>2</v>
      </c>
    </row>
    <row r="6010" spans="1:4" ht="21.75" customHeight="1">
      <c r="A6010" s="61" t="s">
        <v>12919</v>
      </c>
      <c r="B6010" t="s">
        <v>12940</v>
      </c>
      <c r="C6010" s="48" t="s">
        <v>12941</v>
      </c>
      <c r="D6010" s="26" t="s">
        <v>2</v>
      </c>
    </row>
    <row r="6011" spans="1:4" ht="21.75" customHeight="1">
      <c r="A6011" s="61" t="s">
        <v>12942</v>
      </c>
      <c r="B6011" t="s">
        <v>12940</v>
      </c>
      <c r="C6011" s="48" t="s">
        <v>12943</v>
      </c>
      <c r="D6011" s="26" t="s">
        <v>2</v>
      </c>
    </row>
    <row r="6012" spans="1:4" ht="21.75" customHeight="1">
      <c r="A6012" s="59" t="s">
        <v>12920</v>
      </c>
      <c r="B6012" t="s">
        <v>12921</v>
      </c>
      <c r="C6012" s="48" t="s">
        <v>12922</v>
      </c>
      <c r="D6012" s="26" t="s">
        <v>2</v>
      </c>
    </row>
    <row r="6013" spans="1:4" ht="21.75" customHeight="1">
      <c r="A6013" s="59" t="s">
        <v>12923</v>
      </c>
      <c r="B6013" t="s">
        <v>12911</v>
      </c>
      <c r="C6013" s="48" t="s">
        <v>12924</v>
      </c>
      <c r="D6013" s="26" t="s">
        <v>2</v>
      </c>
    </row>
    <row r="6014" spans="1:4" ht="21.75" customHeight="1">
      <c r="A6014" s="59" t="s">
        <v>12925</v>
      </c>
      <c r="B6014" t="s">
        <v>12911</v>
      </c>
      <c r="C6014" s="48" t="s">
        <v>12926</v>
      </c>
      <c r="D6014" s="26" t="s">
        <v>2</v>
      </c>
    </row>
    <row r="6015" spans="1:4" ht="21.75" customHeight="1">
      <c r="A6015" s="59" t="s">
        <v>12927</v>
      </c>
      <c r="B6015" t="s">
        <v>12928</v>
      </c>
      <c r="C6015" s="48" t="s">
        <v>12929</v>
      </c>
      <c r="D6015" s="26" t="s">
        <v>2</v>
      </c>
    </row>
    <row r="6016" spans="1:4" ht="21.75" customHeight="1">
      <c r="A6016" s="59"/>
      <c r="D6016" s="26" t="s">
        <v>2</v>
      </c>
    </row>
    <row r="6017" spans="1:4" ht="21.75" customHeight="1">
      <c r="A6017" s="73" t="s">
        <v>5965</v>
      </c>
      <c r="B6017" s="73" t="s">
        <v>5961</v>
      </c>
      <c r="C6017" s="72" t="s">
        <v>5966</v>
      </c>
      <c r="D6017" s="26" t="s">
        <v>2</v>
      </c>
    </row>
    <row r="6018" spans="1:4" ht="21.75" customHeight="1">
      <c r="A6018" s="73" t="s">
        <v>4953</v>
      </c>
      <c r="B6018" s="73" t="s">
        <v>20</v>
      </c>
      <c r="C6018" s="72" t="s">
        <v>4954</v>
      </c>
      <c r="D6018" s="26" t="s">
        <v>2</v>
      </c>
    </row>
    <row r="6019" spans="1:4" ht="21.75" customHeight="1">
      <c r="A6019" s="73" t="s">
        <v>12948</v>
      </c>
      <c r="B6019" s="73" t="s">
        <v>20</v>
      </c>
      <c r="C6019" s="72" t="s">
        <v>12949</v>
      </c>
      <c r="D6019" s="26" t="s">
        <v>2</v>
      </c>
    </row>
    <row r="6020" spans="1:4" ht="21.75" customHeight="1">
      <c r="A6020" s="74" t="s">
        <v>12950</v>
      </c>
      <c r="B6020" s="71" t="s">
        <v>20</v>
      </c>
      <c r="C6020" s="70" t="s">
        <v>12951</v>
      </c>
      <c r="D6020" s="26" t="s">
        <v>2</v>
      </c>
    </row>
    <row r="6021" spans="1:4" ht="21.75" customHeight="1">
      <c r="A6021" s="73" t="s">
        <v>12952</v>
      </c>
      <c r="B6021" s="73" t="s">
        <v>20</v>
      </c>
      <c r="C6021" s="72" t="s">
        <v>12953</v>
      </c>
      <c r="D6021" s="26" t="s">
        <v>2</v>
      </c>
    </row>
    <row r="6022" spans="1:4" ht="21.75" customHeight="1">
      <c r="A6022" s="73" t="s">
        <v>12954</v>
      </c>
      <c r="B6022" s="73" t="s">
        <v>18</v>
      </c>
      <c r="C6022" s="72" t="s">
        <v>12955</v>
      </c>
      <c r="D6022" s="26" t="s">
        <v>2</v>
      </c>
    </row>
    <row r="6023" spans="1:4" ht="21.75" customHeight="1">
      <c r="A6023" s="76" t="s">
        <v>12956</v>
      </c>
      <c r="B6023" s="76" t="s">
        <v>20</v>
      </c>
      <c r="C6023" s="75" t="s">
        <v>12957</v>
      </c>
      <c r="D6023" s="26" t="s">
        <v>2</v>
      </c>
    </row>
    <row r="6024" spans="1:4" ht="21.75" customHeight="1">
      <c r="A6024" s="79" t="s">
        <v>12958</v>
      </c>
      <c r="B6024" s="79" t="s">
        <v>20</v>
      </c>
      <c r="C6024" s="80" t="s">
        <v>12960</v>
      </c>
      <c r="D6024" s="77" t="s">
        <v>2</v>
      </c>
    </row>
    <row r="6025" spans="1:4" ht="21.75" customHeight="1">
      <c r="A6025" s="79" t="s">
        <v>12959</v>
      </c>
      <c r="B6025" s="79" t="s">
        <v>18</v>
      </c>
      <c r="C6025" s="80" t="s">
        <v>12961</v>
      </c>
      <c r="D6025" s="77" t="s">
        <v>2</v>
      </c>
    </row>
    <row r="6026" spans="1:4" ht="21.75" customHeight="1">
      <c r="A6026" s="82" t="s">
        <v>12962</v>
      </c>
      <c r="B6026" s="81" t="s">
        <v>20</v>
      </c>
      <c r="C6026" s="83" t="s">
        <v>12963</v>
      </c>
      <c r="D6026" s="77" t="s">
        <v>2</v>
      </c>
    </row>
    <row r="6027" spans="1:4" ht="21.75" customHeight="1">
      <c r="D6027" s="77" t="s">
        <v>2</v>
      </c>
    </row>
    <row r="6028" spans="1:4" ht="21.75" customHeight="1">
      <c r="A6028" s="79" t="s">
        <v>12964</v>
      </c>
      <c r="B6028" s="79" t="s">
        <v>1</v>
      </c>
      <c r="C6028" s="80" t="s">
        <v>12967</v>
      </c>
      <c r="D6028" s="77" t="s">
        <v>2</v>
      </c>
    </row>
    <row r="6029" spans="1:4" ht="21.75" customHeight="1">
      <c r="A6029" s="79" t="s">
        <v>12965</v>
      </c>
      <c r="B6029" s="79" t="s">
        <v>1</v>
      </c>
      <c r="C6029" s="80" t="s">
        <v>12968</v>
      </c>
      <c r="D6029" s="77" t="s">
        <v>2</v>
      </c>
    </row>
    <row r="6030" spans="1:4" ht="21.75" customHeight="1">
      <c r="A6030" s="84" t="s">
        <v>12966</v>
      </c>
      <c r="B6030" s="85" t="s">
        <v>1</v>
      </c>
      <c r="C6030" s="86" t="s">
        <v>12969</v>
      </c>
      <c r="D6030" s="77" t="s">
        <v>2</v>
      </c>
    </row>
    <row r="6031" spans="1:4" ht="21.75" customHeight="1">
      <c r="A6031" t="s">
        <v>12970</v>
      </c>
      <c r="B6031" t="s">
        <v>12971</v>
      </c>
      <c r="C6031" t="s">
        <v>12972</v>
      </c>
      <c r="D6031" s="77" t="s">
        <v>2</v>
      </c>
    </row>
    <row r="6032" spans="1:4" ht="21.75" customHeight="1">
      <c r="A6032" t="s">
        <v>12973</v>
      </c>
      <c r="B6032" t="s">
        <v>12974</v>
      </c>
      <c r="C6032" s="48" t="s">
        <v>12975</v>
      </c>
      <c r="D6032" s="77" t="s">
        <v>2</v>
      </c>
    </row>
    <row r="6033" spans="1:4" ht="21.75" customHeight="1">
      <c r="A6033" s="77" t="s">
        <v>12976</v>
      </c>
      <c r="B6033" s="77" t="s">
        <v>20</v>
      </c>
      <c r="C6033" s="77" t="s">
        <v>12990</v>
      </c>
      <c r="D6033" s="77" t="s">
        <v>2</v>
      </c>
    </row>
    <row r="6034" spans="1:4" ht="21.75" customHeight="1">
      <c r="A6034" s="77" t="s">
        <v>12977</v>
      </c>
      <c r="B6034" s="77" t="s">
        <v>20</v>
      </c>
      <c r="C6034" s="77" t="s">
        <v>12991</v>
      </c>
      <c r="D6034" s="77" t="s">
        <v>2</v>
      </c>
    </row>
    <row r="6035" spans="1:4" ht="21.75" customHeight="1">
      <c r="A6035" s="77" t="s">
        <v>12978</v>
      </c>
      <c r="B6035" s="77" t="s">
        <v>20</v>
      </c>
      <c r="C6035" s="77" t="s">
        <v>12992</v>
      </c>
      <c r="D6035" s="77" t="s">
        <v>2</v>
      </c>
    </row>
    <row r="6036" spans="1:4" ht="21.75" customHeight="1">
      <c r="A6036" s="77" t="s">
        <v>12979</v>
      </c>
      <c r="B6036" s="77" t="s">
        <v>20</v>
      </c>
      <c r="C6036" s="77" t="s">
        <v>12993</v>
      </c>
      <c r="D6036" s="77" t="s">
        <v>2</v>
      </c>
    </row>
    <row r="6037" spans="1:4" ht="21.75" customHeight="1">
      <c r="A6037" s="77" t="s">
        <v>12980</v>
      </c>
      <c r="B6037" s="77" t="s">
        <v>20</v>
      </c>
      <c r="C6037" s="77" t="s">
        <v>12994</v>
      </c>
      <c r="D6037" s="77" t="s">
        <v>2</v>
      </c>
    </row>
    <row r="6038" spans="1:4" ht="21.75" customHeight="1">
      <c r="A6038" s="77" t="s">
        <v>12981</v>
      </c>
      <c r="B6038" s="77" t="s">
        <v>20</v>
      </c>
      <c r="C6038" s="77" t="s">
        <v>12995</v>
      </c>
      <c r="D6038" s="77" t="s">
        <v>2</v>
      </c>
    </row>
    <row r="6039" spans="1:4" ht="21.75" customHeight="1">
      <c r="A6039" s="77" t="s">
        <v>12982</v>
      </c>
      <c r="B6039" s="77" t="s">
        <v>20</v>
      </c>
      <c r="C6039" s="77" t="s">
        <v>12995</v>
      </c>
      <c r="D6039" s="77" t="s">
        <v>2</v>
      </c>
    </row>
    <row r="6040" spans="1:4" ht="21.75" customHeight="1">
      <c r="A6040" s="77" t="s">
        <v>12983</v>
      </c>
      <c r="B6040" s="77" t="s">
        <v>20</v>
      </c>
      <c r="C6040" s="77" t="s">
        <v>12996</v>
      </c>
      <c r="D6040" s="77" t="s">
        <v>2</v>
      </c>
    </row>
    <row r="6041" spans="1:4" ht="21.75" customHeight="1">
      <c r="A6041" s="77" t="s">
        <v>12984</v>
      </c>
      <c r="B6041" s="77" t="s">
        <v>20</v>
      </c>
      <c r="C6041" s="77" t="s">
        <v>12997</v>
      </c>
      <c r="D6041" s="77" t="s">
        <v>2</v>
      </c>
    </row>
    <row r="6042" spans="1:4" ht="21.75" customHeight="1">
      <c r="A6042" s="77" t="s">
        <v>12985</v>
      </c>
      <c r="B6042" s="77" t="s">
        <v>20</v>
      </c>
      <c r="C6042" s="77" t="s">
        <v>12998</v>
      </c>
      <c r="D6042" s="77" t="s">
        <v>2</v>
      </c>
    </row>
    <row r="6043" spans="1:4" ht="21.75" customHeight="1">
      <c r="A6043" s="77" t="s">
        <v>12986</v>
      </c>
      <c r="B6043" s="77" t="s">
        <v>20</v>
      </c>
      <c r="C6043" s="77" t="s">
        <v>12999</v>
      </c>
      <c r="D6043" s="77" t="s">
        <v>2</v>
      </c>
    </row>
    <row r="6044" spans="1:4" ht="21.75" customHeight="1">
      <c r="A6044" s="77" t="s">
        <v>12987</v>
      </c>
      <c r="B6044" s="77" t="s">
        <v>20</v>
      </c>
      <c r="C6044" s="77" t="s">
        <v>13000</v>
      </c>
      <c r="D6044" s="77" t="s">
        <v>2</v>
      </c>
    </row>
    <row r="6045" spans="1:4" ht="21.75" customHeight="1">
      <c r="A6045" s="77" t="s">
        <v>12988</v>
      </c>
      <c r="B6045" s="77" t="s">
        <v>20</v>
      </c>
      <c r="C6045" s="77" t="s">
        <v>13001</v>
      </c>
      <c r="D6045" s="77" t="s">
        <v>2</v>
      </c>
    </row>
    <row r="6046" spans="1:4" ht="21.75" customHeight="1">
      <c r="A6046" s="77" t="s">
        <v>12989</v>
      </c>
      <c r="B6046" s="77" t="s">
        <v>20</v>
      </c>
      <c r="C6046" s="77" t="s">
        <v>13002</v>
      </c>
      <c r="D6046" s="77" t="s">
        <v>2</v>
      </c>
    </row>
    <row r="6047" spans="1:4" ht="21.75" customHeight="1">
      <c r="A6047" s="55" t="s">
        <v>13005</v>
      </c>
      <c r="B6047" t="s">
        <v>13006</v>
      </c>
      <c r="C6047" t="s">
        <v>13007</v>
      </c>
      <c r="D6047" s="77" t="s">
        <v>2</v>
      </c>
    </row>
    <row r="6048" spans="1:4" ht="21.75" customHeight="1">
      <c r="A6048" s="55" t="s">
        <v>13008</v>
      </c>
      <c r="B6048" s="94" t="s">
        <v>13009</v>
      </c>
      <c r="C6048" s="95" t="s">
        <v>13010</v>
      </c>
      <c r="D6048" s="77" t="s">
        <v>2</v>
      </c>
    </row>
    <row r="6049" spans="1:5" ht="21.75" customHeight="1">
      <c r="A6049" s="92" t="s">
        <v>13011</v>
      </c>
      <c r="B6049" s="94" t="s">
        <v>13012</v>
      </c>
      <c r="C6049" s="95" t="s">
        <v>13013</v>
      </c>
      <c r="D6049" s="77" t="s">
        <v>2</v>
      </c>
    </row>
    <row r="6050" spans="1:5" ht="21.75" customHeight="1">
      <c r="A6050" s="93" t="s">
        <v>13008</v>
      </c>
      <c r="B6050" s="95" t="s">
        <v>13009</v>
      </c>
      <c r="D6050" s="77" t="s">
        <v>2</v>
      </c>
    </row>
    <row r="6051" spans="1:5" ht="21.75" customHeight="1">
      <c r="A6051" s="90" t="s">
        <v>13014</v>
      </c>
      <c r="B6051" t="s">
        <v>1754</v>
      </c>
      <c r="C6051" t="s">
        <v>13015</v>
      </c>
      <c r="D6051" s="77" t="s">
        <v>2</v>
      </c>
    </row>
    <row r="6052" spans="1:5" ht="21.75" customHeight="1">
      <c r="A6052" s="91" t="s">
        <v>13016</v>
      </c>
      <c r="B6052" s="95" t="s">
        <v>13017</v>
      </c>
      <c r="C6052" t="s">
        <v>13018</v>
      </c>
      <c r="D6052" s="77" t="s">
        <v>2</v>
      </c>
    </row>
    <row r="6053" spans="1:5" ht="21.75" customHeight="1">
      <c r="A6053" s="89" t="s">
        <v>13019</v>
      </c>
      <c r="B6053" s="95" t="s">
        <v>13020</v>
      </c>
      <c r="C6053" t="s">
        <v>13021</v>
      </c>
      <c r="D6053" s="77" t="s">
        <v>2</v>
      </c>
    </row>
    <row r="6054" spans="1:5" ht="21.75" customHeight="1">
      <c r="A6054" s="48" t="s">
        <v>13022</v>
      </c>
      <c r="B6054" s="48" t="s">
        <v>6779</v>
      </c>
      <c r="C6054" s="48" t="s">
        <v>13025</v>
      </c>
      <c r="D6054" s="77" t="s">
        <v>2</v>
      </c>
      <c r="E6054" s="48"/>
    </row>
    <row r="6055" spans="1:5" ht="21.75" customHeight="1">
      <c r="A6055" s="48" t="s">
        <v>13023</v>
      </c>
      <c r="B6055" s="48" t="s">
        <v>6531</v>
      </c>
      <c r="C6055" s="48" t="s">
        <v>13024</v>
      </c>
      <c r="D6055" s="77" t="s">
        <v>2</v>
      </c>
      <c r="E6055" s="48"/>
    </row>
    <row r="6056" spans="1:5" ht="21.75" customHeight="1">
      <c r="A6056" s="48" t="s">
        <v>13026</v>
      </c>
      <c r="B6056" s="48" t="s">
        <v>12906</v>
      </c>
      <c r="C6056" s="48" t="s">
        <v>13027</v>
      </c>
      <c r="D6056" s="77" t="s">
        <v>2</v>
      </c>
      <c r="E6056" s="48"/>
    </row>
    <row r="6057" spans="1:5" ht="21.75" customHeight="1">
      <c r="A6057" s="97" t="s">
        <v>13028</v>
      </c>
      <c r="B6057" s="97" t="s">
        <v>13029</v>
      </c>
      <c r="C6057" s="48" t="s">
        <v>13030</v>
      </c>
      <c r="D6057" s="77" t="s">
        <v>2</v>
      </c>
    </row>
    <row r="6058" spans="1:5" ht="21.75" customHeight="1">
      <c r="A6058" s="97" t="s">
        <v>13031</v>
      </c>
      <c r="B6058" s="97" t="s">
        <v>12906</v>
      </c>
      <c r="C6058" s="48" t="s">
        <v>13032</v>
      </c>
      <c r="D6058" s="77" t="s">
        <v>2</v>
      </c>
    </row>
    <row r="6059" spans="1:5" ht="21.75" customHeight="1">
      <c r="A6059" s="97" t="s">
        <v>13042</v>
      </c>
      <c r="B6059" s="97" t="s">
        <v>13043</v>
      </c>
      <c r="C6059" s="48" t="s">
        <v>13044</v>
      </c>
      <c r="D6059" s="77" t="s">
        <v>2</v>
      </c>
    </row>
    <row r="6060" spans="1:5" ht="21.75" customHeight="1">
      <c r="A6060" s="97" t="s">
        <v>13045</v>
      </c>
      <c r="B6060" s="97" t="s">
        <v>13046</v>
      </c>
      <c r="C6060" s="48" t="s">
        <v>13047</v>
      </c>
      <c r="D6060" s="77" t="s">
        <v>2</v>
      </c>
    </row>
    <row r="6061" spans="1:5" ht="21.75" customHeight="1">
      <c r="A6061" s="97" t="s">
        <v>13048</v>
      </c>
      <c r="B6061" s="97" t="s">
        <v>13049</v>
      </c>
      <c r="C6061" s="48" t="s">
        <v>13050</v>
      </c>
      <c r="D6061" s="77" t="s">
        <v>2</v>
      </c>
    </row>
    <row r="6062" spans="1:5" ht="21.75" customHeight="1">
      <c r="D6062" s="77" t="s">
        <v>2</v>
      </c>
    </row>
    <row r="6063" spans="1:5" ht="21.75" customHeight="1">
      <c r="A6063" s="97" t="s">
        <v>13054</v>
      </c>
      <c r="B6063" s="97" t="s">
        <v>13051</v>
      </c>
      <c r="C6063" s="48" t="s">
        <v>13052</v>
      </c>
      <c r="D6063" s="77" t="s">
        <v>2</v>
      </c>
    </row>
    <row r="6064" spans="1:5" ht="21.75" customHeight="1">
      <c r="A6064" s="97" t="s">
        <v>13053</v>
      </c>
      <c r="B6064" s="97" t="s">
        <v>13055</v>
      </c>
      <c r="C6064" s="48" t="s">
        <v>13056</v>
      </c>
      <c r="D6064" s="77" t="s">
        <v>2</v>
      </c>
    </row>
    <row r="6065" spans="1:4" ht="21.75" customHeight="1">
      <c r="A6065" s="97" t="s">
        <v>13057</v>
      </c>
      <c r="B6065" s="97" t="s">
        <v>13055</v>
      </c>
      <c r="C6065" s="48" t="s">
        <v>13058</v>
      </c>
      <c r="D6065" s="77" t="s">
        <v>2</v>
      </c>
    </row>
    <row r="6066" spans="1:4" ht="21.75" customHeight="1">
      <c r="A6066" t="s">
        <v>13061</v>
      </c>
      <c r="B6066" s="97" t="s">
        <v>13062</v>
      </c>
      <c r="C6066" s="48" t="s">
        <v>13063</v>
      </c>
      <c r="D6066" s="77" t="s">
        <v>2</v>
      </c>
    </row>
    <row r="6067" spans="1:4" ht="21.75" customHeight="1">
      <c r="A6067" s="97" t="s">
        <v>13064</v>
      </c>
      <c r="B6067" s="97" t="s">
        <v>13065</v>
      </c>
      <c r="C6067" s="48" t="s">
        <v>13066</v>
      </c>
      <c r="D6067" s="77" t="s">
        <v>2</v>
      </c>
    </row>
    <row r="6068" spans="1:4" ht="21.75" customHeight="1">
      <c r="A6068" s="97" t="s">
        <v>13067</v>
      </c>
      <c r="B6068" s="97" t="s">
        <v>13068</v>
      </c>
      <c r="C6068" s="48" t="s">
        <v>13069</v>
      </c>
      <c r="D6068" s="77" t="s">
        <v>2</v>
      </c>
    </row>
    <row r="6069" spans="1:4" ht="21.75" customHeight="1">
      <c r="A6069" s="97" t="s">
        <v>13070</v>
      </c>
      <c r="B6069" s="97" t="s">
        <v>13073</v>
      </c>
      <c r="C6069" s="48" t="s">
        <v>13074</v>
      </c>
      <c r="D6069" s="77" t="s">
        <v>2</v>
      </c>
    </row>
    <row r="6070" spans="1:4" ht="21.75" customHeight="1">
      <c r="A6070" s="58" t="s">
        <v>13071</v>
      </c>
      <c r="B6070" s="97" t="s">
        <v>13075</v>
      </c>
      <c r="C6070" s="97" t="s">
        <v>13076</v>
      </c>
      <c r="D6070" s="77" t="s">
        <v>2</v>
      </c>
    </row>
    <row r="6071" spans="1:4" ht="21.75" customHeight="1">
      <c r="A6071" s="58" t="s">
        <v>13072</v>
      </c>
      <c r="B6071" s="97" t="s">
        <v>13077</v>
      </c>
      <c r="C6071" s="97" t="s">
        <v>13078</v>
      </c>
      <c r="D6071" s="77" t="s">
        <v>2</v>
      </c>
    </row>
    <row r="6072" spans="1:4" ht="21.75" customHeight="1">
      <c r="A6072" s="97" t="s">
        <v>13079</v>
      </c>
      <c r="B6072" s="97" t="s">
        <v>13080</v>
      </c>
      <c r="C6072" s="97" t="s">
        <v>13081</v>
      </c>
      <c r="D6072" s="77" t="s">
        <v>2</v>
      </c>
    </row>
    <row r="6073" spans="1:4" ht="21.75" customHeight="1">
      <c r="A6073" s="97" t="s">
        <v>13082</v>
      </c>
      <c r="B6073" s="97" t="s">
        <v>13083</v>
      </c>
      <c r="C6073" s="97" t="s">
        <v>13084</v>
      </c>
      <c r="D6073" s="77" t="s">
        <v>2</v>
      </c>
    </row>
    <row r="6074" spans="1:4" ht="21.75" customHeight="1">
      <c r="A6074" s="58" t="s">
        <v>13085</v>
      </c>
      <c r="B6074" s="97" t="s">
        <v>13086</v>
      </c>
      <c r="C6074" s="97" t="s">
        <v>13087</v>
      </c>
      <c r="D6074" s="77" t="s">
        <v>2</v>
      </c>
    </row>
    <row r="6075" spans="1:4" ht="21.75" customHeight="1">
      <c r="A6075" s="58" t="s">
        <v>13088</v>
      </c>
      <c r="B6075" s="97" t="s">
        <v>13089</v>
      </c>
      <c r="C6075" s="97" t="s">
        <v>13090</v>
      </c>
      <c r="D6075" s="77" t="s">
        <v>2</v>
      </c>
    </row>
    <row r="6076" spans="1:4" ht="21.75" customHeight="1">
      <c r="A6076" s="58" t="s">
        <v>13091</v>
      </c>
      <c r="B6076" s="97" t="s">
        <v>13092</v>
      </c>
      <c r="C6076" s="97" t="s">
        <v>13093</v>
      </c>
      <c r="D6076" s="77" t="s">
        <v>2</v>
      </c>
    </row>
    <row r="6077" spans="1:4" ht="21.75" customHeight="1">
      <c r="A6077" s="58" t="s">
        <v>13094</v>
      </c>
      <c r="B6077" s="97" t="s">
        <v>13095</v>
      </c>
      <c r="C6077" s="97" t="s">
        <v>13096</v>
      </c>
      <c r="D6077" s="77" t="s">
        <v>2</v>
      </c>
    </row>
    <row r="6078" spans="1:4" ht="21.75" customHeight="1">
      <c r="A6078" s="58" t="s">
        <v>13097</v>
      </c>
      <c r="B6078" s="97" t="s">
        <v>13098</v>
      </c>
      <c r="C6078" s="97" t="s">
        <v>13099</v>
      </c>
      <c r="D6078" s="77" t="s">
        <v>2</v>
      </c>
    </row>
    <row r="6079" spans="1:4" ht="21.75" customHeight="1">
      <c r="A6079" s="61" t="s">
        <v>13100</v>
      </c>
      <c r="B6079" s="97" t="s">
        <v>13101</v>
      </c>
      <c r="C6079" s="97" t="s">
        <v>13102</v>
      </c>
      <c r="D6079" s="77" t="s">
        <v>2</v>
      </c>
    </row>
    <row r="6080" spans="1:4" ht="21.75" customHeight="1">
      <c r="A6080" s="61" t="s">
        <v>13103</v>
      </c>
      <c r="B6080" s="97" t="s">
        <v>13104</v>
      </c>
      <c r="C6080" s="97" t="s">
        <v>13096</v>
      </c>
      <c r="D6080" s="77" t="s">
        <v>2</v>
      </c>
    </row>
    <row r="6081" spans="1:4" ht="21.75" customHeight="1">
      <c r="A6081" s="61" t="s">
        <v>13105</v>
      </c>
      <c r="B6081" s="97" t="s">
        <v>13106</v>
      </c>
      <c r="C6081" s="97" t="s">
        <v>13107</v>
      </c>
      <c r="D6081" s="77" t="s">
        <v>2</v>
      </c>
    </row>
    <row r="6082" spans="1:4" ht="21.75" customHeight="1">
      <c r="A6082" s="61" t="s">
        <v>13108</v>
      </c>
      <c r="B6082" s="97" t="s">
        <v>2473</v>
      </c>
      <c r="C6082" t="s">
        <v>13109</v>
      </c>
      <c r="D6082" s="77" t="s">
        <v>2</v>
      </c>
    </row>
    <row r="6083" spans="1:4" ht="21.75" customHeight="1">
      <c r="A6083" s="58" t="s">
        <v>13110</v>
      </c>
      <c r="B6083" s="97" t="s">
        <v>13112</v>
      </c>
      <c r="C6083" s="97" t="s">
        <v>13113</v>
      </c>
      <c r="D6083" s="77" t="s">
        <v>2</v>
      </c>
    </row>
    <row r="6084" spans="1:4" ht="21.75" customHeight="1">
      <c r="A6084" s="58" t="s">
        <v>13111</v>
      </c>
      <c r="B6084" s="97" t="s">
        <v>13114</v>
      </c>
      <c r="C6084" s="97" t="s">
        <v>13115</v>
      </c>
      <c r="D6084" s="77" t="s">
        <v>2</v>
      </c>
    </row>
    <row r="6085" spans="1:4" ht="21.75" customHeight="1">
      <c r="A6085" s="58" t="s">
        <v>13116</v>
      </c>
      <c r="B6085" s="97" t="s">
        <v>13118</v>
      </c>
      <c r="C6085" s="97" t="s">
        <v>13119</v>
      </c>
      <c r="D6085" s="77" t="s">
        <v>2</v>
      </c>
    </row>
    <row r="6086" spans="1:4" ht="21.75" customHeight="1">
      <c r="A6086" s="58" t="s">
        <v>13117</v>
      </c>
      <c r="B6086" s="97" t="s">
        <v>13120</v>
      </c>
      <c r="C6086" s="97" t="s">
        <v>13121</v>
      </c>
      <c r="D6086" s="77" t="s">
        <v>2</v>
      </c>
    </row>
    <row r="6087" spans="1:4" ht="21.75" customHeight="1">
      <c r="A6087" s="58" t="s">
        <v>13122</v>
      </c>
      <c r="B6087" s="97" t="s">
        <v>13124</v>
      </c>
      <c r="C6087" s="97" t="s">
        <v>13125</v>
      </c>
      <c r="D6087" s="77" t="s">
        <v>2</v>
      </c>
    </row>
    <row r="6088" spans="1:4" ht="21.75" customHeight="1">
      <c r="A6088" s="58" t="s">
        <v>13123</v>
      </c>
      <c r="B6088" s="97" t="s">
        <v>13126</v>
      </c>
      <c r="C6088" s="97" t="s">
        <v>13127</v>
      </c>
      <c r="D6088" s="77" t="s">
        <v>2</v>
      </c>
    </row>
    <row r="6089" spans="1:4" ht="21.75" customHeight="1">
      <c r="A6089" s="58" t="s">
        <v>13128</v>
      </c>
      <c r="B6089" s="97" t="s">
        <v>13129</v>
      </c>
      <c r="C6089" s="97" t="s">
        <v>13130</v>
      </c>
      <c r="D6089" s="77" t="s">
        <v>2</v>
      </c>
    </row>
    <row r="6090" spans="1:4" ht="21.75" customHeight="1">
      <c r="A6090" t="s">
        <v>13131</v>
      </c>
      <c r="B6090" s="97" t="s">
        <v>13132</v>
      </c>
      <c r="C6090" t="s">
        <v>13133</v>
      </c>
      <c r="D6090" s="77" t="s">
        <v>2</v>
      </c>
    </row>
    <row r="6091" spans="1:4" ht="21.75" customHeight="1">
      <c r="A6091" s="58" t="s">
        <v>13134</v>
      </c>
      <c r="B6091" s="97" t="s">
        <v>13135</v>
      </c>
      <c r="C6091" s="97" t="s">
        <v>13135</v>
      </c>
      <c r="D6091" s="77" t="s">
        <v>2</v>
      </c>
    </row>
    <row r="6092" spans="1:4" ht="21.75" customHeight="1">
      <c r="A6092" s="58" t="s">
        <v>13136</v>
      </c>
      <c r="B6092" s="97" t="s">
        <v>13137</v>
      </c>
      <c r="C6092" s="97" t="s">
        <v>13138</v>
      </c>
      <c r="D6092" s="77" t="s">
        <v>2</v>
      </c>
    </row>
    <row r="6093" spans="1:4" ht="21.75" customHeight="1">
      <c r="A6093" s="58" t="s">
        <v>13139</v>
      </c>
      <c r="B6093" s="97" t="s">
        <v>13146</v>
      </c>
      <c r="C6093" s="97" t="s">
        <v>13147</v>
      </c>
      <c r="D6093" s="77" t="s">
        <v>2</v>
      </c>
    </row>
    <row r="6094" spans="1:4" ht="21.75" customHeight="1">
      <c r="A6094" s="58" t="s">
        <v>13140</v>
      </c>
      <c r="B6094" s="97" t="s">
        <v>13137</v>
      </c>
      <c r="C6094" s="97" t="s">
        <v>13148</v>
      </c>
      <c r="D6094" s="77" t="s">
        <v>2</v>
      </c>
    </row>
    <row r="6095" spans="1:4" ht="21.75" customHeight="1">
      <c r="A6095" s="58" t="s">
        <v>13141</v>
      </c>
      <c r="B6095" s="97" t="s">
        <v>13137</v>
      </c>
      <c r="C6095" s="97" t="s">
        <v>13149</v>
      </c>
      <c r="D6095" s="77" t="s">
        <v>2</v>
      </c>
    </row>
    <row r="6096" spans="1:4" ht="21.75" customHeight="1">
      <c r="A6096" s="58" t="s">
        <v>13142</v>
      </c>
      <c r="B6096" s="97" t="s">
        <v>13150</v>
      </c>
      <c r="C6096" s="97" t="s">
        <v>13151</v>
      </c>
      <c r="D6096" s="77" t="s">
        <v>2</v>
      </c>
    </row>
    <row r="6097" spans="1:4" ht="21.75" customHeight="1">
      <c r="A6097" s="58" t="s">
        <v>13143</v>
      </c>
      <c r="B6097" s="97" t="s">
        <v>13152</v>
      </c>
      <c r="C6097" s="97" t="s">
        <v>13153</v>
      </c>
      <c r="D6097" s="77" t="s">
        <v>2</v>
      </c>
    </row>
    <row r="6098" spans="1:4" ht="21.75" customHeight="1">
      <c r="A6098" s="58" t="s">
        <v>13144</v>
      </c>
      <c r="B6098" s="97" t="s">
        <v>13154</v>
      </c>
      <c r="C6098" s="97" t="s">
        <v>13155</v>
      </c>
      <c r="D6098" s="77" t="s">
        <v>2</v>
      </c>
    </row>
    <row r="6099" spans="1:4" ht="21.75" customHeight="1">
      <c r="A6099" s="58" t="s">
        <v>13145</v>
      </c>
      <c r="B6099" s="97" t="s">
        <v>13156</v>
      </c>
      <c r="C6099" s="97" t="s">
        <v>13157</v>
      </c>
      <c r="D6099" s="77" t="s">
        <v>2</v>
      </c>
    </row>
    <row r="6100" spans="1:4" ht="21.75" customHeight="1">
      <c r="A6100" s="58" t="s">
        <v>13160</v>
      </c>
      <c r="B6100" s="97" t="s">
        <v>13161</v>
      </c>
      <c r="C6100" s="97" t="s">
        <v>13162</v>
      </c>
      <c r="D6100" s="77" t="s">
        <v>2</v>
      </c>
    </row>
    <row r="6101" spans="1:4" ht="21.75" customHeight="1">
      <c r="A6101" s="58" t="s">
        <v>13163</v>
      </c>
      <c r="B6101" s="97" t="s">
        <v>13164</v>
      </c>
      <c r="C6101" s="97" t="s">
        <v>13165</v>
      </c>
      <c r="D6101" s="77" t="s">
        <v>2</v>
      </c>
    </row>
    <row r="6102" spans="1:4" ht="21.75" customHeight="1">
      <c r="A6102" s="58" t="s">
        <v>13166</v>
      </c>
      <c r="B6102" s="97" t="s">
        <v>13167</v>
      </c>
      <c r="C6102" s="97" t="s">
        <v>13168</v>
      </c>
      <c r="D6102" s="77" t="s">
        <v>2</v>
      </c>
    </row>
    <row r="6103" spans="1:4" ht="21.75" customHeight="1">
      <c r="A6103" s="58" t="s">
        <v>13169</v>
      </c>
      <c r="B6103" s="97" t="s">
        <v>13170</v>
      </c>
      <c r="C6103" s="97" t="s">
        <v>13171</v>
      </c>
      <c r="D6103" s="77" t="s">
        <v>2</v>
      </c>
    </row>
    <row r="6104" spans="1:4" ht="21.75" customHeight="1">
      <c r="A6104" s="58" t="s">
        <v>13172</v>
      </c>
      <c r="B6104" s="97" t="s">
        <v>13173</v>
      </c>
      <c r="C6104" s="97" t="s">
        <v>13174</v>
      </c>
      <c r="D6104" s="77" t="s">
        <v>2</v>
      </c>
    </row>
    <row r="6105" spans="1:4" ht="21.75" customHeight="1">
      <c r="A6105" s="58" t="s">
        <v>13175</v>
      </c>
      <c r="B6105" s="97" t="s">
        <v>13176</v>
      </c>
      <c r="C6105" s="97" t="s">
        <v>13177</v>
      </c>
      <c r="D6105" s="77" t="s">
        <v>2</v>
      </c>
    </row>
    <row r="6106" spans="1:4" ht="21.75" customHeight="1">
      <c r="A6106" s="58" t="s">
        <v>13178</v>
      </c>
      <c r="B6106" s="97" t="s">
        <v>13179</v>
      </c>
      <c r="C6106" s="97" t="s">
        <v>13180</v>
      </c>
      <c r="D6106" s="77" t="s">
        <v>2</v>
      </c>
    </row>
    <row r="6107" spans="1:4" ht="21.75" customHeight="1">
      <c r="A6107" s="58" t="s">
        <v>13181</v>
      </c>
      <c r="B6107" s="97" t="s">
        <v>13182</v>
      </c>
      <c r="C6107" s="97" t="s">
        <v>13183</v>
      </c>
      <c r="D6107" s="77" t="s">
        <v>2</v>
      </c>
    </row>
    <row r="6108" spans="1:4" ht="21.75" customHeight="1">
      <c r="A6108" s="58" t="s">
        <v>13184</v>
      </c>
      <c r="B6108" s="97" t="s">
        <v>13185</v>
      </c>
      <c r="C6108" s="97" t="s">
        <v>13186</v>
      </c>
      <c r="D6108" s="77" t="s">
        <v>2</v>
      </c>
    </row>
    <row r="6109" spans="1:4" ht="21.75" customHeight="1">
      <c r="A6109" s="58" t="s">
        <v>13187</v>
      </c>
      <c r="B6109" s="97" t="s">
        <v>13188</v>
      </c>
      <c r="C6109" s="97" t="s">
        <v>13189</v>
      </c>
      <c r="D6109" s="77" t="s">
        <v>2</v>
      </c>
    </row>
    <row r="6110" spans="1:4" ht="21.75" customHeight="1">
      <c r="A6110" s="58" t="s">
        <v>13190</v>
      </c>
      <c r="B6110" s="97" t="s">
        <v>13191</v>
      </c>
      <c r="C6110" s="97" t="s">
        <v>13192</v>
      </c>
      <c r="D6110" s="77" t="s">
        <v>2</v>
      </c>
    </row>
    <row r="6111" spans="1:4" ht="21.75" customHeight="1">
      <c r="A6111" s="58" t="s">
        <v>13193</v>
      </c>
      <c r="B6111" s="97" t="s">
        <v>13194</v>
      </c>
      <c r="C6111" s="97" t="s">
        <v>13195</v>
      </c>
      <c r="D6111" s="77" t="s">
        <v>2</v>
      </c>
    </row>
    <row r="6112" spans="1:4" ht="21.75" customHeight="1">
      <c r="A6112" s="58" t="s">
        <v>13196</v>
      </c>
      <c r="B6112" s="97" t="s">
        <v>13197</v>
      </c>
      <c r="C6112" s="97" t="s">
        <v>13198</v>
      </c>
      <c r="D6112" s="77" t="s">
        <v>2</v>
      </c>
    </row>
    <row r="6113" spans="1:4" ht="21.75" customHeight="1">
      <c r="A6113" s="58" t="s">
        <v>13199</v>
      </c>
      <c r="B6113" s="97" t="s">
        <v>13200</v>
      </c>
      <c r="C6113" s="97" t="s">
        <v>13201</v>
      </c>
      <c r="D6113" s="77" t="s">
        <v>2</v>
      </c>
    </row>
    <row r="6114" spans="1:4" ht="21.75" customHeight="1">
      <c r="A6114" s="58" t="s">
        <v>13202</v>
      </c>
      <c r="B6114" s="97" t="s">
        <v>13203</v>
      </c>
      <c r="C6114" s="97" t="s">
        <v>13204</v>
      </c>
      <c r="D6114" s="77" t="s">
        <v>2</v>
      </c>
    </row>
    <row r="6115" spans="1:4" ht="21.75" customHeight="1">
      <c r="A6115" s="58" t="s">
        <v>13205</v>
      </c>
      <c r="B6115" s="97" t="s">
        <v>13206</v>
      </c>
      <c r="C6115" s="97" t="s">
        <v>13207</v>
      </c>
      <c r="D6115" s="77" t="s">
        <v>2</v>
      </c>
    </row>
    <row r="6116" spans="1:4" ht="21.75" customHeight="1">
      <c r="A6116" s="58" t="s">
        <v>13208</v>
      </c>
      <c r="B6116" s="97" t="s">
        <v>13209</v>
      </c>
      <c r="C6116" s="97" t="s">
        <v>13210</v>
      </c>
      <c r="D6116" s="77" t="s">
        <v>2</v>
      </c>
    </row>
    <row r="6117" spans="1:4" ht="21.75" customHeight="1">
      <c r="A6117" s="58" t="s">
        <v>13211</v>
      </c>
      <c r="B6117" s="97" t="s">
        <v>13212</v>
      </c>
      <c r="C6117" s="97" t="s">
        <v>13213</v>
      </c>
      <c r="D6117" s="77" t="s">
        <v>2</v>
      </c>
    </row>
    <row r="6118" spans="1:4" ht="21.75" customHeight="1">
      <c r="A6118" s="58" t="s">
        <v>13214</v>
      </c>
      <c r="B6118" s="97" t="s">
        <v>13161</v>
      </c>
      <c r="C6118" s="97" t="s">
        <v>13215</v>
      </c>
      <c r="D6118" s="77" t="s">
        <v>2</v>
      </c>
    </row>
    <row r="6119" spans="1:4" ht="21.75" customHeight="1">
      <c r="A6119" s="58" t="s">
        <v>13216</v>
      </c>
      <c r="B6119" s="97" t="s">
        <v>13217</v>
      </c>
      <c r="C6119" s="97" t="s">
        <v>13218</v>
      </c>
      <c r="D6119" s="77" t="s">
        <v>2</v>
      </c>
    </row>
    <row r="6120" spans="1:4" ht="21.75" customHeight="1">
      <c r="A6120" s="58" t="s">
        <v>13219</v>
      </c>
      <c r="B6120" s="97" t="s">
        <v>13220</v>
      </c>
      <c r="C6120" s="97" t="s">
        <v>13221</v>
      </c>
      <c r="D6120" s="77" t="s">
        <v>2</v>
      </c>
    </row>
    <row r="6121" spans="1:4" ht="21.75" customHeight="1">
      <c r="A6121" s="58" t="s">
        <v>13222</v>
      </c>
      <c r="B6121" s="97" t="s">
        <v>13223</v>
      </c>
      <c r="C6121" s="97" t="s">
        <v>13224</v>
      </c>
      <c r="D6121" s="77" t="s">
        <v>2</v>
      </c>
    </row>
    <row r="6122" spans="1:4" ht="21.75" customHeight="1">
      <c r="A6122" s="58" t="s">
        <v>13225</v>
      </c>
      <c r="B6122" s="97" t="s">
        <v>13226</v>
      </c>
      <c r="C6122" s="97" t="s">
        <v>13227</v>
      </c>
      <c r="D6122" s="77" t="s">
        <v>2</v>
      </c>
    </row>
    <row r="6123" spans="1:4" ht="21.75" customHeight="1">
      <c r="A6123" s="58" t="s">
        <v>13228</v>
      </c>
      <c r="B6123" s="97" t="s">
        <v>13229</v>
      </c>
      <c r="C6123" s="97" t="s">
        <v>13230</v>
      </c>
      <c r="D6123" s="77" t="s">
        <v>2</v>
      </c>
    </row>
    <row r="6124" spans="1:4" ht="21.75" customHeight="1">
      <c r="A6124" s="58" t="s">
        <v>13158</v>
      </c>
      <c r="B6124" s="97" t="s">
        <v>13231</v>
      </c>
      <c r="D6124" s="77" t="s">
        <v>2</v>
      </c>
    </row>
    <row r="6125" spans="1:4" ht="21.75" customHeight="1">
      <c r="A6125" s="58" t="s">
        <v>13159</v>
      </c>
      <c r="B6125" s="97" t="s">
        <v>13232</v>
      </c>
      <c r="D6125" s="77" t="s">
        <v>2</v>
      </c>
    </row>
    <row r="6126" spans="1:4" ht="21.75" customHeight="1">
      <c r="A6126" s="58" t="s">
        <v>13242</v>
      </c>
      <c r="B6126" s="97" t="s">
        <v>13243</v>
      </c>
      <c r="D6126" s="77" t="s">
        <v>2</v>
      </c>
    </row>
    <row r="6127" spans="1:4" ht="21.75" customHeight="1">
      <c r="A6127" t="s">
        <v>13244</v>
      </c>
      <c r="B6127" s="97" t="s">
        <v>13245</v>
      </c>
      <c r="C6127" t="s">
        <v>13246</v>
      </c>
      <c r="D6127" s="77" t="s">
        <v>13256</v>
      </c>
    </row>
    <row r="6128" spans="1:4" ht="21.75" customHeight="1">
      <c r="A6128" s="58" t="s">
        <v>13247</v>
      </c>
      <c r="B6128" s="97" t="s">
        <v>13248</v>
      </c>
      <c r="D6128" s="77" t="s">
        <v>2</v>
      </c>
    </row>
    <row r="6129" spans="1:6" ht="21.75" customHeight="1">
      <c r="A6129" t="s">
        <v>13249</v>
      </c>
      <c r="B6129" t="s">
        <v>13035</v>
      </c>
      <c r="D6129" s="77" t="s">
        <v>2</v>
      </c>
    </row>
    <row r="6130" spans="1:6" ht="21.75" customHeight="1">
      <c r="A6130" t="s">
        <v>13250</v>
      </c>
      <c r="B6130" t="s">
        <v>13034</v>
      </c>
      <c r="D6130" s="77" t="s">
        <v>2</v>
      </c>
    </row>
    <row r="6131" spans="1:6" ht="21.75" customHeight="1">
      <c r="A6131" t="s">
        <v>13257</v>
      </c>
      <c r="B6131" s="97" t="s">
        <v>13252</v>
      </c>
      <c r="C6131" s="48" t="s">
        <v>13253</v>
      </c>
      <c r="D6131" s="77" t="s">
        <v>2</v>
      </c>
      <c r="E6131" s="48"/>
      <c r="F6131" s="48"/>
    </row>
    <row r="6132" spans="1:6" ht="21.75" customHeight="1">
      <c r="A6132" t="s">
        <v>13258</v>
      </c>
      <c r="B6132" s="97" t="s">
        <v>13254</v>
      </c>
      <c r="C6132" s="48" t="s">
        <v>13255</v>
      </c>
      <c r="D6132" s="77" t="s">
        <v>2</v>
      </c>
      <c r="E6132" s="48"/>
      <c r="F6132" s="48"/>
    </row>
    <row r="6133" spans="1:6" ht="21.75" customHeight="1">
      <c r="A6133" s="58" t="s">
        <v>13261</v>
      </c>
      <c r="B6133" t="s">
        <v>13262</v>
      </c>
      <c r="D6133" s="77" t="s">
        <v>2</v>
      </c>
    </row>
    <row r="6134" spans="1:6" ht="21.75" customHeight="1">
      <c r="A6134" s="58" t="s">
        <v>13263</v>
      </c>
      <c r="B6134" t="s">
        <v>13264</v>
      </c>
      <c r="D6134" s="77" t="s">
        <v>2</v>
      </c>
    </row>
    <row r="6135" spans="1:6" ht="21.75" customHeight="1">
      <c r="A6135" s="58" t="s">
        <v>13260</v>
      </c>
      <c r="B6135" t="s">
        <v>13259</v>
      </c>
      <c r="D6135" s="77" t="s">
        <v>2</v>
      </c>
    </row>
    <row r="6136" spans="1:6" ht="21.75" customHeight="1">
      <c r="A6136" s="58" t="s">
        <v>13265</v>
      </c>
      <c r="B6136" s="48" t="s">
        <v>13266</v>
      </c>
      <c r="C6136" s="48" t="s">
        <v>13251</v>
      </c>
      <c r="D6136" s="77" t="s">
        <v>2</v>
      </c>
    </row>
    <row r="6137" spans="1:6" ht="21.75" customHeight="1">
      <c r="A6137" s="58" t="s">
        <v>13267</v>
      </c>
      <c r="B6137" s="48" t="s">
        <v>13268</v>
      </c>
      <c r="C6137" s="48" t="s">
        <v>521</v>
      </c>
      <c r="D6137" s="77" t="s">
        <v>2</v>
      </c>
    </row>
    <row r="6138" spans="1:6" ht="21.75" customHeight="1">
      <c r="A6138" s="58" t="s">
        <v>13269</v>
      </c>
      <c r="B6138" t="s">
        <v>13270</v>
      </c>
      <c r="C6138" s="48" t="s">
        <v>574</v>
      </c>
      <c r="D6138" s="77" t="s">
        <v>2</v>
      </c>
    </row>
    <row r="6139" spans="1:6" ht="21.75" customHeight="1">
      <c r="A6139" s="58" t="s">
        <v>13271</v>
      </c>
      <c r="B6139" t="s">
        <v>13272</v>
      </c>
      <c r="C6139" s="48" t="s">
        <v>13273</v>
      </c>
      <c r="D6139" s="77" t="s">
        <v>2</v>
      </c>
    </row>
    <row r="6140" spans="1:6" ht="21.75" customHeight="1">
      <c r="A6140" s="58" t="s">
        <v>13274</v>
      </c>
      <c r="B6140" s="48" t="s">
        <v>13039</v>
      </c>
      <c r="C6140" s="48" t="s">
        <v>13275</v>
      </c>
      <c r="D6140" s="77" t="s">
        <v>2</v>
      </c>
    </row>
    <row r="6141" spans="1:6" ht="21.75" customHeight="1">
      <c r="A6141" s="58" t="s">
        <v>13276</v>
      </c>
      <c r="B6141" s="48" t="s">
        <v>13277</v>
      </c>
      <c r="C6141" s="48" t="s">
        <v>13278</v>
      </c>
      <c r="D6141" s="77" t="s">
        <v>2</v>
      </c>
    </row>
    <row r="6142" spans="1:6" ht="21.75" customHeight="1">
      <c r="A6142" s="58" t="s">
        <v>13279</v>
      </c>
      <c r="B6142" t="s">
        <v>13280</v>
      </c>
      <c r="C6142" s="48" t="s">
        <v>13281</v>
      </c>
      <c r="D6142" s="77" t="s">
        <v>2</v>
      </c>
    </row>
    <row r="6143" spans="1:6" ht="21.75" customHeight="1">
      <c r="A6143" s="58" t="s">
        <v>13282</v>
      </c>
      <c r="B6143" s="48" t="s">
        <v>13037</v>
      </c>
      <c r="C6143" s="48" t="s">
        <v>13283</v>
      </c>
      <c r="D6143" s="77" t="s">
        <v>2</v>
      </c>
    </row>
    <row r="6144" spans="1:6" ht="21.75" customHeight="1">
      <c r="A6144" s="58" t="s">
        <v>13284</v>
      </c>
      <c r="B6144" s="48" t="s">
        <v>13038</v>
      </c>
      <c r="C6144" s="48" t="s">
        <v>13285</v>
      </c>
      <c r="D6144" s="77" t="s">
        <v>2</v>
      </c>
    </row>
    <row r="6145" spans="1:4" ht="21.75" customHeight="1">
      <c r="A6145" s="58" t="s">
        <v>13286</v>
      </c>
      <c r="B6145" s="48" t="s">
        <v>13036</v>
      </c>
      <c r="C6145" s="48" t="s">
        <v>13287</v>
      </c>
      <c r="D6145" s="77" t="s">
        <v>2</v>
      </c>
    </row>
    <row r="6146" spans="1:4" ht="21.75" customHeight="1">
      <c r="A6146" s="58" t="s">
        <v>13288</v>
      </c>
      <c r="B6146" s="48" t="s">
        <v>13289</v>
      </c>
      <c r="D6146" s="77" t="s">
        <v>2</v>
      </c>
    </row>
    <row r="6147" spans="1:4" ht="21.75" customHeight="1">
      <c r="A6147" s="58" t="s">
        <v>13290</v>
      </c>
      <c r="B6147" s="48" t="s">
        <v>13291</v>
      </c>
      <c r="C6147" s="48" t="s">
        <v>13292</v>
      </c>
      <c r="D6147" s="77" t="s">
        <v>2</v>
      </c>
    </row>
    <row r="6148" spans="1:4" ht="21.75" customHeight="1">
      <c r="A6148" s="58" t="s">
        <v>13293</v>
      </c>
      <c r="B6148" s="48" t="s">
        <v>13294</v>
      </c>
      <c r="C6148" s="48" t="s">
        <v>13295</v>
      </c>
      <c r="D6148" s="77" t="s">
        <v>2</v>
      </c>
    </row>
    <row r="6149" spans="1:4" ht="21.75" customHeight="1">
      <c r="A6149" t="s">
        <v>13296</v>
      </c>
      <c r="B6149" s="48" t="s">
        <v>13297</v>
      </c>
      <c r="D6149" s="77" t="s">
        <v>2</v>
      </c>
    </row>
    <row r="6150" spans="1:4" ht="21.75" customHeight="1">
      <c r="A6150" s="58" t="s">
        <v>13298</v>
      </c>
      <c r="B6150" s="48" t="s">
        <v>13299</v>
      </c>
      <c r="C6150" s="48" t="s">
        <v>13300</v>
      </c>
      <c r="D6150" s="77" t="s">
        <v>2</v>
      </c>
    </row>
    <row r="6151" spans="1:4" ht="21.75" customHeight="1">
      <c r="A6151" s="58" t="s">
        <v>13301</v>
      </c>
      <c r="B6151" s="48" t="s">
        <v>13302</v>
      </c>
      <c r="C6151" s="48" t="s">
        <v>13303</v>
      </c>
      <c r="D6151" s="77" t="s">
        <v>2</v>
      </c>
    </row>
    <row r="6152" spans="1:4" ht="21.75" customHeight="1">
      <c r="A6152" s="58" t="s">
        <v>13304</v>
      </c>
      <c r="B6152" s="48" t="s">
        <v>13305</v>
      </c>
      <c r="C6152" s="48" t="s">
        <v>13306</v>
      </c>
      <c r="D6152" s="77" t="s">
        <v>2</v>
      </c>
    </row>
    <row r="6153" spans="1:4" ht="21.75" customHeight="1">
      <c r="A6153" s="58" t="s">
        <v>13307</v>
      </c>
      <c r="B6153" s="48" t="s">
        <v>13308</v>
      </c>
      <c r="C6153" s="48" t="s">
        <v>13309</v>
      </c>
      <c r="D6153" s="77" t="s">
        <v>2</v>
      </c>
    </row>
    <row r="6154" spans="1:4" ht="21.75" customHeight="1">
      <c r="A6154" s="58" t="s">
        <v>13310</v>
      </c>
      <c r="B6154" s="48" t="s">
        <v>13311</v>
      </c>
      <c r="C6154" s="48"/>
      <c r="D6154" s="77" t="s">
        <v>2</v>
      </c>
    </row>
    <row r="6155" spans="1:4" ht="21.75" customHeight="1">
      <c r="A6155" s="61" t="s">
        <v>13312</v>
      </c>
      <c r="B6155" s="48" t="s">
        <v>13313</v>
      </c>
      <c r="D6155" s="77" t="s">
        <v>2</v>
      </c>
    </row>
    <row r="6156" spans="1:4" ht="21.75" customHeight="1">
      <c r="A6156" s="61" t="s">
        <v>13314</v>
      </c>
      <c r="B6156" s="48" t="s">
        <v>13315</v>
      </c>
      <c r="C6156" s="97" t="s">
        <v>13316</v>
      </c>
      <c r="D6156" s="77" t="s">
        <v>2</v>
      </c>
    </row>
    <row r="6157" spans="1:4" ht="21.75" customHeight="1">
      <c r="A6157" s="61" t="s">
        <v>13317</v>
      </c>
      <c r="B6157" s="48" t="s">
        <v>13318</v>
      </c>
      <c r="C6157" s="97" t="s">
        <v>13319</v>
      </c>
      <c r="D6157" s="77" t="s">
        <v>2</v>
      </c>
    </row>
    <row r="6158" spans="1:4" ht="21.75" customHeight="1">
      <c r="A6158" t="s">
        <v>13321</v>
      </c>
      <c r="B6158" t="s">
        <v>3305</v>
      </c>
      <c r="C6158" t="s">
        <v>13323</v>
      </c>
      <c r="D6158" s="77" t="s">
        <v>2</v>
      </c>
    </row>
    <row r="6159" spans="1:4" ht="21.75" customHeight="1">
      <c r="A6159" s="56" t="s">
        <v>13322</v>
      </c>
      <c r="B6159" s="97" t="s">
        <v>13324</v>
      </c>
      <c r="C6159" s="48" t="s">
        <v>13325</v>
      </c>
      <c r="D6159" s="77" t="s">
        <v>2</v>
      </c>
    </row>
    <row r="6160" spans="1:4" ht="21.75" customHeight="1">
      <c r="A6160" s="56" t="s">
        <v>13326</v>
      </c>
      <c r="B6160" s="97" t="s">
        <v>13327</v>
      </c>
      <c r="C6160" s="48" t="s">
        <v>13328</v>
      </c>
      <c r="D6160" s="77" t="s">
        <v>2</v>
      </c>
    </row>
    <row r="6161" spans="1:4" ht="21.75" customHeight="1">
      <c r="A6161" s="56" t="s">
        <v>13329</v>
      </c>
      <c r="B6161" t="s">
        <v>4355</v>
      </c>
      <c r="C6161" s="48" t="s">
        <v>13330</v>
      </c>
      <c r="D6161" s="77" t="s">
        <v>2</v>
      </c>
    </row>
    <row r="6162" spans="1:4" ht="21.75" customHeight="1">
      <c r="A6162" s="102" t="s">
        <v>13341</v>
      </c>
      <c r="B6162" s="97" t="s">
        <v>13342</v>
      </c>
      <c r="C6162" s="48" t="s">
        <v>13343</v>
      </c>
      <c r="D6162" s="77" t="s">
        <v>2</v>
      </c>
    </row>
    <row r="6163" spans="1:4" ht="21.75" customHeight="1">
      <c r="A6163" s="102" t="s">
        <v>13344</v>
      </c>
      <c r="B6163" s="97" t="s">
        <v>13345</v>
      </c>
      <c r="C6163" s="97" t="s">
        <v>13346</v>
      </c>
      <c r="D6163" s="77" t="s">
        <v>2</v>
      </c>
    </row>
    <row r="6164" spans="1:4" ht="21.75" customHeight="1">
      <c r="A6164" s="102" t="s">
        <v>13347</v>
      </c>
      <c r="B6164" s="97" t="s">
        <v>13348</v>
      </c>
      <c r="C6164" s="97" t="s">
        <v>13349</v>
      </c>
      <c r="D6164" s="77" t="s">
        <v>2</v>
      </c>
    </row>
    <row r="6165" spans="1:4" ht="21.75" customHeight="1">
      <c r="A6165" s="102" t="s">
        <v>13350</v>
      </c>
      <c r="B6165" s="97" t="s">
        <v>13348</v>
      </c>
      <c r="C6165" s="97" t="s">
        <v>13351</v>
      </c>
      <c r="D6165" s="77" t="s">
        <v>2</v>
      </c>
    </row>
    <row r="6166" spans="1:4" ht="21.75" customHeight="1">
      <c r="A6166" s="102" t="s">
        <v>13352</v>
      </c>
      <c r="B6166" s="97" t="s">
        <v>13348</v>
      </c>
      <c r="C6166" s="97" t="s">
        <v>13353</v>
      </c>
      <c r="D6166" s="77" t="s">
        <v>2</v>
      </c>
    </row>
    <row r="6167" spans="1:4" ht="21.75" customHeight="1">
      <c r="A6167" s="102" t="s">
        <v>13354</v>
      </c>
      <c r="B6167" s="97" t="s">
        <v>13355</v>
      </c>
      <c r="C6167" s="97" t="s">
        <v>13356</v>
      </c>
      <c r="D6167" s="77" t="s">
        <v>2</v>
      </c>
    </row>
    <row r="6168" spans="1:4" ht="21.75" customHeight="1">
      <c r="A6168" s="58" t="s">
        <v>13365</v>
      </c>
      <c r="B6168" t="s">
        <v>13366</v>
      </c>
      <c r="D6168" s="77" t="s">
        <v>2</v>
      </c>
    </row>
    <row r="6169" spans="1:4" ht="21.75" customHeight="1">
      <c r="A6169" s="58" t="s">
        <v>13367</v>
      </c>
      <c r="B6169" t="s">
        <v>13368</v>
      </c>
      <c r="C6169" s="48" t="s">
        <v>13369</v>
      </c>
      <c r="D6169" s="77" t="s">
        <v>2</v>
      </c>
    </row>
    <row r="6170" spans="1:4" ht="21.75" customHeight="1">
      <c r="A6170" s="58" t="s">
        <v>13370</v>
      </c>
      <c r="B6170" t="s">
        <v>13371</v>
      </c>
      <c r="C6170" s="48" t="s">
        <v>13372</v>
      </c>
      <c r="D6170" s="77" t="s">
        <v>2</v>
      </c>
    </row>
    <row r="6171" spans="1:4" ht="21.75" customHeight="1">
      <c r="A6171" t="s">
        <v>13373</v>
      </c>
      <c r="B6171" t="s">
        <v>13374</v>
      </c>
      <c r="D6171" s="77" t="s">
        <v>2</v>
      </c>
    </row>
    <row r="6172" spans="1:4" ht="21.75" customHeight="1">
      <c r="A6172" t="s">
        <v>13364</v>
      </c>
      <c r="B6172" t="s">
        <v>13375</v>
      </c>
      <c r="C6172" s="48" t="s">
        <v>13376</v>
      </c>
      <c r="D6172" s="77" t="s">
        <v>2</v>
      </c>
    </row>
    <row r="6173" spans="1:4" ht="21.75" customHeight="1">
      <c r="A6173" s="58" t="s">
        <v>13377</v>
      </c>
      <c r="B6173" t="s">
        <v>13378</v>
      </c>
      <c r="C6173" s="48" t="s">
        <v>13379</v>
      </c>
      <c r="D6173" s="77" t="s">
        <v>2</v>
      </c>
    </row>
    <row r="6174" spans="1:4" ht="21.75" customHeight="1">
      <c r="A6174" s="58" t="s">
        <v>13380</v>
      </c>
      <c r="B6174" t="s">
        <v>2388</v>
      </c>
      <c r="C6174" s="48" t="s">
        <v>13381</v>
      </c>
      <c r="D6174" s="77" t="s">
        <v>2</v>
      </c>
    </row>
    <row r="6175" spans="1:4" ht="21.75" customHeight="1">
      <c r="A6175" s="58" t="s">
        <v>13382</v>
      </c>
      <c r="B6175" t="s">
        <v>13383</v>
      </c>
      <c r="C6175" s="48" t="s">
        <v>13384</v>
      </c>
      <c r="D6175" s="77" t="s">
        <v>2</v>
      </c>
    </row>
    <row r="6176" spans="1:4" ht="21.75" customHeight="1">
      <c r="A6176" s="58" t="s">
        <v>13385</v>
      </c>
      <c r="B6176" t="s">
        <v>13334</v>
      </c>
      <c r="C6176" s="48" t="s">
        <v>13386</v>
      </c>
      <c r="D6176" s="77" t="s">
        <v>2</v>
      </c>
    </row>
    <row r="6177" spans="1:4" ht="21.75" customHeight="1">
      <c r="A6177" s="58" t="s">
        <v>13387</v>
      </c>
      <c r="B6177" t="s">
        <v>13331</v>
      </c>
      <c r="C6177" s="48" t="s">
        <v>13388</v>
      </c>
      <c r="D6177" s="77" t="s">
        <v>2</v>
      </c>
    </row>
    <row r="6178" spans="1:4" ht="21.75" customHeight="1">
      <c r="A6178" s="58" t="s">
        <v>13389</v>
      </c>
      <c r="B6178" t="s">
        <v>13390</v>
      </c>
      <c r="C6178" s="48" t="s">
        <v>13391</v>
      </c>
      <c r="D6178" s="77" t="s">
        <v>2</v>
      </c>
    </row>
    <row r="6179" spans="1:4" ht="21.75" customHeight="1">
      <c r="A6179" s="58" t="s">
        <v>13392</v>
      </c>
      <c r="B6179" t="s">
        <v>13033</v>
      </c>
      <c r="C6179" s="48" t="s">
        <v>13393</v>
      </c>
      <c r="D6179" s="77" t="s">
        <v>2</v>
      </c>
    </row>
    <row r="6180" spans="1:4" ht="21.75" customHeight="1">
      <c r="A6180" s="58" t="s">
        <v>13363</v>
      </c>
      <c r="B6180" t="s">
        <v>13394</v>
      </c>
      <c r="D6180" s="77" t="s">
        <v>2</v>
      </c>
    </row>
    <row r="6181" spans="1:4" ht="21.75" customHeight="1">
      <c r="A6181" s="58" t="s">
        <v>13395</v>
      </c>
      <c r="B6181" t="s">
        <v>13041</v>
      </c>
      <c r="C6181" s="48" t="s">
        <v>13396</v>
      </c>
      <c r="D6181" s="77" t="s">
        <v>2</v>
      </c>
    </row>
    <row r="6182" spans="1:4" ht="21.75" customHeight="1">
      <c r="A6182" s="58" t="s">
        <v>13397</v>
      </c>
      <c r="B6182" t="s">
        <v>13398</v>
      </c>
      <c r="C6182" s="48" t="s">
        <v>13399</v>
      </c>
      <c r="D6182" s="77" t="s">
        <v>2</v>
      </c>
    </row>
    <row r="6183" spans="1:4" ht="21.75" customHeight="1">
      <c r="A6183" s="58" t="s">
        <v>13400</v>
      </c>
      <c r="B6183" t="s">
        <v>13401</v>
      </c>
      <c r="C6183" s="48" t="s">
        <v>13402</v>
      </c>
      <c r="D6183" s="77" t="s">
        <v>2</v>
      </c>
    </row>
    <row r="6184" spans="1:4" ht="21.75" customHeight="1">
      <c r="A6184" s="58" t="s">
        <v>13403</v>
      </c>
      <c r="B6184" t="s">
        <v>13333</v>
      </c>
      <c r="C6184" s="48" t="s">
        <v>5360</v>
      </c>
      <c r="D6184" s="77" t="s">
        <v>2</v>
      </c>
    </row>
    <row r="6185" spans="1:4" ht="21.75" customHeight="1">
      <c r="A6185" s="58" t="s">
        <v>13404</v>
      </c>
      <c r="B6185" s="48" t="s">
        <v>13338</v>
      </c>
      <c r="C6185" s="48" t="s">
        <v>13405</v>
      </c>
      <c r="D6185" s="77" t="s">
        <v>2</v>
      </c>
    </row>
    <row r="6186" spans="1:4" ht="21.75" customHeight="1">
      <c r="A6186" s="58" t="s">
        <v>13406</v>
      </c>
      <c r="B6186" s="48" t="s">
        <v>13340</v>
      </c>
      <c r="C6186" s="48" t="s">
        <v>13407</v>
      </c>
      <c r="D6186" s="77" t="s">
        <v>2</v>
      </c>
    </row>
    <row r="6187" spans="1:4" ht="21.75" customHeight="1">
      <c r="A6187" s="58" t="s">
        <v>13408</v>
      </c>
      <c r="B6187" s="48" t="s">
        <v>13336</v>
      </c>
      <c r="C6187" s="48" t="s">
        <v>13409</v>
      </c>
      <c r="D6187" s="77" t="s">
        <v>2</v>
      </c>
    </row>
    <row r="6188" spans="1:4" ht="21.75" customHeight="1">
      <c r="A6188" s="58" t="s">
        <v>13410</v>
      </c>
      <c r="B6188" s="48" t="s">
        <v>13339</v>
      </c>
      <c r="C6188" s="48" t="s">
        <v>13411</v>
      </c>
      <c r="D6188" s="77" t="s">
        <v>2</v>
      </c>
    </row>
    <row r="6189" spans="1:4" ht="21.75" customHeight="1">
      <c r="A6189" s="58" t="s">
        <v>13412</v>
      </c>
      <c r="B6189" s="48" t="s">
        <v>13413</v>
      </c>
      <c r="C6189" s="48" t="s">
        <v>13414</v>
      </c>
      <c r="D6189" s="77" t="s">
        <v>2</v>
      </c>
    </row>
    <row r="6190" spans="1:4" ht="21.75" customHeight="1">
      <c r="A6190" s="58" t="s">
        <v>13415</v>
      </c>
      <c r="B6190" s="48" t="s">
        <v>13416</v>
      </c>
      <c r="C6190" s="48" t="s">
        <v>13417</v>
      </c>
      <c r="D6190" s="77" t="s">
        <v>2</v>
      </c>
    </row>
    <row r="6191" spans="1:4" ht="21.75" customHeight="1">
      <c r="A6191" s="58" t="s">
        <v>13418</v>
      </c>
      <c r="B6191" s="48" t="s">
        <v>13335</v>
      </c>
      <c r="C6191" s="48" t="s">
        <v>5366</v>
      </c>
      <c r="D6191" s="77" t="s">
        <v>2</v>
      </c>
    </row>
    <row r="6192" spans="1:4" ht="21.75" customHeight="1">
      <c r="A6192" s="58" t="s">
        <v>13419</v>
      </c>
      <c r="B6192" s="48" t="s">
        <v>13420</v>
      </c>
      <c r="C6192" s="48" t="s">
        <v>13409</v>
      </c>
      <c r="D6192" s="77" t="s">
        <v>2</v>
      </c>
    </row>
    <row r="6193" spans="1:4" ht="21.75" customHeight="1">
      <c r="A6193" s="58" t="s">
        <v>13421</v>
      </c>
      <c r="B6193" s="48" t="s">
        <v>13422</v>
      </c>
      <c r="C6193" s="48" t="s">
        <v>7470</v>
      </c>
      <c r="D6193" s="77" t="s">
        <v>2</v>
      </c>
    </row>
    <row r="6194" spans="1:4" ht="21.75" customHeight="1">
      <c r="A6194" s="58" t="s">
        <v>13423</v>
      </c>
      <c r="B6194" s="48" t="s">
        <v>13040</v>
      </c>
      <c r="C6194" s="48" t="s">
        <v>13424</v>
      </c>
      <c r="D6194" s="77" t="s">
        <v>2</v>
      </c>
    </row>
    <row r="6195" spans="1:4" ht="21.75" customHeight="1">
      <c r="A6195" s="58" t="s">
        <v>13425</v>
      </c>
      <c r="B6195" s="48" t="s">
        <v>13426</v>
      </c>
      <c r="C6195" s="48" t="s">
        <v>13424</v>
      </c>
      <c r="D6195" s="77" t="s">
        <v>2</v>
      </c>
    </row>
    <row r="6196" spans="1:4" ht="21.75" customHeight="1">
      <c r="A6196" s="58" t="s">
        <v>13362</v>
      </c>
      <c r="B6196" s="48" t="s">
        <v>13427</v>
      </c>
      <c r="C6196" s="48" t="s">
        <v>13428</v>
      </c>
      <c r="D6196" s="77" t="s">
        <v>2</v>
      </c>
    </row>
    <row r="6197" spans="1:4" ht="21.75" customHeight="1">
      <c r="A6197" s="58" t="s">
        <v>13361</v>
      </c>
      <c r="B6197" s="48" t="s">
        <v>13429</v>
      </c>
      <c r="C6197" s="48" t="s">
        <v>13430</v>
      </c>
      <c r="D6197" s="77" t="s">
        <v>2</v>
      </c>
    </row>
    <row r="6198" spans="1:4" ht="21.75" customHeight="1">
      <c r="A6198" s="58" t="s">
        <v>13431</v>
      </c>
      <c r="B6198" s="48" t="s">
        <v>13432</v>
      </c>
      <c r="C6198" s="48"/>
      <c r="D6198" s="77" t="s">
        <v>2</v>
      </c>
    </row>
    <row r="6199" spans="1:4" ht="21.75" customHeight="1">
      <c r="A6199" s="58" t="s">
        <v>13433</v>
      </c>
      <c r="B6199" s="48" t="s">
        <v>13434</v>
      </c>
      <c r="C6199" s="48" t="s">
        <v>13435</v>
      </c>
      <c r="D6199" s="77" t="s">
        <v>2</v>
      </c>
    </row>
    <row r="6200" spans="1:4" ht="21.75" customHeight="1">
      <c r="A6200" s="58" t="s">
        <v>13436</v>
      </c>
      <c r="B6200" s="48" t="s">
        <v>13437</v>
      </c>
      <c r="C6200" s="48" t="s">
        <v>13438</v>
      </c>
      <c r="D6200" s="77" t="s">
        <v>2</v>
      </c>
    </row>
    <row r="6201" spans="1:4" ht="21.75" customHeight="1">
      <c r="A6201" s="58" t="s">
        <v>13360</v>
      </c>
      <c r="B6201" s="48" t="s">
        <v>13439</v>
      </c>
      <c r="C6201" s="48" t="s">
        <v>13440</v>
      </c>
      <c r="D6201" s="77" t="s">
        <v>2</v>
      </c>
    </row>
    <row r="6202" spans="1:4" ht="21.75" customHeight="1">
      <c r="A6202" s="58" t="s">
        <v>13441</v>
      </c>
      <c r="B6202" t="s">
        <v>13320</v>
      </c>
      <c r="C6202" t="s">
        <v>13442</v>
      </c>
      <c r="D6202" s="77" t="s">
        <v>2</v>
      </c>
    </row>
    <row r="6203" spans="1:4" ht="21.75" customHeight="1">
      <c r="A6203" s="58" t="s">
        <v>13359</v>
      </c>
      <c r="B6203" t="s">
        <v>485</v>
      </c>
      <c r="C6203" s="48" t="s">
        <v>13443</v>
      </c>
      <c r="D6203" s="77" t="s">
        <v>2</v>
      </c>
    </row>
    <row r="6204" spans="1:4" ht="21.75" customHeight="1">
      <c r="A6204" s="58" t="s">
        <v>13444</v>
      </c>
      <c r="B6204" s="48" t="s">
        <v>13445</v>
      </c>
      <c r="C6204" s="48" t="s">
        <v>13446</v>
      </c>
      <c r="D6204" s="77" t="s">
        <v>2</v>
      </c>
    </row>
    <row r="6205" spans="1:4" ht="21.75" customHeight="1">
      <c r="A6205" s="58" t="s">
        <v>13447</v>
      </c>
      <c r="B6205" s="48" t="s">
        <v>13448</v>
      </c>
      <c r="C6205" s="48" t="s">
        <v>13449</v>
      </c>
      <c r="D6205" s="77" t="s">
        <v>2</v>
      </c>
    </row>
    <row r="6206" spans="1:4" ht="21.75" customHeight="1">
      <c r="A6206" s="58" t="s">
        <v>13450</v>
      </c>
      <c r="B6206" s="48" t="s">
        <v>13357</v>
      </c>
      <c r="C6206" s="48" t="s">
        <v>13357</v>
      </c>
      <c r="D6206" s="77" t="s">
        <v>2</v>
      </c>
    </row>
    <row r="6207" spans="1:4" ht="21.75" customHeight="1">
      <c r="A6207" s="58" t="s">
        <v>13451</v>
      </c>
      <c r="B6207" s="48" t="s">
        <v>13452</v>
      </c>
      <c r="C6207" s="48" t="s">
        <v>13453</v>
      </c>
      <c r="D6207" s="77" t="s">
        <v>2</v>
      </c>
    </row>
    <row r="6208" spans="1:4" ht="21.75" customHeight="1">
      <c r="A6208" s="58" t="s">
        <v>13454</v>
      </c>
      <c r="B6208" s="48" t="s">
        <v>13455</v>
      </c>
      <c r="C6208" s="48" t="s">
        <v>13456</v>
      </c>
      <c r="D6208" s="77" t="s">
        <v>2</v>
      </c>
    </row>
    <row r="6209" spans="1:4" ht="21.75" customHeight="1">
      <c r="A6209" s="58" t="s">
        <v>13457</v>
      </c>
      <c r="B6209" s="48" t="s">
        <v>13458</v>
      </c>
      <c r="C6209" s="48" t="s">
        <v>13459</v>
      </c>
      <c r="D6209" s="77" t="s">
        <v>2</v>
      </c>
    </row>
    <row r="6210" spans="1:4" ht="21.75" customHeight="1">
      <c r="A6210" s="58" t="s">
        <v>13358</v>
      </c>
      <c r="B6210" t="s">
        <v>13460</v>
      </c>
      <c r="C6210" t="s">
        <v>13461</v>
      </c>
      <c r="D6210" s="77" t="s">
        <v>2</v>
      </c>
    </row>
    <row r="6211" spans="1:4" ht="21.75" customHeight="1">
      <c r="A6211" t="s">
        <v>13464</v>
      </c>
      <c r="B6211" t="s">
        <v>13462</v>
      </c>
      <c r="D6211" s="77" t="s">
        <v>2</v>
      </c>
    </row>
    <row r="6212" spans="1:4" ht="21.75" customHeight="1">
      <c r="A6212" t="s">
        <v>13465</v>
      </c>
      <c r="B6212" t="s">
        <v>13463</v>
      </c>
      <c r="D6212" s="77" t="s">
        <v>2</v>
      </c>
    </row>
    <row r="6213" spans="1:4" ht="21.75" customHeight="1">
      <c r="A6213" s="106" t="s">
        <v>13469</v>
      </c>
      <c r="B6213" t="s">
        <v>20</v>
      </c>
      <c r="C6213" s="48" t="s">
        <v>13470</v>
      </c>
      <c r="D6213" s="77" t="s">
        <v>2</v>
      </c>
    </row>
    <row r="6214" spans="1:4" ht="21.75" customHeight="1">
      <c r="A6214" s="106" t="s">
        <v>13471</v>
      </c>
      <c r="B6214" t="s">
        <v>13472</v>
      </c>
      <c r="C6214" s="48" t="s">
        <v>13473</v>
      </c>
      <c r="D6214" s="77" t="s">
        <v>2</v>
      </c>
    </row>
    <row r="6215" spans="1:4" ht="21.75" customHeight="1">
      <c r="A6215" s="106" t="s">
        <v>13474</v>
      </c>
      <c r="B6215" t="s">
        <v>20</v>
      </c>
      <c r="C6215" s="48" t="s">
        <v>13475</v>
      </c>
      <c r="D6215" s="77" t="s">
        <v>2</v>
      </c>
    </row>
    <row r="6216" spans="1:4" ht="21.75" customHeight="1">
      <c r="A6216" s="106" t="s">
        <v>13476</v>
      </c>
      <c r="B6216" t="s">
        <v>20</v>
      </c>
      <c r="C6216" s="48" t="s">
        <v>13477</v>
      </c>
      <c r="D6216" s="77" t="s">
        <v>2</v>
      </c>
    </row>
    <row r="6217" spans="1:4" ht="21.75" customHeight="1">
      <c r="A6217" s="106" t="s">
        <v>13478</v>
      </c>
      <c r="B6217" t="s">
        <v>20</v>
      </c>
      <c r="C6217" s="48" t="s">
        <v>13479</v>
      </c>
      <c r="D6217" s="77" t="s">
        <v>2</v>
      </c>
    </row>
    <row r="6218" spans="1:4" ht="21.75" customHeight="1">
      <c r="A6218" s="106" t="s">
        <v>13480</v>
      </c>
      <c r="B6218" t="s">
        <v>20</v>
      </c>
      <c r="C6218" s="48" t="s">
        <v>13481</v>
      </c>
      <c r="D6218" s="77" t="s">
        <v>2</v>
      </c>
    </row>
    <row r="6219" spans="1:4" ht="21.75" customHeight="1">
      <c r="A6219" s="106" t="s">
        <v>13482</v>
      </c>
      <c r="B6219" t="s">
        <v>20</v>
      </c>
      <c r="C6219" s="48" t="s">
        <v>13483</v>
      </c>
      <c r="D6219" s="77" t="s">
        <v>2</v>
      </c>
    </row>
    <row r="6220" spans="1:4" ht="21.75" customHeight="1">
      <c r="A6220" s="106" t="s">
        <v>13484</v>
      </c>
      <c r="B6220" t="s">
        <v>20</v>
      </c>
      <c r="C6220" s="48" t="s">
        <v>13485</v>
      </c>
      <c r="D6220" s="77" t="s">
        <v>2</v>
      </c>
    </row>
    <row r="6221" spans="1:4" ht="21.75" customHeight="1">
      <c r="A6221" s="106" t="s">
        <v>13486</v>
      </c>
      <c r="B6221" t="s">
        <v>20</v>
      </c>
      <c r="C6221" s="48" t="s">
        <v>13487</v>
      </c>
      <c r="D6221" s="77" t="s">
        <v>2</v>
      </c>
    </row>
    <row r="6222" spans="1:4" ht="21.75" customHeight="1">
      <c r="A6222" s="106" t="s">
        <v>13488</v>
      </c>
      <c r="B6222" t="s">
        <v>20</v>
      </c>
      <c r="C6222" s="48" t="s">
        <v>13489</v>
      </c>
      <c r="D6222" s="77" t="s">
        <v>2</v>
      </c>
    </row>
    <row r="6223" spans="1:4" ht="21.75" customHeight="1">
      <c r="A6223" t="s">
        <v>13490</v>
      </c>
      <c r="B6223" t="s">
        <v>4355</v>
      </c>
      <c r="C6223" s="48" t="s">
        <v>13492</v>
      </c>
      <c r="D6223" s="77" t="s">
        <v>2</v>
      </c>
    </row>
    <row r="6224" spans="1:4" ht="21.75" customHeight="1">
      <c r="A6224" t="s">
        <v>13491</v>
      </c>
      <c r="B6224" t="s">
        <v>4355</v>
      </c>
      <c r="C6224" s="48" t="s">
        <v>13492</v>
      </c>
      <c r="D6224" s="77" t="s">
        <v>2</v>
      </c>
    </row>
    <row r="6225" spans="1:4" ht="21.75" customHeight="1">
      <c r="A6225" s="106" t="s">
        <v>13493</v>
      </c>
      <c r="B6225" t="s">
        <v>3720</v>
      </c>
      <c r="C6225" s="48" t="s">
        <v>13494</v>
      </c>
      <c r="D6225" s="77" t="s">
        <v>2</v>
      </c>
    </row>
    <row r="6226" spans="1:4" ht="21.75" customHeight="1">
      <c r="A6226" s="106" t="s">
        <v>13495</v>
      </c>
      <c r="B6226" t="s">
        <v>3720</v>
      </c>
      <c r="C6226" s="48" t="s">
        <v>13496</v>
      </c>
      <c r="D6226" s="77" t="s">
        <v>2</v>
      </c>
    </row>
    <row r="6227" spans="1:4" ht="21.75" customHeight="1">
      <c r="A6227" s="106" t="s">
        <v>13497</v>
      </c>
      <c r="B6227" t="s">
        <v>3720</v>
      </c>
      <c r="C6227" s="48" t="s">
        <v>13498</v>
      </c>
      <c r="D6227" s="77" t="s">
        <v>2</v>
      </c>
    </row>
    <row r="6228" spans="1:4" ht="21.75" customHeight="1">
      <c r="A6228" s="106" t="s">
        <v>13499</v>
      </c>
      <c r="B6228" t="s">
        <v>3720</v>
      </c>
      <c r="C6228" s="48" t="s">
        <v>13500</v>
      </c>
      <c r="D6228" s="77" t="s">
        <v>2</v>
      </c>
    </row>
    <row r="6229" spans="1:4" ht="21.75" customHeight="1">
      <c r="A6229" s="106" t="s">
        <v>13501</v>
      </c>
      <c r="B6229" t="s">
        <v>13502</v>
      </c>
      <c r="C6229" s="48" t="s">
        <v>13503</v>
      </c>
      <c r="D6229" s="77" t="s">
        <v>2</v>
      </c>
    </row>
    <row r="6230" spans="1:4" ht="21.75" customHeight="1">
      <c r="A6230" s="106" t="s">
        <v>13504</v>
      </c>
      <c r="B6230" t="s">
        <v>3305</v>
      </c>
      <c r="C6230" s="48" t="s">
        <v>13505</v>
      </c>
      <c r="D6230" s="77" t="s">
        <v>2</v>
      </c>
    </row>
    <row r="6231" spans="1:4" ht="21.75" customHeight="1">
      <c r="A6231" s="106" t="s">
        <v>13506</v>
      </c>
      <c r="B6231" t="s">
        <v>13502</v>
      </c>
      <c r="C6231" s="48" t="s">
        <v>13507</v>
      </c>
      <c r="D6231" s="77" t="s">
        <v>2</v>
      </c>
    </row>
    <row r="6232" spans="1:4" ht="21.75" customHeight="1">
      <c r="A6232" s="106" t="s">
        <v>13508</v>
      </c>
      <c r="B6232" t="s">
        <v>3305</v>
      </c>
      <c r="C6232" s="48" t="s">
        <v>13509</v>
      </c>
      <c r="D6232" s="77" t="s">
        <v>2</v>
      </c>
    </row>
    <row r="6233" spans="1:4" ht="21.75" customHeight="1">
      <c r="A6233" s="106" t="s">
        <v>13510</v>
      </c>
      <c r="B6233" t="s">
        <v>1</v>
      </c>
      <c r="C6233" s="48" t="s">
        <v>13511</v>
      </c>
      <c r="D6233" s="77" t="s">
        <v>2</v>
      </c>
    </row>
    <row r="6234" spans="1:4" ht="21.75" customHeight="1">
      <c r="A6234" s="106" t="s">
        <v>13512</v>
      </c>
      <c r="B6234" t="s">
        <v>1</v>
      </c>
      <c r="C6234" s="48" t="s">
        <v>13513</v>
      </c>
      <c r="D6234" s="77" t="s">
        <v>2</v>
      </c>
    </row>
    <row r="6235" spans="1:4" ht="21.75" customHeight="1">
      <c r="A6235" s="106" t="s">
        <v>13514</v>
      </c>
      <c r="B6235" t="s">
        <v>1</v>
      </c>
      <c r="C6235" s="48" t="s">
        <v>13515</v>
      </c>
      <c r="D6235" s="77" t="s">
        <v>2</v>
      </c>
    </row>
    <row r="6236" spans="1:4" ht="21.75" customHeight="1">
      <c r="A6236" s="58" t="s">
        <v>13516</v>
      </c>
      <c r="B6236" t="s">
        <v>2185</v>
      </c>
      <c r="C6236" t="s">
        <v>13517</v>
      </c>
      <c r="D6236" s="77" t="s">
        <v>2</v>
      </c>
    </row>
    <row r="6237" spans="1:4" ht="21.75" customHeight="1">
      <c r="A6237" s="58" t="s">
        <v>13518</v>
      </c>
      <c r="B6237" t="s">
        <v>2283</v>
      </c>
      <c r="C6237" t="s">
        <v>13519</v>
      </c>
      <c r="D6237" s="77" t="s">
        <v>2</v>
      </c>
    </row>
    <row r="6238" spans="1:4" ht="21.75" customHeight="1">
      <c r="A6238" s="58" t="s">
        <v>13520</v>
      </c>
      <c r="B6238" t="s">
        <v>909</v>
      </c>
      <c r="C6238" s="48" t="s">
        <v>13521</v>
      </c>
      <c r="D6238" s="107" t="s">
        <v>2</v>
      </c>
    </row>
    <row r="6239" spans="1:4" ht="21.75" customHeight="1">
      <c r="A6239" s="58" t="s">
        <v>13522</v>
      </c>
      <c r="B6239" s="48" t="s">
        <v>13523</v>
      </c>
      <c r="C6239" s="48" t="s">
        <v>13466</v>
      </c>
      <c r="D6239" s="107" t="s">
        <v>2</v>
      </c>
    </row>
    <row r="6240" spans="1:4" ht="21.75" customHeight="1">
      <c r="A6240" s="58" t="s">
        <v>13524</v>
      </c>
      <c r="B6240" t="s">
        <v>2451</v>
      </c>
      <c r="C6240" s="48" t="s">
        <v>13525</v>
      </c>
      <c r="D6240" s="107" t="s">
        <v>2</v>
      </c>
    </row>
    <row r="6241" spans="1:4" ht="21.75" customHeight="1">
      <c r="A6241" s="58" t="s">
        <v>13526</v>
      </c>
      <c r="B6241" t="s">
        <v>13332</v>
      </c>
      <c r="C6241" s="48" t="s">
        <v>13527</v>
      </c>
      <c r="D6241" s="107" t="s">
        <v>2</v>
      </c>
    </row>
    <row r="6242" spans="1:4" ht="21.75" customHeight="1">
      <c r="A6242" s="58" t="s">
        <v>13528</v>
      </c>
      <c r="B6242" t="s">
        <v>13529</v>
      </c>
      <c r="C6242" s="48" t="s">
        <v>13530</v>
      </c>
      <c r="D6242" s="107" t="s">
        <v>2</v>
      </c>
    </row>
    <row r="6243" spans="1:4" ht="21.75" customHeight="1">
      <c r="A6243" s="58" t="s">
        <v>13531</v>
      </c>
      <c r="B6243" t="s">
        <v>909</v>
      </c>
      <c r="C6243" s="48" t="s">
        <v>13532</v>
      </c>
      <c r="D6243" s="107" t="s">
        <v>2</v>
      </c>
    </row>
    <row r="6244" spans="1:4" ht="21.75" customHeight="1">
      <c r="A6244" s="58" t="s">
        <v>13535</v>
      </c>
      <c r="B6244" t="s">
        <v>13536</v>
      </c>
      <c r="C6244" s="48" t="s">
        <v>13537</v>
      </c>
      <c r="D6244" s="107" t="s">
        <v>2</v>
      </c>
    </row>
    <row r="6245" spans="1:4" ht="21.75" customHeight="1">
      <c r="A6245" s="58" t="s">
        <v>13538</v>
      </c>
      <c r="B6245" t="s">
        <v>13539</v>
      </c>
      <c r="C6245" s="48" t="s">
        <v>13540</v>
      </c>
      <c r="D6245" s="107" t="s">
        <v>2</v>
      </c>
    </row>
    <row r="6246" spans="1:4" ht="21.75" customHeight="1">
      <c r="A6246" s="58" t="s">
        <v>13541</v>
      </c>
      <c r="B6246" t="s">
        <v>13542</v>
      </c>
      <c r="C6246" s="48" t="s">
        <v>13537</v>
      </c>
      <c r="D6246" s="107" t="s">
        <v>2</v>
      </c>
    </row>
    <row r="6247" spans="1:4" ht="21.75" customHeight="1">
      <c r="A6247" s="58" t="s">
        <v>13533</v>
      </c>
      <c r="B6247" t="s">
        <v>909</v>
      </c>
      <c r="C6247" s="48" t="s">
        <v>13543</v>
      </c>
      <c r="D6247" s="107" t="s">
        <v>2</v>
      </c>
    </row>
    <row r="6248" spans="1:4" ht="21.75" customHeight="1">
      <c r="A6248" s="113" t="s">
        <v>13562</v>
      </c>
      <c r="B6248" t="s">
        <v>13563</v>
      </c>
      <c r="C6248" s="48" t="s">
        <v>13564</v>
      </c>
      <c r="D6248" s="107" t="s">
        <v>2</v>
      </c>
    </row>
    <row r="6249" spans="1:4" ht="21.75" customHeight="1">
      <c r="A6249" s="113" t="s">
        <v>13565</v>
      </c>
      <c r="B6249" t="s">
        <v>13566</v>
      </c>
      <c r="C6249" s="48" t="s">
        <v>13567</v>
      </c>
      <c r="D6249" s="107" t="s">
        <v>2</v>
      </c>
    </row>
    <row r="6250" spans="1:4" ht="21.75" customHeight="1">
      <c r="A6250" s="113" t="s">
        <v>13568</v>
      </c>
      <c r="B6250" t="s">
        <v>13569</v>
      </c>
      <c r="C6250" s="48" t="s">
        <v>13570</v>
      </c>
      <c r="D6250" s="107" t="s">
        <v>2</v>
      </c>
    </row>
    <row r="6251" spans="1:4" ht="21.75" customHeight="1">
      <c r="A6251" s="113" t="s">
        <v>13571</v>
      </c>
      <c r="B6251" t="s">
        <v>13572</v>
      </c>
      <c r="C6251" s="48" t="s">
        <v>13573</v>
      </c>
      <c r="D6251" s="107" t="s">
        <v>2</v>
      </c>
    </row>
    <row r="6252" spans="1:4" ht="21.75" customHeight="1">
      <c r="A6252" s="113" t="s">
        <v>13574</v>
      </c>
      <c r="B6252" t="s">
        <v>13575</v>
      </c>
      <c r="C6252" s="48" t="s">
        <v>13576</v>
      </c>
      <c r="D6252" s="107" t="s">
        <v>2</v>
      </c>
    </row>
    <row r="6253" spans="1:4" ht="21.75" customHeight="1">
      <c r="A6253" s="113" t="s">
        <v>13577</v>
      </c>
      <c r="B6253" t="s">
        <v>13578</v>
      </c>
      <c r="C6253" s="48" t="s">
        <v>702</v>
      </c>
      <c r="D6253" s="107" t="s">
        <v>2</v>
      </c>
    </row>
    <row r="6254" spans="1:4" ht="21.75" customHeight="1">
      <c r="A6254" s="113" t="s">
        <v>13579</v>
      </c>
      <c r="B6254" t="s">
        <v>13580</v>
      </c>
      <c r="C6254" s="48" t="s">
        <v>13581</v>
      </c>
      <c r="D6254" s="107" t="s">
        <v>2</v>
      </c>
    </row>
    <row r="6255" spans="1:4" ht="21.75" customHeight="1">
      <c r="A6255" s="113" t="s">
        <v>13582</v>
      </c>
      <c r="B6255" t="s">
        <v>13583</v>
      </c>
      <c r="C6255" s="48" t="s">
        <v>13584</v>
      </c>
      <c r="D6255" s="107" t="s">
        <v>2</v>
      </c>
    </row>
    <row r="6256" spans="1:4" ht="21.75" customHeight="1">
      <c r="A6256" s="113" t="s">
        <v>13552</v>
      </c>
      <c r="B6256" t="s">
        <v>13585</v>
      </c>
      <c r="C6256" t="s">
        <v>13586</v>
      </c>
      <c r="D6256" s="107" t="s">
        <v>2</v>
      </c>
    </row>
    <row r="6257" spans="1:4" ht="21.75" customHeight="1">
      <c r="A6257" s="113" t="s">
        <v>13587</v>
      </c>
      <c r="B6257" t="s">
        <v>1456</v>
      </c>
      <c r="C6257" s="48" t="s">
        <v>13588</v>
      </c>
      <c r="D6257" s="107" t="s">
        <v>2</v>
      </c>
    </row>
    <row r="6258" spans="1:4" ht="21.75" customHeight="1">
      <c r="A6258" s="113" t="s">
        <v>13589</v>
      </c>
      <c r="B6258" t="s">
        <v>1456</v>
      </c>
      <c r="C6258" s="48" t="s">
        <v>13590</v>
      </c>
      <c r="D6258" s="107" t="s">
        <v>2</v>
      </c>
    </row>
    <row r="6259" spans="1:4" ht="21.75" customHeight="1">
      <c r="A6259" s="113" t="s">
        <v>13591</v>
      </c>
      <c r="B6259" t="s">
        <v>1342</v>
      </c>
      <c r="C6259" s="48" t="s">
        <v>13592</v>
      </c>
      <c r="D6259" s="107" t="s">
        <v>2</v>
      </c>
    </row>
    <row r="6260" spans="1:4" ht="21.75" customHeight="1">
      <c r="A6260" s="113" t="s">
        <v>13553</v>
      </c>
      <c r="B6260" t="s">
        <v>13259</v>
      </c>
      <c r="C6260" t="s">
        <v>13593</v>
      </c>
      <c r="D6260" s="107" t="s">
        <v>2</v>
      </c>
    </row>
    <row r="6261" spans="1:4" ht="21.75" customHeight="1">
      <c r="A6261" s="113" t="s">
        <v>13594</v>
      </c>
      <c r="B6261" t="s">
        <v>2046</v>
      </c>
      <c r="C6261" t="s">
        <v>13595</v>
      </c>
      <c r="D6261" s="107" t="s">
        <v>2</v>
      </c>
    </row>
    <row r="6262" spans="1:4" ht="21.75" customHeight="1">
      <c r="A6262" s="106" t="s">
        <v>13554</v>
      </c>
      <c r="B6262" t="s">
        <v>2394</v>
      </c>
      <c r="C6262" t="s">
        <v>13596</v>
      </c>
      <c r="D6262" s="107" t="s">
        <v>2</v>
      </c>
    </row>
    <row r="6263" spans="1:4" ht="21.75" customHeight="1">
      <c r="A6263" s="106" t="s">
        <v>13555</v>
      </c>
      <c r="B6263" t="s">
        <v>13551</v>
      </c>
      <c r="C6263" t="s">
        <v>13597</v>
      </c>
      <c r="D6263" s="107" t="s">
        <v>2</v>
      </c>
    </row>
    <row r="6264" spans="1:4" ht="21.75" customHeight="1">
      <c r="A6264" s="106" t="s">
        <v>13556</v>
      </c>
      <c r="B6264" t="s">
        <v>2457</v>
      </c>
      <c r="C6264" t="s">
        <v>13598</v>
      </c>
      <c r="D6264" s="107" t="s">
        <v>2</v>
      </c>
    </row>
    <row r="6265" spans="1:4" ht="21.75" customHeight="1">
      <c r="A6265" s="106" t="s">
        <v>13599</v>
      </c>
      <c r="B6265" t="s">
        <v>13550</v>
      </c>
      <c r="C6265" t="s">
        <v>13600</v>
      </c>
      <c r="D6265" s="107" t="s">
        <v>2</v>
      </c>
    </row>
    <row r="6266" spans="1:4" ht="21.75" customHeight="1">
      <c r="A6266" s="106" t="s">
        <v>13601</v>
      </c>
      <c r="B6266" t="s">
        <v>2417</v>
      </c>
      <c r="C6266" t="s">
        <v>13602</v>
      </c>
      <c r="D6266" s="107" t="s">
        <v>2</v>
      </c>
    </row>
    <row r="6267" spans="1:4" ht="21.75" customHeight="1">
      <c r="A6267" s="106" t="s">
        <v>13557</v>
      </c>
      <c r="B6267" t="s">
        <v>13603</v>
      </c>
      <c r="D6267" s="107" t="s">
        <v>2</v>
      </c>
    </row>
    <row r="6268" spans="1:4" ht="21.75" customHeight="1">
      <c r="A6268" s="106" t="s">
        <v>13558</v>
      </c>
      <c r="B6268" t="s">
        <v>13604</v>
      </c>
      <c r="D6268" s="107" t="s">
        <v>2</v>
      </c>
    </row>
    <row r="6269" spans="1:4" ht="21.75" customHeight="1">
      <c r="A6269" s="106" t="s">
        <v>13605</v>
      </c>
      <c r="B6269" t="s">
        <v>13606</v>
      </c>
      <c r="C6269" s="48" t="s">
        <v>7271</v>
      </c>
      <c r="D6269" s="107" t="s">
        <v>2</v>
      </c>
    </row>
    <row r="6270" spans="1:4" ht="21.75" customHeight="1">
      <c r="A6270" s="106" t="s">
        <v>13607</v>
      </c>
      <c r="B6270" t="s">
        <v>13608</v>
      </c>
      <c r="C6270" s="48" t="s">
        <v>13609</v>
      </c>
      <c r="D6270" s="107" t="s">
        <v>2</v>
      </c>
    </row>
    <row r="6271" spans="1:4" ht="21.75" customHeight="1">
      <c r="A6271" s="106" t="s">
        <v>13610</v>
      </c>
      <c r="B6271" t="s">
        <v>13611</v>
      </c>
      <c r="C6271" s="48" t="s">
        <v>13612</v>
      </c>
      <c r="D6271" s="107" t="s">
        <v>2</v>
      </c>
    </row>
    <row r="6272" spans="1:4" ht="21.75" customHeight="1">
      <c r="A6272" s="106" t="s">
        <v>13534</v>
      </c>
      <c r="B6272" t="s">
        <v>13613</v>
      </c>
      <c r="C6272" t="s">
        <v>13540</v>
      </c>
      <c r="D6272" s="107" t="s">
        <v>2</v>
      </c>
    </row>
    <row r="6273" spans="1:4" ht="21.75" customHeight="1">
      <c r="A6273" s="106" t="s">
        <v>13614</v>
      </c>
      <c r="B6273" t="s">
        <v>13615</v>
      </c>
      <c r="C6273" t="s">
        <v>13612</v>
      </c>
      <c r="D6273" s="107" t="s">
        <v>2</v>
      </c>
    </row>
    <row r="6274" spans="1:4" ht="21.75" customHeight="1">
      <c r="A6274" s="106" t="s">
        <v>13559</v>
      </c>
      <c r="B6274" t="s">
        <v>13616</v>
      </c>
      <c r="C6274" t="s">
        <v>7470</v>
      </c>
      <c r="D6274" s="107" t="s">
        <v>2</v>
      </c>
    </row>
    <row r="6275" spans="1:4" ht="21.75" customHeight="1">
      <c r="A6275" s="106" t="s">
        <v>13560</v>
      </c>
      <c r="B6275" t="s">
        <v>7621</v>
      </c>
      <c r="C6275" t="s">
        <v>13617</v>
      </c>
      <c r="D6275" s="107" t="s">
        <v>2</v>
      </c>
    </row>
    <row r="6276" spans="1:4" ht="21.75" customHeight="1">
      <c r="A6276" s="106" t="s">
        <v>13561</v>
      </c>
      <c r="B6276" t="s">
        <v>7901</v>
      </c>
      <c r="C6276" t="s">
        <v>13618</v>
      </c>
      <c r="D6276" s="107" t="s">
        <v>2</v>
      </c>
    </row>
    <row r="6277" spans="1:4" ht="21.75" customHeight="1">
      <c r="A6277" s="106" t="s">
        <v>13619</v>
      </c>
      <c r="B6277" t="s">
        <v>13620</v>
      </c>
      <c r="C6277" t="s">
        <v>13621</v>
      </c>
      <c r="D6277" s="107" t="s">
        <v>2</v>
      </c>
    </row>
    <row r="6278" spans="1:4" ht="21.75" customHeight="1">
      <c r="A6278" s="106" t="s">
        <v>13622</v>
      </c>
      <c r="B6278" t="s">
        <v>13623</v>
      </c>
      <c r="C6278" t="s">
        <v>4954</v>
      </c>
      <c r="D6278" s="107" t="s">
        <v>2</v>
      </c>
    </row>
    <row r="6279" spans="1:4" ht="21.75" customHeight="1">
      <c r="A6279" s="106" t="s">
        <v>13624</v>
      </c>
      <c r="B6279" t="s">
        <v>8124</v>
      </c>
      <c r="C6279" t="s">
        <v>13625</v>
      </c>
      <c r="D6279" s="107" t="s">
        <v>2</v>
      </c>
    </row>
    <row r="6280" spans="1:4" ht="21.75" customHeight="1">
      <c r="A6280" s="106" t="s">
        <v>13626</v>
      </c>
      <c r="B6280" t="s">
        <v>8128</v>
      </c>
      <c r="C6280" t="s">
        <v>13627</v>
      </c>
      <c r="D6280" s="107" t="s">
        <v>2</v>
      </c>
    </row>
    <row r="6281" spans="1:4" ht="21.75" customHeight="1">
      <c r="A6281" s="106" t="s">
        <v>13628</v>
      </c>
      <c r="B6281" t="s">
        <v>8157</v>
      </c>
      <c r="C6281" t="s">
        <v>13629</v>
      </c>
      <c r="D6281" s="107" t="s">
        <v>2</v>
      </c>
    </row>
    <row r="6282" spans="1:4" ht="21.75" customHeight="1">
      <c r="A6282" s="106" t="s">
        <v>13630</v>
      </c>
      <c r="B6282" t="s">
        <v>8163</v>
      </c>
      <c r="C6282" t="s">
        <v>13631</v>
      </c>
      <c r="D6282" s="107" t="s">
        <v>2</v>
      </c>
    </row>
    <row r="6283" spans="1:4" ht="21.75" customHeight="1">
      <c r="A6283" s="106" t="s">
        <v>13632</v>
      </c>
      <c r="B6283" t="s">
        <v>8169</v>
      </c>
      <c r="C6283" t="s">
        <v>13633</v>
      </c>
      <c r="D6283" s="107" t="s">
        <v>2</v>
      </c>
    </row>
    <row r="6284" spans="1:4" ht="21.75" customHeight="1">
      <c r="A6284" s="106" t="s">
        <v>13645</v>
      </c>
      <c r="B6284" t="s">
        <v>4277</v>
      </c>
      <c r="C6284" s="48" t="s">
        <v>13646</v>
      </c>
      <c r="D6284" s="107" t="s">
        <v>2</v>
      </c>
    </row>
    <row r="6285" spans="1:4" ht="21.75" customHeight="1">
      <c r="A6285" t="s">
        <v>13644</v>
      </c>
      <c r="B6285" t="s">
        <v>1</v>
      </c>
      <c r="C6285" s="48" t="s">
        <v>13647</v>
      </c>
      <c r="D6285" s="107" t="s">
        <v>2</v>
      </c>
    </row>
    <row r="6286" spans="1:4" ht="21.75" customHeight="1">
      <c r="A6286" s="100" t="s">
        <v>13648</v>
      </c>
      <c r="B6286" t="s">
        <v>12493</v>
      </c>
      <c r="C6286" s="48" t="s">
        <v>12487</v>
      </c>
      <c r="D6286" s="107" t="s">
        <v>2</v>
      </c>
    </row>
    <row r="6287" spans="1:4" ht="21.75" customHeight="1">
      <c r="A6287" s="100" t="s">
        <v>13637</v>
      </c>
      <c r="B6287" t="s">
        <v>12495</v>
      </c>
      <c r="C6287" s="48" t="s">
        <v>12490</v>
      </c>
      <c r="D6287" s="107" t="s">
        <v>2</v>
      </c>
    </row>
    <row r="6288" spans="1:4" ht="21.75" customHeight="1">
      <c r="A6288" s="100" t="s">
        <v>13638</v>
      </c>
      <c r="B6288" t="s">
        <v>13337</v>
      </c>
      <c r="C6288" s="48" t="s">
        <v>13649</v>
      </c>
      <c r="D6288" s="107" t="s">
        <v>2</v>
      </c>
    </row>
    <row r="6289" spans="1:4" ht="21.75" customHeight="1">
      <c r="A6289" s="100" t="s">
        <v>13643</v>
      </c>
      <c r="B6289" t="s">
        <v>9079</v>
      </c>
      <c r="C6289" s="48" t="s">
        <v>13650</v>
      </c>
      <c r="D6289" s="107" t="s">
        <v>2</v>
      </c>
    </row>
    <row r="6290" spans="1:4" ht="21.75" customHeight="1">
      <c r="A6290" s="100" t="s">
        <v>13651</v>
      </c>
      <c r="B6290" t="s">
        <v>13652</v>
      </c>
      <c r="C6290" s="48" t="s">
        <v>13653</v>
      </c>
      <c r="D6290" s="107" t="s">
        <v>2</v>
      </c>
    </row>
    <row r="6291" spans="1:4" ht="21.75" customHeight="1">
      <c r="A6291" s="100" t="s">
        <v>13640</v>
      </c>
      <c r="B6291" s="48" t="s">
        <v>13636</v>
      </c>
      <c r="C6291" s="48" t="s">
        <v>5364</v>
      </c>
      <c r="D6291" s="107" t="s">
        <v>2</v>
      </c>
    </row>
    <row r="6292" spans="1:4" ht="21.75" customHeight="1">
      <c r="A6292" s="100" t="s">
        <v>13642</v>
      </c>
      <c r="B6292" s="48" t="s">
        <v>909</v>
      </c>
      <c r="C6292" s="48" t="s">
        <v>13654</v>
      </c>
      <c r="D6292" s="107" t="s">
        <v>2</v>
      </c>
    </row>
    <row r="6293" spans="1:4" ht="21.75" customHeight="1">
      <c r="A6293" s="100" t="s">
        <v>13655</v>
      </c>
      <c r="B6293" s="48" t="s">
        <v>13635</v>
      </c>
      <c r="C6293" s="48" t="s">
        <v>1184</v>
      </c>
      <c r="D6293" s="107" t="s">
        <v>2</v>
      </c>
    </row>
    <row r="6294" spans="1:4" ht="21.75" customHeight="1">
      <c r="A6294" s="100" t="s">
        <v>13639</v>
      </c>
      <c r="B6294" s="48" t="s">
        <v>487</v>
      </c>
      <c r="C6294" s="48" t="s">
        <v>13656</v>
      </c>
      <c r="D6294" s="107" t="s">
        <v>2</v>
      </c>
    </row>
    <row r="6295" spans="1:4" ht="21.75" customHeight="1">
      <c r="A6295" s="100" t="s">
        <v>13657</v>
      </c>
      <c r="B6295" s="48" t="s">
        <v>909</v>
      </c>
      <c r="C6295" s="48" t="s">
        <v>13658</v>
      </c>
      <c r="D6295" s="107" t="s">
        <v>2</v>
      </c>
    </row>
    <row r="6296" spans="1:4" ht="21.75" customHeight="1">
      <c r="A6296" s="100" t="s">
        <v>13659</v>
      </c>
      <c r="B6296" s="48" t="s">
        <v>13660</v>
      </c>
      <c r="C6296" s="48" t="s">
        <v>7470</v>
      </c>
      <c r="D6296" s="107" t="s">
        <v>2</v>
      </c>
    </row>
    <row r="6297" spans="1:4" ht="21.75" customHeight="1">
      <c r="A6297" s="100" t="s">
        <v>13641</v>
      </c>
      <c r="B6297" s="48" t="s">
        <v>12192</v>
      </c>
      <c r="C6297" s="48" t="s">
        <v>13661</v>
      </c>
      <c r="D6297" s="107" t="s">
        <v>2</v>
      </c>
    </row>
    <row r="6298" spans="1:4" ht="21.75" customHeight="1">
      <c r="A6298" t="s">
        <v>13667</v>
      </c>
      <c r="B6298" s="48" t="s">
        <v>13668</v>
      </c>
      <c r="C6298" s="48" t="s">
        <v>13669</v>
      </c>
      <c r="D6298" s="107" t="s">
        <v>2</v>
      </c>
    </row>
    <row r="6299" spans="1:4" ht="21.75" customHeight="1">
      <c r="A6299" s="113" t="s">
        <v>13670</v>
      </c>
      <c r="B6299" s="48" t="s">
        <v>13671</v>
      </c>
      <c r="C6299" s="48" t="s">
        <v>13369</v>
      </c>
      <c r="D6299" s="107" t="s">
        <v>2</v>
      </c>
    </row>
    <row r="6300" spans="1:4" ht="21.75" customHeight="1">
      <c r="A6300" s="113" t="s">
        <v>13672</v>
      </c>
      <c r="B6300" s="48" t="s">
        <v>13673</v>
      </c>
      <c r="C6300" s="48" t="s">
        <v>13674</v>
      </c>
      <c r="D6300" s="107" t="s">
        <v>2</v>
      </c>
    </row>
    <row r="6301" spans="1:4" ht="21.75" customHeight="1">
      <c r="A6301" s="113" t="s">
        <v>13675</v>
      </c>
      <c r="B6301" s="48" t="s">
        <v>1597</v>
      </c>
      <c r="C6301" s="48" t="s">
        <v>13676</v>
      </c>
      <c r="D6301" s="107" t="s">
        <v>2</v>
      </c>
    </row>
    <row r="6302" spans="1:4" ht="21.75" customHeight="1">
      <c r="A6302" s="113" t="s">
        <v>13677</v>
      </c>
      <c r="B6302" s="48" t="s">
        <v>1681</v>
      </c>
      <c r="C6302" s="48" t="s">
        <v>13678</v>
      </c>
      <c r="D6302" s="107" t="s">
        <v>2</v>
      </c>
    </row>
    <row r="6303" spans="1:4" ht="21.75" customHeight="1">
      <c r="A6303" s="113" t="s">
        <v>13679</v>
      </c>
      <c r="B6303" s="48" t="s">
        <v>1727</v>
      </c>
      <c r="C6303" s="48" t="s">
        <v>13680</v>
      </c>
      <c r="D6303" s="107" t="s">
        <v>2</v>
      </c>
    </row>
    <row r="6304" spans="1:4" ht="21.75" customHeight="1">
      <c r="A6304" s="113" t="s">
        <v>13681</v>
      </c>
      <c r="B6304" s="48" t="s">
        <v>13682</v>
      </c>
      <c r="C6304" s="48"/>
      <c r="D6304" s="107" t="s">
        <v>2</v>
      </c>
    </row>
    <row r="6305" spans="1:4" ht="21.75" customHeight="1">
      <c r="A6305" s="113" t="s">
        <v>13683</v>
      </c>
      <c r="B6305" s="48" t="s">
        <v>13684</v>
      </c>
      <c r="C6305" s="48"/>
      <c r="D6305" s="107" t="s">
        <v>2</v>
      </c>
    </row>
    <row r="6306" spans="1:4" ht="21.75" customHeight="1">
      <c r="A6306" s="113" t="s">
        <v>13685</v>
      </c>
      <c r="B6306" s="48" t="s">
        <v>12655</v>
      </c>
      <c r="C6306" s="48" t="s">
        <v>13686</v>
      </c>
      <c r="D6306" s="107" t="s">
        <v>2</v>
      </c>
    </row>
    <row r="6307" spans="1:4" ht="21.75" customHeight="1">
      <c r="A6307" s="113" t="s">
        <v>13687</v>
      </c>
      <c r="B6307" s="48" t="s">
        <v>2046</v>
      </c>
      <c r="C6307" s="48" t="s">
        <v>13688</v>
      </c>
      <c r="D6307" s="107" t="s">
        <v>2</v>
      </c>
    </row>
    <row r="6308" spans="1:4" ht="21.75" customHeight="1">
      <c r="A6308" s="113" t="s">
        <v>13689</v>
      </c>
      <c r="B6308" s="48" t="s">
        <v>13666</v>
      </c>
      <c r="C6308" s="48"/>
      <c r="D6308" s="107" t="s">
        <v>2</v>
      </c>
    </row>
    <row r="6309" spans="1:4" ht="21.75" customHeight="1">
      <c r="A6309" s="113" t="s">
        <v>13690</v>
      </c>
      <c r="B6309" s="48" t="s">
        <v>2334</v>
      </c>
      <c r="C6309" s="48" t="s">
        <v>13691</v>
      </c>
      <c r="D6309" s="107" t="s">
        <v>2</v>
      </c>
    </row>
    <row r="6310" spans="1:4" ht="21.75" customHeight="1">
      <c r="A6310" s="113" t="s">
        <v>13692</v>
      </c>
      <c r="B6310" s="48" t="s">
        <v>2388</v>
      </c>
      <c r="C6310" s="48" t="s">
        <v>13693</v>
      </c>
      <c r="D6310" s="107" t="s">
        <v>2</v>
      </c>
    </row>
    <row r="6311" spans="1:4" ht="21.75" customHeight="1">
      <c r="A6311" s="113" t="s">
        <v>13694</v>
      </c>
      <c r="B6311" s="48" t="s">
        <v>13662</v>
      </c>
      <c r="C6311" s="48" t="s">
        <v>13695</v>
      </c>
      <c r="D6311" s="107" t="s">
        <v>2</v>
      </c>
    </row>
    <row r="6312" spans="1:4" ht="21.75" customHeight="1">
      <c r="A6312" s="113" t="s">
        <v>13696</v>
      </c>
      <c r="B6312" s="48" t="s">
        <v>13662</v>
      </c>
      <c r="C6312" s="48"/>
      <c r="D6312" s="107" t="s">
        <v>2</v>
      </c>
    </row>
    <row r="6313" spans="1:4" ht="21.75" customHeight="1">
      <c r="A6313" s="113" t="s">
        <v>13697</v>
      </c>
      <c r="B6313" s="48" t="s">
        <v>13662</v>
      </c>
      <c r="C6313" s="48" t="s">
        <v>13698</v>
      </c>
      <c r="D6313" s="107" t="s">
        <v>2</v>
      </c>
    </row>
    <row r="6314" spans="1:4" ht="21.75" customHeight="1">
      <c r="A6314" s="113" t="s">
        <v>13699</v>
      </c>
      <c r="B6314" s="48" t="s">
        <v>13664</v>
      </c>
      <c r="C6314" s="48" t="s">
        <v>13700</v>
      </c>
      <c r="D6314" s="107" t="s">
        <v>2</v>
      </c>
    </row>
    <row r="6315" spans="1:4" ht="21.75" customHeight="1">
      <c r="A6315" s="113" t="s">
        <v>13701</v>
      </c>
      <c r="B6315" s="48" t="s">
        <v>13702</v>
      </c>
      <c r="C6315" s="48"/>
      <c r="D6315" s="107" t="s">
        <v>2</v>
      </c>
    </row>
    <row r="6316" spans="1:4" ht="21.75" customHeight="1">
      <c r="A6316" s="113" t="s">
        <v>13703</v>
      </c>
      <c r="B6316" s="48" t="s">
        <v>13664</v>
      </c>
      <c r="C6316" s="48" t="s">
        <v>13704</v>
      </c>
      <c r="D6316" s="107" t="s">
        <v>2</v>
      </c>
    </row>
    <row r="6317" spans="1:4" ht="21.75" customHeight="1">
      <c r="A6317" s="113" t="s">
        <v>13705</v>
      </c>
      <c r="B6317" s="48" t="s">
        <v>13662</v>
      </c>
      <c r="C6317" s="48" t="s">
        <v>13706</v>
      </c>
      <c r="D6317" s="107" t="s">
        <v>2</v>
      </c>
    </row>
    <row r="6318" spans="1:4" ht="21.75" customHeight="1">
      <c r="A6318" s="113" t="s">
        <v>13707</v>
      </c>
      <c r="B6318" s="48" t="s">
        <v>2417</v>
      </c>
      <c r="C6318" s="48" t="s">
        <v>13691</v>
      </c>
      <c r="D6318" s="107" t="s">
        <v>2</v>
      </c>
    </row>
    <row r="6319" spans="1:4" ht="21.75" customHeight="1">
      <c r="A6319" s="113" t="s">
        <v>13708</v>
      </c>
      <c r="B6319" s="48" t="s">
        <v>2417</v>
      </c>
      <c r="C6319" s="48" t="s">
        <v>13709</v>
      </c>
      <c r="D6319" s="107" t="s">
        <v>2</v>
      </c>
    </row>
    <row r="6320" spans="1:4" ht="21.75" customHeight="1">
      <c r="A6320" s="113" t="s">
        <v>13710</v>
      </c>
      <c r="B6320" s="48" t="s">
        <v>2451</v>
      </c>
      <c r="C6320" s="48" t="s">
        <v>13693</v>
      </c>
      <c r="D6320" s="107" t="s">
        <v>2</v>
      </c>
    </row>
    <row r="6321" spans="1:4" ht="21.75" customHeight="1">
      <c r="A6321" s="113" t="s">
        <v>13711</v>
      </c>
      <c r="B6321" s="48" t="s">
        <v>13663</v>
      </c>
      <c r="C6321" s="48" t="s">
        <v>13712</v>
      </c>
      <c r="D6321" s="107" t="s">
        <v>2</v>
      </c>
    </row>
    <row r="6322" spans="1:4" ht="21.75" customHeight="1">
      <c r="A6322" s="113" t="s">
        <v>13713</v>
      </c>
      <c r="B6322" s="48" t="s">
        <v>13663</v>
      </c>
      <c r="C6322" s="48"/>
      <c r="D6322" s="107" t="s">
        <v>2</v>
      </c>
    </row>
    <row r="6323" spans="1:4" ht="21.75" customHeight="1">
      <c r="A6323" s="113" t="s">
        <v>13714</v>
      </c>
      <c r="B6323" s="48" t="s">
        <v>13663</v>
      </c>
      <c r="C6323" s="48" t="s">
        <v>13698</v>
      </c>
      <c r="D6323" s="107" t="s">
        <v>2</v>
      </c>
    </row>
    <row r="6324" spans="1:4" ht="21.75" customHeight="1">
      <c r="A6324" s="113" t="s">
        <v>13715</v>
      </c>
      <c r="B6324" s="48" t="s">
        <v>13665</v>
      </c>
      <c r="C6324" s="48" t="s">
        <v>13716</v>
      </c>
      <c r="D6324" s="107" t="s">
        <v>2</v>
      </c>
    </row>
    <row r="6325" spans="1:4" ht="21.75" customHeight="1">
      <c r="A6325" s="113" t="s">
        <v>13717</v>
      </c>
      <c r="B6325" s="48" t="s">
        <v>13718</v>
      </c>
      <c r="C6325" s="48"/>
      <c r="D6325" s="107" t="s">
        <v>2</v>
      </c>
    </row>
    <row r="6326" spans="1:4" ht="21.75" customHeight="1">
      <c r="A6326" s="113" t="s">
        <v>13719</v>
      </c>
      <c r="B6326" s="48" t="s">
        <v>13665</v>
      </c>
      <c r="C6326" s="48" t="s">
        <v>13704</v>
      </c>
      <c r="D6326" s="107" t="s">
        <v>2</v>
      </c>
    </row>
    <row r="6327" spans="1:4" ht="21.75" customHeight="1">
      <c r="A6327" s="113" t="s">
        <v>13720</v>
      </c>
      <c r="B6327" s="48" t="s">
        <v>13663</v>
      </c>
      <c r="C6327" s="48" t="s">
        <v>13721</v>
      </c>
      <c r="D6327" s="107" t="s">
        <v>2</v>
      </c>
    </row>
    <row r="6328" spans="1:4" ht="21.75" customHeight="1">
      <c r="A6328" s="113" t="s">
        <v>13722</v>
      </c>
      <c r="B6328" s="48" t="s">
        <v>12649</v>
      </c>
      <c r="C6328" s="48" t="s">
        <v>13686</v>
      </c>
      <c r="D6328" s="107" t="s">
        <v>2</v>
      </c>
    </row>
    <row r="6329" spans="1:4" ht="21.75" customHeight="1">
      <c r="A6329" s="113" t="s">
        <v>13723</v>
      </c>
      <c r="B6329" s="48" t="s">
        <v>2508</v>
      </c>
      <c r="C6329" s="48" t="s">
        <v>13724</v>
      </c>
      <c r="D6329" s="107" t="s">
        <v>2</v>
      </c>
    </row>
    <row r="6330" spans="1:4" ht="21.75" customHeight="1">
      <c r="A6330" s="113" t="s">
        <v>13725</v>
      </c>
      <c r="B6330" s="48" t="s">
        <v>5898</v>
      </c>
      <c r="C6330" s="48" t="s">
        <v>5930</v>
      </c>
      <c r="D6330" s="107" t="s">
        <v>2</v>
      </c>
    </row>
    <row r="6331" spans="1:4" ht="21.75" customHeight="1">
      <c r="A6331" s="113" t="s">
        <v>13726</v>
      </c>
      <c r="B6331" s="48" t="s">
        <v>6531</v>
      </c>
      <c r="C6331" s="48" t="s">
        <v>13727</v>
      </c>
      <c r="D6331" s="107" t="s">
        <v>2</v>
      </c>
    </row>
    <row r="6332" spans="1:4" ht="21.75" customHeight="1">
      <c r="A6332" s="113" t="s">
        <v>13728</v>
      </c>
      <c r="B6332" s="48" t="s">
        <v>7264</v>
      </c>
      <c r="C6332" s="48" t="s">
        <v>13729</v>
      </c>
      <c r="D6332" s="107" t="s">
        <v>2</v>
      </c>
    </row>
    <row r="6333" spans="1:4" ht="21.75" customHeight="1">
      <c r="A6333" s="113" t="s">
        <v>13730</v>
      </c>
      <c r="B6333" s="48" t="s">
        <v>13731</v>
      </c>
      <c r="C6333" s="48" t="s">
        <v>13732</v>
      </c>
      <c r="D6333" s="107" t="s">
        <v>2</v>
      </c>
    </row>
    <row r="6334" spans="1:4" ht="21.75" customHeight="1">
      <c r="A6334" s="113" t="s">
        <v>13733</v>
      </c>
      <c r="B6334" s="48" t="s">
        <v>8333</v>
      </c>
      <c r="C6334" s="48" t="s">
        <v>13734</v>
      </c>
      <c r="D6334" s="107" t="s">
        <v>2</v>
      </c>
    </row>
    <row r="6335" spans="1:4" ht="21.75" customHeight="1">
      <c r="A6335" s="113" t="s">
        <v>13735</v>
      </c>
      <c r="B6335" s="48" t="s">
        <v>8485</v>
      </c>
      <c r="C6335" s="48" t="s">
        <v>13736</v>
      </c>
      <c r="D6335" s="107" t="s">
        <v>2</v>
      </c>
    </row>
    <row r="6336" spans="1:4" ht="21.75" customHeight="1">
      <c r="A6336" s="113" t="s">
        <v>13737</v>
      </c>
      <c r="B6336" s="48" t="s">
        <v>13738</v>
      </c>
      <c r="C6336" s="48" t="s">
        <v>13739</v>
      </c>
      <c r="D6336" s="107" t="s">
        <v>2</v>
      </c>
    </row>
    <row r="6337" spans="1:4" ht="21.75" customHeight="1">
      <c r="A6337" s="113" t="s">
        <v>13740</v>
      </c>
      <c r="B6337" s="48" t="s">
        <v>13741</v>
      </c>
      <c r="C6337" s="48" t="s">
        <v>13742</v>
      </c>
      <c r="D6337" s="107" t="s">
        <v>2</v>
      </c>
    </row>
    <row r="6338" spans="1:4" ht="21.75" customHeight="1">
      <c r="A6338" s="113" t="s">
        <v>13743</v>
      </c>
      <c r="B6338" s="48" t="s">
        <v>13744</v>
      </c>
      <c r="C6338" s="48" t="s">
        <v>13467</v>
      </c>
      <c r="D6338" s="107" t="s">
        <v>2</v>
      </c>
    </row>
    <row r="6339" spans="1:4" ht="21.75" customHeight="1">
      <c r="A6339" s="113" t="s">
        <v>13745</v>
      </c>
      <c r="B6339" s="48" t="s">
        <v>13746</v>
      </c>
      <c r="C6339" s="48" t="s">
        <v>13747</v>
      </c>
      <c r="D6339" s="107" t="s">
        <v>2</v>
      </c>
    </row>
    <row r="6340" spans="1:4" ht="21.75" customHeight="1">
      <c r="A6340" s="113" t="s">
        <v>13748</v>
      </c>
      <c r="B6340" s="48" t="s">
        <v>13749</v>
      </c>
      <c r="C6340" s="48" t="s">
        <v>13750</v>
      </c>
      <c r="D6340" s="107" t="s">
        <v>2</v>
      </c>
    </row>
    <row r="6341" spans="1:4" ht="21.75" customHeight="1">
      <c r="A6341" s="113" t="s">
        <v>13751</v>
      </c>
      <c r="B6341" s="48" t="s">
        <v>13752</v>
      </c>
      <c r="C6341" s="48" t="s">
        <v>13468</v>
      </c>
      <c r="D6341" s="107" t="s">
        <v>2</v>
      </c>
    </row>
    <row r="6342" spans="1:4" ht="21.75" customHeight="1">
      <c r="A6342" s="113" t="s">
        <v>13753</v>
      </c>
      <c r="B6342" s="48" t="s">
        <v>8945</v>
      </c>
      <c r="C6342" s="48" t="s">
        <v>13754</v>
      </c>
      <c r="D6342" s="107" t="s">
        <v>2</v>
      </c>
    </row>
    <row r="6343" spans="1:4" ht="21.75" customHeight="1">
      <c r="A6343" s="113" t="s">
        <v>13755</v>
      </c>
      <c r="B6343" s="48" t="s">
        <v>9005</v>
      </c>
      <c r="C6343" s="48" t="s">
        <v>13756</v>
      </c>
      <c r="D6343" s="107" t="s">
        <v>2</v>
      </c>
    </row>
    <row r="6344" spans="1:4" ht="21.75" customHeight="1">
      <c r="A6344" s="113" t="s">
        <v>13757</v>
      </c>
      <c r="B6344" s="48" t="s">
        <v>13758</v>
      </c>
      <c r="C6344" s="48" t="s">
        <v>13424</v>
      </c>
      <c r="D6344" s="107" t="s">
        <v>2</v>
      </c>
    </row>
    <row r="6345" spans="1:4" ht="21.75" customHeight="1">
      <c r="A6345" s="113" t="s">
        <v>13759</v>
      </c>
      <c r="B6345" s="48" t="s">
        <v>13760</v>
      </c>
      <c r="C6345" s="48" t="s">
        <v>13761</v>
      </c>
      <c r="D6345" s="107" t="s">
        <v>2</v>
      </c>
    </row>
    <row r="6346" spans="1:4" ht="21.75" customHeight="1">
      <c r="A6346" s="113" t="s">
        <v>13762</v>
      </c>
      <c r="B6346" s="48" t="s">
        <v>13763</v>
      </c>
      <c r="C6346" s="48" t="s">
        <v>13764</v>
      </c>
      <c r="D6346" s="107" t="s">
        <v>2</v>
      </c>
    </row>
    <row r="6347" spans="1:4" ht="21.75" customHeight="1">
      <c r="A6347" s="113" t="s">
        <v>13765</v>
      </c>
      <c r="B6347" s="48" t="s">
        <v>13766</v>
      </c>
      <c r="C6347" s="48" t="s">
        <v>13767</v>
      </c>
      <c r="D6347" s="107" t="s">
        <v>2</v>
      </c>
    </row>
    <row r="6348" spans="1:4" ht="21.75" customHeight="1">
      <c r="A6348" s="113" t="s">
        <v>13768</v>
      </c>
      <c r="B6348" s="48" t="s">
        <v>13769</v>
      </c>
      <c r="C6348" s="48" t="s">
        <v>13770</v>
      </c>
      <c r="D6348" s="107" t="s">
        <v>2</v>
      </c>
    </row>
    <row r="6349" spans="1:4" ht="21.75" customHeight="1">
      <c r="A6349" s="113" t="s">
        <v>13771</v>
      </c>
      <c r="B6349" s="48" t="s">
        <v>13772</v>
      </c>
      <c r="C6349" s="48" t="s">
        <v>13773</v>
      </c>
      <c r="D6349" s="107" t="s">
        <v>2</v>
      </c>
    </row>
    <row r="6350" spans="1:4" ht="21.75" customHeight="1">
      <c r="A6350" s="113" t="s">
        <v>13774</v>
      </c>
      <c r="B6350" s="48" t="s">
        <v>9544</v>
      </c>
      <c r="C6350" s="48" t="s">
        <v>13775</v>
      </c>
      <c r="D6350" s="107" t="s">
        <v>2</v>
      </c>
    </row>
    <row r="6351" spans="1:4" ht="21.75" customHeight="1">
      <c r="A6351" s="113" t="s">
        <v>13776</v>
      </c>
      <c r="B6351" s="48" t="s">
        <v>9558</v>
      </c>
      <c r="C6351" s="48" t="s">
        <v>13777</v>
      </c>
      <c r="D6351" s="107" t="s">
        <v>2</v>
      </c>
    </row>
    <row r="6352" spans="1:4" ht="21.75" customHeight="1">
      <c r="A6352" s="113" t="s">
        <v>13778</v>
      </c>
      <c r="B6352" s="48" t="s">
        <v>13779</v>
      </c>
      <c r="C6352" s="48" t="s">
        <v>13780</v>
      </c>
      <c r="D6352" s="107" t="s">
        <v>2</v>
      </c>
    </row>
    <row r="6353" spans="1:4" ht="21.75" customHeight="1">
      <c r="A6353" s="113" t="s">
        <v>13781</v>
      </c>
      <c r="B6353" s="48" t="s">
        <v>13782</v>
      </c>
      <c r="C6353" s="48" t="s">
        <v>13780</v>
      </c>
      <c r="D6353" s="107" t="s">
        <v>2</v>
      </c>
    </row>
    <row r="6354" spans="1:4" ht="21.75" customHeight="1">
      <c r="A6354" s="113" t="s">
        <v>13783</v>
      </c>
      <c r="B6354" s="48" t="s">
        <v>13784</v>
      </c>
      <c r="C6354" s="48" t="s">
        <v>13780</v>
      </c>
      <c r="D6354" s="107" t="s">
        <v>2</v>
      </c>
    </row>
    <row r="6355" spans="1:4" ht="21.75" customHeight="1">
      <c r="A6355" s="113" t="s">
        <v>13785</v>
      </c>
      <c r="B6355" s="48" t="s">
        <v>13786</v>
      </c>
      <c r="C6355" s="48" t="s">
        <v>13780</v>
      </c>
      <c r="D6355" s="107" t="s">
        <v>2</v>
      </c>
    </row>
    <row r="6356" spans="1:4" ht="21.75" customHeight="1">
      <c r="A6356" s="113" t="s">
        <v>13787</v>
      </c>
      <c r="B6356" s="48" t="s">
        <v>11921</v>
      </c>
      <c r="C6356" s="48" t="s">
        <v>13788</v>
      </c>
      <c r="D6356" s="107" t="s">
        <v>2</v>
      </c>
    </row>
    <row r="6357" spans="1:4" ht="21.75" customHeight="1">
      <c r="A6357" s="113" t="s">
        <v>13789</v>
      </c>
      <c r="B6357" s="48" t="s">
        <v>11921</v>
      </c>
      <c r="C6357" s="48" t="s">
        <v>13790</v>
      </c>
      <c r="D6357" s="107" t="s">
        <v>2</v>
      </c>
    </row>
    <row r="6358" spans="1:4" ht="21.75" customHeight="1">
      <c r="A6358" s="113" t="s">
        <v>13791</v>
      </c>
      <c r="B6358" s="48" t="s">
        <v>12586</v>
      </c>
      <c r="C6358" s="48" t="s">
        <v>12481</v>
      </c>
      <c r="D6358" s="107" t="s">
        <v>2</v>
      </c>
    </row>
    <row r="6359" spans="1:4" ht="21.75" customHeight="1">
      <c r="A6359" s="113" t="s">
        <v>13792</v>
      </c>
      <c r="B6359" t="s">
        <v>12588</v>
      </c>
      <c r="C6359" s="48" t="s">
        <v>12484</v>
      </c>
      <c r="D6359" s="107" t="s">
        <v>2</v>
      </c>
    </row>
    <row r="6360" spans="1:4" ht="21.75" customHeight="1">
      <c r="A6360" t="s">
        <v>13793</v>
      </c>
      <c r="B6360" t="s">
        <v>3844</v>
      </c>
      <c r="C6360" t="s">
        <v>13794</v>
      </c>
      <c r="D6360" s="107" t="s">
        <v>2</v>
      </c>
    </row>
    <row r="6361" spans="1:4" ht="21.75" customHeight="1">
      <c r="A6361" s="59" t="s">
        <v>13795</v>
      </c>
      <c r="B6361" t="s">
        <v>20</v>
      </c>
      <c r="C6361" s="48" t="s">
        <v>13796</v>
      </c>
      <c r="D6361" s="107" t="s">
        <v>2</v>
      </c>
    </row>
    <row r="6362" spans="1:4" ht="21.75" customHeight="1">
      <c r="A6362" s="59" t="s">
        <v>13797</v>
      </c>
      <c r="B6362" s="48" t="s">
        <v>20</v>
      </c>
      <c r="C6362" s="48" t="s">
        <v>13798</v>
      </c>
      <c r="D6362" s="107" t="s">
        <v>2</v>
      </c>
    </row>
    <row r="6363" spans="1:4" ht="21.75" customHeight="1">
      <c r="A6363" t="s">
        <v>13807</v>
      </c>
      <c r="B6363" s="48" t="s">
        <v>13808</v>
      </c>
      <c r="C6363" s="48" t="s">
        <v>13809</v>
      </c>
      <c r="D6363" s="107" t="s">
        <v>2</v>
      </c>
    </row>
    <row r="6364" spans="1:4" ht="21.75" customHeight="1">
      <c r="A6364" s="117" t="s">
        <v>13810</v>
      </c>
      <c r="B6364" s="48" t="s">
        <v>13811</v>
      </c>
      <c r="C6364" s="48" t="s">
        <v>13812</v>
      </c>
      <c r="D6364" s="107" t="s">
        <v>2</v>
      </c>
    </row>
    <row r="6365" spans="1:4" ht="21.75" customHeight="1">
      <c r="A6365" s="117" t="s">
        <v>13816</v>
      </c>
      <c r="B6365" s="48" t="s">
        <v>260</v>
      </c>
      <c r="C6365" s="48" t="s">
        <v>13817</v>
      </c>
      <c r="D6365" s="107" t="s">
        <v>2</v>
      </c>
    </row>
    <row r="6366" spans="1:4" ht="21.75" customHeight="1">
      <c r="A6366" s="117" t="s">
        <v>13818</v>
      </c>
      <c r="B6366" s="48" t="s">
        <v>487</v>
      </c>
      <c r="C6366" s="48" t="s">
        <v>13819</v>
      </c>
      <c r="D6366" s="107" t="s">
        <v>2</v>
      </c>
    </row>
    <row r="6367" spans="1:4" ht="21.75" customHeight="1">
      <c r="A6367" s="117" t="s">
        <v>13820</v>
      </c>
      <c r="B6367" s="48" t="s">
        <v>495</v>
      </c>
      <c r="C6367" s="48" t="s">
        <v>13821</v>
      </c>
      <c r="D6367" s="107" t="s">
        <v>2</v>
      </c>
    </row>
    <row r="6368" spans="1:4" ht="21.75" customHeight="1">
      <c r="A6368" s="117" t="s">
        <v>13822</v>
      </c>
      <c r="B6368" s="48" t="s">
        <v>498</v>
      </c>
      <c r="C6368" s="48" t="s">
        <v>13823</v>
      </c>
      <c r="D6368" s="107" t="s">
        <v>2</v>
      </c>
    </row>
    <row r="6369" spans="1:4" ht="21.75" customHeight="1">
      <c r="A6369" s="117" t="s">
        <v>13799</v>
      </c>
      <c r="B6369" s="48" t="s">
        <v>13824</v>
      </c>
      <c r="C6369" s="48" t="s">
        <v>13825</v>
      </c>
      <c r="D6369" s="107" t="s">
        <v>2</v>
      </c>
    </row>
    <row r="6370" spans="1:4" ht="21.75" customHeight="1">
      <c r="A6370" s="117" t="s">
        <v>13800</v>
      </c>
      <c r="B6370" s="48" t="s">
        <v>773</v>
      </c>
      <c r="C6370" s="48" t="s">
        <v>774</v>
      </c>
      <c r="D6370" s="107" t="s">
        <v>2</v>
      </c>
    </row>
    <row r="6371" spans="1:4" ht="21.75" customHeight="1">
      <c r="A6371" t="s">
        <v>13801</v>
      </c>
      <c r="B6371" s="48" t="s">
        <v>909</v>
      </c>
      <c r="C6371" s="48" t="s">
        <v>13826</v>
      </c>
      <c r="D6371" s="107" t="s">
        <v>2</v>
      </c>
    </row>
    <row r="6372" spans="1:4" ht="21.75" customHeight="1">
      <c r="A6372" s="117" t="s">
        <v>13802</v>
      </c>
      <c r="B6372" s="48" t="s">
        <v>1342</v>
      </c>
      <c r="C6372" s="48" t="s">
        <v>13827</v>
      </c>
      <c r="D6372" s="107" t="s">
        <v>2</v>
      </c>
    </row>
    <row r="6373" spans="1:4" ht="21.75" customHeight="1">
      <c r="A6373" s="117" t="s">
        <v>13828</v>
      </c>
      <c r="B6373" s="48" t="s">
        <v>2334</v>
      </c>
      <c r="C6373" s="48" t="s">
        <v>13829</v>
      </c>
      <c r="D6373" s="107" t="s">
        <v>2</v>
      </c>
    </row>
    <row r="6374" spans="1:4" ht="21.75" customHeight="1">
      <c r="A6374" s="117" t="s">
        <v>13830</v>
      </c>
      <c r="B6374" s="48" t="s">
        <v>2334</v>
      </c>
      <c r="C6374" s="48" t="s">
        <v>13831</v>
      </c>
      <c r="D6374" s="107" t="s">
        <v>2</v>
      </c>
    </row>
    <row r="6375" spans="1:4" ht="21.75" customHeight="1">
      <c r="A6375" s="117" t="s">
        <v>13832</v>
      </c>
      <c r="B6375" s="48" t="s">
        <v>2334</v>
      </c>
      <c r="C6375" s="48" t="s">
        <v>13833</v>
      </c>
      <c r="D6375" s="107" t="s">
        <v>2</v>
      </c>
    </row>
    <row r="6376" spans="1:4" ht="21.75" customHeight="1">
      <c r="A6376" t="s">
        <v>13803</v>
      </c>
      <c r="B6376" s="48" t="s">
        <v>2334</v>
      </c>
      <c r="C6376" s="48" t="s">
        <v>13831</v>
      </c>
      <c r="D6376" s="107" t="s">
        <v>2</v>
      </c>
    </row>
    <row r="6377" spans="1:4" ht="21.75" customHeight="1">
      <c r="A6377" t="s">
        <v>13804</v>
      </c>
      <c r="B6377" s="48" t="s">
        <v>2417</v>
      </c>
      <c r="C6377" s="48" t="s">
        <v>13834</v>
      </c>
      <c r="D6377" s="107" t="s">
        <v>2</v>
      </c>
    </row>
    <row r="6378" spans="1:4" ht="21.75" customHeight="1">
      <c r="A6378" s="117" t="s">
        <v>13805</v>
      </c>
      <c r="B6378" s="48" t="s">
        <v>2417</v>
      </c>
      <c r="C6378" s="48" t="s">
        <v>13835</v>
      </c>
      <c r="D6378" s="107" t="s">
        <v>2</v>
      </c>
    </row>
    <row r="6379" spans="1:4" ht="21.75" customHeight="1">
      <c r="A6379" s="117" t="s">
        <v>13836</v>
      </c>
      <c r="B6379" s="48"/>
      <c r="C6379" s="48"/>
      <c r="D6379" s="107" t="s">
        <v>2</v>
      </c>
    </row>
    <row r="6380" spans="1:4" ht="21.75" customHeight="1">
      <c r="A6380" s="117" t="s">
        <v>13837</v>
      </c>
      <c r="B6380" s="48" t="s">
        <v>13838</v>
      </c>
      <c r="C6380" s="48" t="s">
        <v>13839</v>
      </c>
      <c r="D6380" s="107" t="s">
        <v>2</v>
      </c>
    </row>
    <row r="6381" spans="1:4" ht="21.75" customHeight="1">
      <c r="A6381" t="s">
        <v>13815</v>
      </c>
      <c r="B6381" s="48" t="s">
        <v>13840</v>
      </c>
      <c r="C6381" s="48" t="s">
        <v>4954</v>
      </c>
      <c r="D6381" s="107" t="s">
        <v>2</v>
      </c>
    </row>
    <row r="6382" spans="1:4" ht="21.75" customHeight="1">
      <c r="A6382" s="117" t="s">
        <v>13814</v>
      </c>
      <c r="B6382" s="48" t="s">
        <v>13841</v>
      </c>
      <c r="C6382" s="48" t="s">
        <v>5558</v>
      </c>
      <c r="D6382" s="107" t="s">
        <v>2</v>
      </c>
    </row>
    <row r="6383" spans="1:4" ht="21.75" customHeight="1">
      <c r="A6383" t="s">
        <v>13806</v>
      </c>
      <c r="B6383" s="48" t="s">
        <v>9024</v>
      </c>
      <c r="C6383" s="48" t="s">
        <v>13842</v>
      </c>
      <c r="D6383" s="107" t="s">
        <v>2</v>
      </c>
    </row>
    <row r="6384" spans="1:4" ht="21.75" customHeight="1">
      <c r="A6384" s="117" t="s">
        <v>13843</v>
      </c>
      <c r="B6384" s="48" t="s">
        <v>13844</v>
      </c>
      <c r="C6384" s="48" t="s">
        <v>13845</v>
      </c>
      <c r="D6384" s="107" t="s">
        <v>2</v>
      </c>
    </row>
    <row r="6385" spans="1:4" ht="21.75" customHeight="1">
      <c r="A6385" s="117" t="s">
        <v>13813</v>
      </c>
      <c r="B6385" s="48" t="s">
        <v>13846</v>
      </c>
      <c r="C6385" s="48" t="s">
        <v>13847</v>
      </c>
      <c r="D6385" s="107" t="s">
        <v>2</v>
      </c>
    </row>
    <row r="6386" spans="1:4" ht="21.75" customHeight="1">
      <c r="A6386" s="117" t="s">
        <v>13848</v>
      </c>
      <c r="B6386" s="48" t="s">
        <v>13849</v>
      </c>
      <c r="C6386" s="48" t="s">
        <v>13850</v>
      </c>
      <c r="D6386" s="107" t="s">
        <v>2</v>
      </c>
    </row>
    <row r="6387" spans="1:4" ht="21.75" customHeight="1">
      <c r="A6387" t="s">
        <v>13803</v>
      </c>
      <c r="B6387" s="48" t="s">
        <v>2334</v>
      </c>
      <c r="C6387" s="48" t="s">
        <v>13831</v>
      </c>
      <c r="D6387" s="107" t="s">
        <v>2</v>
      </c>
    </row>
    <row r="6388" spans="1:4" ht="21.75" customHeight="1">
      <c r="A6388" t="s">
        <v>13851</v>
      </c>
      <c r="B6388" s="48" t="s">
        <v>6021</v>
      </c>
      <c r="C6388" s="48" t="s">
        <v>13852</v>
      </c>
      <c r="D6388" s="107" t="s">
        <v>2</v>
      </c>
    </row>
    <row r="6389" spans="1:4" ht="21.75" customHeight="1">
      <c r="A6389" t="s">
        <v>13803</v>
      </c>
      <c r="B6389" s="48" t="s">
        <v>2334</v>
      </c>
      <c r="C6389" s="48" t="s">
        <v>13831</v>
      </c>
      <c r="D6389" s="107" t="s">
        <v>2</v>
      </c>
    </row>
    <row r="6390" spans="1:4" ht="21.75" customHeight="1">
      <c r="A6390" t="s">
        <v>13854</v>
      </c>
      <c r="B6390" s="48" t="s">
        <v>2113</v>
      </c>
      <c r="C6390" s="48" t="s">
        <v>13855</v>
      </c>
      <c r="D6390" s="107" t="s">
        <v>2</v>
      </c>
    </row>
    <row r="6391" spans="1:4" ht="21.75" customHeight="1">
      <c r="A6391" t="s">
        <v>13853</v>
      </c>
      <c r="B6391" s="48" t="s">
        <v>2074</v>
      </c>
      <c r="C6391" s="48" t="s">
        <v>13856</v>
      </c>
      <c r="D6391" s="107" t="s">
        <v>2</v>
      </c>
    </row>
    <row r="6392" spans="1:4" ht="21.75" customHeight="1">
      <c r="A6392" s="121" t="s">
        <v>13857</v>
      </c>
      <c r="B6392" s="48" t="s">
        <v>13858</v>
      </c>
      <c r="C6392" s="48"/>
      <c r="D6392" s="107" t="s">
        <v>2</v>
      </c>
    </row>
    <row r="6393" spans="1:4" ht="21.75" customHeight="1">
      <c r="A6393" s="121" t="s">
        <v>13859</v>
      </c>
      <c r="B6393" s="48" t="s">
        <v>13259</v>
      </c>
      <c r="C6393" s="48" t="s">
        <v>13860</v>
      </c>
      <c r="D6393" s="107" t="s">
        <v>2</v>
      </c>
    </row>
    <row r="6394" spans="1:4" ht="21.75" customHeight="1">
      <c r="A6394" s="121" t="s">
        <v>13861</v>
      </c>
      <c r="B6394" s="48" t="s">
        <v>1713</v>
      </c>
      <c r="C6394" s="48" t="s">
        <v>13862</v>
      </c>
      <c r="D6394" s="107" t="s">
        <v>2</v>
      </c>
    </row>
    <row r="6395" spans="1:4" ht="21.75" customHeight="1">
      <c r="A6395" s="121" t="s">
        <v>13863</v>
      </c>
      <c r="B6395" s="48" t="s">
        <v>1616</v>
      </c>
      <c r="C6395" s="48" t="s">
        <v>13864</v>
      </c>
      <c r="D6395" s="107" t="s">
        <v>2</v>
      </c>
    </row>
    <row r="6396" spans="1:4" ht="21.75" customHeight="1">
      <c r="A6396" s="120" t="s">
        <v>13866</v>
      </c>
      <c r="B6396" s="48" t="s">
        <v>20</v>
      </c>
      <c r="C6396" s="48" t="s">
        <v>13867</v>
      </c>
      <c r="D6396" s="107" t="s">
        <v>2</v>
      </c>
    </row>
    <row r="6397" spans="1:4" ht="21.75" customHeight="1">
      <c r="A6397" s="120" t="s">
        <v>13868</v>
      </c>
      <c r="B6397" s="48" t="s">
        <v>20</v>
      </c>
      <c r="C6397" s="48" t="s">
        <v>13869</v>
      </c>
      <c r="D6397" s="107" t="s">
        <v>2</v>
      </c>
    </row>
    <row r="6398" spans="1:4" ht="21.75" customHeight="1">
      <c r="A6398" s="142" t="s">
        <v>13872</v>
      </c>
      <c r="B6398" t="s">
        <v>3305</v>
      </c>
      <c r="C6398" s="48" t="s">
        <v>13873</v>
      </c>
      <c r="D6398" s="107" t="s">
        <v>2</v>
      </c>
    </row>
    <row r="6399" spans="1:4" ht="21.75" customHeight="1">
      <c r="A6399" s="59" t="s">
        <v>13871</v>
      </c>
      <c r="B6399" t="s">
        <v>13874</v>
      </c>
      <c r="C6399" s="48" t="s">
        <v>13875</v>
      </c>
      <c r="D6399" s="107" t="s">
        <v>2</v>
      </c>
    </row>
    <row r="6400" spans="1:4" ht="21.75" customHeight="1">
      <c r="A6400" t="s">
        <v>13876</v>
      </c>
      <c r="B6400" t="s">
        <v>20</v>
      </c>
      <c r="C6400" s="48" t="s">
        <v>13877</v>
      </c>
      <c r="D6400" s="107" t="s">
        <v>2</v>
      </c>
    </row>
    <row r="6401" spans="1:4" ht="21.75" customHeight="1">
      <c r="A6401" s="59" t="s">
        <v>13878</v>
      </c>
      <c r="B6401" t="s">
        <v>20</v>
      </c>
      <c r="C6401" s="48" t="s">
        <v>13879</v>
      </c>
      <c r="D6401" s="107" t="s">
        <v>2</v>
      </c>
    </row>
    <row r="6402" spans="1:4" ht="21.75" customHeight="1">
      <c r="A6402" s="84" t="s">
        <v>13880</v>
      </c>
      <c r="B6402" t="s">
        <v>4294</v>
      </c>
      <c r="C6402" s="48" t="s">
        <v>13881</v>
      </c>
      <c r="D6402" s="107" t="s">
        <v>2</v>
      </c>
    </row>
    <row r="6403" spans="1:4" ht="21.75" customHeight="1">
      <c r="A6403" s="59" t="s">
        <v>13883</v>
      </c>
      <c r="B6403" s="59" t="s">
        <v>20</v>
      </c>
      <c r="C6403" s="80" t="s">
        <v>13884</v>
      </c>
      <c r="D6403" s="107" t="s">
        <v>2</v>
      </c>
    </row>
    <row r="6404" spans="1:4" ht="21.75" customHeight="1">
      <c r="A6404" s="48" t="s">
        <v>13891</v>
      </c>
      <c r="B6404" s="48" t="s">
        <v>4659</v>
      </c>
      <c r="C6404" s="48" t="s">
        <v>4660</v>
      </c>
      <c r="D6404" s="107" t="s">
        <v>2</v>
      </c>
    </row>
    <row r="6405" spans="1:4" ht="21.75" customHeight="1">
      <c r="A6405" s="48" t="s">
        <v>13892</v>
      </c>
      <c r="B6405" s="48" t="s">
        <v>20</v>
      </c>
      <c r="C6405" s="48" t="s">
        <v>13903</v>
      </c>
      <c r="D6405" s="107" t="s">
        <v>2</v>
      </c>
    </row>
    <row r="6406" spans="1:4" ht="21.75" customHeight="1">
      <c r="A6406" s="48" t="s">
        <v>13893</v>
      </c>
      <c r="B6406" s="48" t="s">
        <v>1</v>
      </c>
      <c r="C6406" s="48" t="s">
        <v>2646</v>
      </c>
      <c r="D6406" s="107" t="s">
        <v>2</v>
      </c>
    </row>
    <row r="6407" spans="1:4" ht="21.75" customHeight="1">
      <c r="A6407" s="48" t="s">
        <v>13893</v>
      </c>
      <c r="B6407" s="48" t="s">
        <v>1</v>
      </c>
      <c r="C6407" s="48" t="s">
        <v>2646</v>
      </c>
      <c r="D6407" s="107" t="s">
        <v>2</v>
      </c>
    </row>
    <row r="6408" spans="1:4" ht="21.75" customHeight="1">
      <c r="A6408" s="48" t="s">
        <v>13893</v>
      </c>
      <c r="B6408" s="48" t="s">
        <v>1</v>
      </c>
      <c r="C6408" s="48" t="s">
        <v>2646</v>
      </c>
      <c r="D6408" s="107" t="s">
        <v>2</v>
      </c>
    </row>
    <row r="6409" spans="1:4" ht="21.75" customHeight="1">
      <c r="A6409" s="48" t="s">
        <v>13893</v>
      </c>
      <c r="B6409" s="48" t="s">
        <v>1</v>
      </c>
      <c r="C6409" s="48" t="s">
        <v>2646</v>
      </c>
      <c r="D6409" s="107" t="s">
        <v>2</v>
      </c>
    </row>
    <row r="6410" spans="1:4" ht="21.75" customHeight="1">
      <c r="A6410" s="48" t="s">
        <v>13894</v>
      </c>
      <c r="B6410" s="48" t="s">
        <v>20</v>
      </c>
      <c r="C6410" s="48" t="s">
        <v>13904</v>
      </c>
      <c r="D6410" s="107" t="s">
        <v>2</v>
      </c>
    </row>
    <row r="6411" spans="1:4" ht="21.75" customHeight="1">
      <c r="A6411" s="48" t="s">
        <v>13895</v>
      </c>
      <c r="B6411" s="48" t="s">
        <v>20</v>
      </c>
      <c r="C6411" s="48" t="s">
        <v>13905</v>
      </c>
      <c r="D6411" s="107" t="s">
        <v>2</v>
      </c>
    </row>
    <row r="6412" spans="1:4" ht="21.75" customHeight="1">
      <c r="A6412" s="48" t="s">
        <v>13896</v>
      </c>
      <c r="B6412" s="48" t="s">
        <v>5912</v>
      </c>
      <c r="C6412" s="48" t="s">
        <v>5919</v>
      </c>
      <c r="D6412" s="107" t="s">
        <v>2</v>
      </c>
    </row>
    <row r="6413" spans="1:4" ht="21.75" customHeight="1">
      <c r="A6413" s="48" t="s">
        <v>13897</v>
      </c>
      <c r="B6413" s="48" t="s">
        <v>8330</v>
      </c>
      <c r="C6413" s="48" t="s">
        <v>5386</v>
      </c>
      <c r="D6413" s="107" t="s">
        <v>2</v>
      </c>
    </row>
    <row r="6414" spans="1:4" ht="21.75" customHeight="1">
      <c r="A6414" s="48" t="s">
        <v>13898</v>
      </c>
      <c r="B6414" s="48" t="s">
        <v>5941</v>
      </c>
      <c r="C6414" s="48" t="s">
        <v>13906</v>
      </c>
      <c r="D6414" s="107" t="s">
        <v>2</v>
      </c>
    </row>
    <row r="6415" spans="1:4" ht="21.75" customHeight="1">
      <c r="A6415" s="48" t="s">
        <v>13898</v>
      </c>
      <c r="B6415" s="48" t="s">
        <v>5941</v>
      </c>
      <c r="C6415" s="48" t="s">
        <v>13906</v>
      </c>
      <c r="D6415" s="107" t="s">
        <v>2</v>
      </c>
    </row>
    <row r="6416" spans="1:4" ht="21.75" customHeight="1">
      <c r="A6416" s="48" t="s">
        <v>13899</v>
      </c>
      <c r="B6416" s="48" t="s">
        <v>1</v>
      </c>
      <c r="C6416" s="48" t="s">
        <v>2614</v>
      </c>
      <c r="D6416" s="107" t="s">
        <v>2</v>
      </c>
    </row>
    <row r="6417" spans="1:4" ht="21.75" customHeight="1">
      <c r="A6417" s="48" t="s">
        <v>13900</v>
      </c>
      <c r="B6417" s="48" t="s">
        <v>6231</v>
      </c>
      <c r="C6417" s="48" t="s">
        <v>13907</v>
      </c>
      <c r="D6417" s="107" t="s">
        <v>2</v>
      </c>
    </row>
    <row r="6418" spans="1:4" ht="21.75" customHeight="1">
      <c r="A6418" s="48" t="s">
        <v>13900</v>
      </c>
      <c r="B6418" s="48" t="s">
        <v>6231</v>
      </c>
      <c r="C6418" s="48" t="s">
        <v>13907</v>
      </c>
      <c r="D6418" s="107" t="s">
        <v>2</v>
      </c>
    </row>
    <row r="6419" spans="1:4" ht="21.75" customHeight="1">
      <c r="A6419" s="48" t="s">
        <v>13898</v>
      </c>
      <c r="B6419" s="48" t="s">
        <v>5941</v>
      </c>
      <c r="C6419" s="48" t="s">
        <v>13906</v>
      </c>
      <c r="D6419" s="107" t="s">
        <v>2</v>
      </c>
    </row>
    <row r="6420" spans="1:4" ht="21.75" customHeight="1">
      <c r="A6420" s="48" t="s">
        <v>13898</v>
      </c>
      <c r="B6420" s="48" t="s">
        <v>5941</v>
      </c>
      <c r="C6420" s="48" t="s">
        <v>13906</v>
      </c>
      <c r="D6420" s="107" t="s">
        <v>2</v>
      </c>
    </row>
    <row r="6421" spans="1:4" ht="21.75" customHeight="1">
      <c r="A6421" s="48" t="s">
        <v>13901</v>
      </c>
      <c r="B6421" s="48" t="s">
        <v>1</v>
      </c>
      <c r="C6421" s="48" t="s">
        <v>3163</v>
      </c>
      <c r="D6421" s="107" t="s">
        <v>2</v>
      </c>
    </row>
    <row r="6422" spans="1:4" ht="21.75" customHeight="1">
      <c r="A6422" s="48" t="s">
        <v>13902</v>
      </c>
      <c r="B6422" s="48" t="s">
        <v>20</v>
      </c>
      <c r="C6422" s="48" t="s">
        <v>13908</v>
      </c>
      <c r="D6422" s="107" t="s">
        <v>2</v>
      </c>
    </row>
    <row r="6423" spans="1:4" ht="21.75" customHeight="1">
      <c r="A6423" s="48" t="s">
        <v>13898</v>
      </c>
      <c r="B6423" s="48" t="s">
        <v>5941</v>
      </c>
      <c r="C6423" s="48" t="s">
        <v>13906</v>
      </c>
      <c r="D6423" s="107" t="s">
        <v>2</v>
      </c>
    </row>
    <row r="6424" spans="1:4" ht="21.75" customHeight="1">
      <c r="A6424" s="145" t="s">
        <v>13935</v>
      </c>
      <c r="B6424" t="s">
        <v>1</v>
      </c>
      <c r="C6424" t="s">
        <v>3165</v>
      </c>
      <c r="D6424" s="107" t="s">
        <v>2</v>
      </c>
    </row>
    <row r="6425" spans="1:4" ht="21.75" customHeight="1">
      <c r="A6425" s="145" t="s">
        <v>13936</v>
      </c>
      <c r="B6425" t="s">
        <v>20</v>
      </c>
      <c r="C6425" t="s">
        <v>13974</v>
      </c>
      <c r="D6425" s="107" t="s">
        <v>2</v>
      </c>
    </row>
    <row r="6426" spans="1:4" ht="21.75" customHeight="1">
      <c r="A6426" s="145" t="s">
        <v>13937</v>
      </c>
      <c r="B6426" t="s">
        <v>1</v>
      </c>
      <c r="C6426" t="s">
        <v>13975</v>
      </c>
      <c r="D6426" s="107" t="s">
        <v>2</v>
      </c>
    </row>
    <row r="6427" spans="1:4" ht="21.75" customHeight="1">
      <c r="A6427" s="145" t="s">
        <v>13938</v>
      </c>
      <c r="B6427" t="s">
        <v>1</v>
      </c>
      <c r="C6427" t="s">
        <v>13976</v>
      </c>
      <c r="D6427" s="107" t="s">
        <v>2</v>
      </c>
    </row>
    <row r="6428" spans="1:4" ht="21.75" customHeight="1">
      <c r="A6428" s="145" t="s">
        <v>13939</v>
      </c>
      <c r="B6428" t="s">
        <v>1</v>
      </c>
      <c r="C6428" t="s">
        <v>13515</v>
      </c>
      <c r="D6428" s="107" t="s">
        <v>2</v>
      </c>
    </row>
    <row r="6429" spans="1:4" ht="21.75" customHeight="1">
      <c r="A6429" s="145" t="s">
        <v>13934</v>
      </c>
      <c r="B6429" t="s">
        <v>1</v>
      </c>
      <c r="C6429" t="s">
        <v>2823</v>
      </c>
      <c r="D6429" s="107" t="s">
        <v>2</v>
      </c>
    </row>
    <row r="6430" spans="1:4" ht="21.75" customHeight="1">
      <c r="A6430" s="145" t="s">
        <v>13940</v>
      </c>
      <c r="B6430" t="s">
        <v>1</v>
      </c>
      <c r="C6430" t="s">
        <v>3119</v>
      </c>
      <c r="D6430" s="107" t="s">
        <v>2</v>
      </c>
    </row>
    <row r="6431" spans="1:4" ht="21.75" customHeight="1">
      <c r="A6431" s="145" t="s">
        <v>13941</v>
      </c>
      <c r="B6431" t="s">
        <v>1</v>
      </c>
      <c r="C6431" t="s">
        <v>13977</v>
      </c>
      <c r="D6431" s="107" t="s">
        <v>2</v>
      </c>
    </row>
    <row r="6432" spans="1:4" ht="21.75" customHeight="1">
      <c r="A6432" s="145" t="s">
        <v>13942</v>
      </c>
      <c r="B6432" t="s">
        <v>13978</v>
      </c>
      <c r="C6432" t="s">
        <v>13979</v>
      </c>
      <c r="D6432" s="107" t="s">
        <v>2</v>
      </c>
    </row>
    <row r="6433" spans="1:4" ht="21.75" customHeight="1">
      <c r="A6433" s="145" t="s">
        <v>13943</v>
      </c>
      <c r="B6433" t="s">
        <v>20</v>
      </c>
      <c r="C6433" t="s">
        <v>13980</v>
      </c>
      <c r="D6433" s="107" t="s">
        <v>2</v>
      </c>
    </row>
    <row r="6434" spans="1:4" ht="21.75" customHeight="1">
      <c r="A6434" s="145" t="s">
        <v>13944</v>
      </c>
      <c r="B6434" t="s">
        <v>1</v>
      </c>
      <c r="C6434" t="s">
        <v>3013</v>
      </c>
      <c r="D6434" s="107" t="s">
        <v>2</v>
      </c>
    </row>
    <row r="6435" spans="1:4" ht="21.75" customHeight="1">
      <c r="A6435" s="145" t="s">
        <v>13945</v>
      </c>
      <c r="B6435" t="s">
        <v>1</v>
      </c>
      <c r="C6435" t="s">
        <v>2983</v>
      </c>
      <c r="D6435" s="107" t="s">
        <v>2</v>
      </c>
    </row>
    <row r="6436" spans="1:4" ht="21.75" customHeight="1">
      <c r="A6436" s="145" t="s">
        <v>13946</v>
      </c>
      <c r="B6436" t="s">
        <v>1</v>
      </c>
      <c r="C6436" t="s">
        <v>13981</v>
      </c>
      <c r="D6436" s="107" t="s">
        <v>2</v>
      </c>
    </row>
    <row r="6437" spans="1:4" ht="21.75" customHeight="1">
      <c r="A6437" s="145" t="s">
        <v>13947</v>
      </c>
      <c r="B6437" t="s">
        <v>20</v>
      </c>
      <c r="C6437" t="s">
        <v>13982</v>
      </c>
      <c r="D6437" s="107" t="s">
        <v>2</v>
      </c>
    </row>
    <row r="6438" spans="1:4" ht="21.75" customHeight="1">
      <c r="A6438" s="145" t="s">
        <v>13948</v>
      </c>
      <c r="B6438" t="s">
        <v>20</v>
      </c>
      <c r="C6438" t="s">
        <v>13983</v>
      </c>
      <c r="D6438" s="107" t="s">
        <v>2</v>
      </c>
    </row>
    <row r="6439" spans="1:4" ht="21.75" customHeight="1">
      <c r="A6439" s="145" t="s">
        <v>13897</v>
      </c>
      <c r="B6439" t="e">
        <v>#N/A</v>
      </c>
      <c r="C6439" t="e">
        <v>#N/A</v>
      </c>
      <c r="D6439" s="107" t="s">
        <v>2</v>
      </c>
    </row>
    <row r="6440" spans="1:4" ht="21.75" customHeight="1">
      <c r="A6440" s="145" t="s">
        <v>13949</v>
      </c>
      <c r="B6440" t="s">
        <v>13984</v>
      </c>
      <c r="C6440">
        <v>0</v>
      </c>
      <c r="D6440" s="107" t="s">
        <v>2</v>
      </c>
    </row>
    <row r="6441" spans="1:4" ht="21.75" customHeight="1">
      <c r="A6441" s="145" t="s">
        <v>14049</v>
      </c>
      <c r="B6441" t="s">
        <v>20</v>
      </c>
      <c r="C6441" t="s">
        <v>14050</v>
      </c>
      <c r="D6441" s="107" t="s">
        <v>2</v>
      </c>
    </row>
    <row r="6442" spans="1:4" ht="21.75" customHeight="1">
      <c r="A6442" s="145" t="s">
        <v>14045</v>
      </c>
      <c r="B6442" t="s">
        <v>4471</v>
      </c>
      <c r="C6442" t="s">
        <v>4472</v>
      </c>
      <c r="D6442" s="107" t="s">
        <v>2</v>
      </c>
    </row>
    <row r="6443" spans="1:4" ht="21.75" customHeight="1">
      <c r="A6443" s="145" t="s">
        <v>14046</v>
      </c>
      <c r="B6443" t="s">
        <v>1</v>
      </c>
      <c r="C6443" t="s">
        <v>2787</v>
      </c>
      <c r="D6443" s="107" t="s">
        <v>2</v>
      </c>
    </row>
    <row r="6444" spans="1:4" ht="21.75" customHeight="1">
      <c r="A6444" s="145" t="s">
        <v>14048</v>
      </c>
      <c r="B6444" t="s">
        <v>1</v>
      </c>
      <c r="C6444" t="s">
        <v>2875</v>
      </c>
      <c r="D6444" s="107" t="s">
        <v>2</v>
      </c>
    </row>
    <row r="6445" spans="1:4" ht="21.75" customHeight="1">
      <c r="A6445" s="145" t="s">
        <v>14041</v>
      </c>
      <c r="B6445" t="s">
        <v>1</v>
      </c>
      <c r="C6445" t="s">
        <v>3219</v>
      </c>
      <c r="D6445" s="107" t="s">
        <v>2</v>
      </c>
    </row>
  </sheetData>
  <autoFilter ref="A1:G1"/>
  <phoneticPr fontId="1" type="noConversion"/>
  <conditionalFormatting sqref="A5949 A5947">
    <cfRule type="duplicateValues" dxfId="780" priority="4449"/>
    <cfRule type="duplicateValues" dxfId="779" priority="4450"/>
  </conditionalFormatting>
  <conditionalFormatting sqref="A5948">
    <cfRule type="duplicateValues" dxfId="778" priority="4447"/>
    <cfRule type="duplicateValues" dxfId="777" priority="4448"/>
  </conditionalFormatting>
  <conditionalFormatting sqref="A5950">
    <cfRule type="duplicateValues" dxfId="776" priority="4445"/>
    <cfRule type="duplicateValues" dxfId="775" priority="4446"/>
  </conditionalFormatting>
  <conditionalFormatting sqref="A5953">
    <cfRule type="duplicateValues" dxfId="774" priority="4443"/>
    <cfRule type="duplicateValues" dxfId="773" priority="4444"/>
  </conditionalFormatting>
  <conditionalFormatting sqref="A6025:A6026">
    <cfRule type="duplicateValues" dxfId="772" priority="4442"/>
  </conditionalFormatting>
  <conditionalFormatting sqref="A6024">
    <cfRule type="duplicateValues" dxfId="771" priority="4111"/>
  </conditionalFormatting>
  <conditionalFormatting sqref="A6029">
    <cfRule type="duplicateValues" dxfId="770" priority="3594"/>
  </conditionalFormatting>
  <conditionalFormatting sqref="A6028">
    <cfRule type="duplicateValues" dxfId="769" priority="3585"/>
  </conditionalFormatting>
  <conditionalFormatting sqref="A6030">
    <cfRule type="duplicateValues" dxfId="768" priority="3360"/>
  </conditionalFormatting>
  <conditionalFormatting sqref="A6033:A6039">
    <cfRule type="duplicateValues" dxfId="767" priority="3175" stopIfTrue="1"/>
  </conditionalFormatting>
  <conditionalFormatting sqref="A6040:A6041">
    <cfRule type="duplicateValues" dxfId="766" priority="3174" stopIfTrue="1"/>
  </conditionalFormatting>
  <conditionalFormatting sqref="A6042:A6045 A6047:A6048">
    <cfRule type="duplicateValues" dxfId="765" priority="3173" stopIfTrue="1"/>
  </conditionalFormatting>
  <conditionalFormatting sqref="A6046">
    <cfRule type="duplicateValues" dxfId="764" priority="3171" stopIfTrue="1"/>
  </conditionalFormatting>
  <conditionalFormatting sqref="A6050">
    <cfRule type="duplicateValues" dxfId="763" priority="3170"/>
  </conditionalFormatting>
  <conditionalFormatting sqref="A6049">
    <cfRule type="duplicateValues" dxfId="762" priority="3030"/>
  </conditionalFormatting>
  <conditionalFormatting sqref="A6052">
    <cfRule type="duplicateValues" dxfId="761" priority="2845"/>
  </conditionalFormatting>
  <conditionalFormatting sqref="A6053">
    <cfRule type="duplicateValues" dxfId="760" priority="2700"/>
  </conditionalFormatting>
  <conditionalFormatting sqref="A6051">
    <cfRule type="duplicateValues" dxfId="759" priority="2684"/>
  </conditionalFormatting>
  <conditionalFormatting sqref="A6070:A6071">
    <cfRule type="duplicateValues" dxfId="758" priority="1736"/>
  </conditionalFormatting>
  <conditionalFormatting sqref="A6074:A6082">
    <cfRule type="duplicateValues" dxfId="757" priority="1735"/>
  </conditionalFormatting>
  <conditionalFormatting sqref="A6083:A6084">
    <cfRule type="duplicateValues" dxfId="756" priority="1734"/>
  </conditionalFormatting>
  <conditionalFormatting sqref="A6085:A6086">
    <cfRule type="duplicateValues" dxfId="755" priority="1733"/>
  </conditionalFormatting>
  <conditionalFormatting sqref="A6087:A6088">
    <cfRule type="duplicateValues" dxfId="754" priority="1732"/>
  </conditionalFormatting>
  <conditionalFormatting sqref="A6089">
    <cfRule type="duplicateValues" dxfId="753" priority="15337"/>
  </conditionalFormatting>
  <conditionalFormatting sqref="A6091:A6092">
    <cfRule type="duplicateValues" dxfId="752" priority="1730"/>
  </conditionalFormatting>
  <conditionalFormatting sqref="A6093:A6097">
    <cfRule type="duplicateValues" dxfId="751" priority="1729"/>
  </conditionalFormatting>
  <conditionalFormatting sqref="A6098:A6099">
    <cfRule type="duplicateValues" dxfId="750" priority="1728"/>
  </conditionalFormatting>
  <conditionalFormatting sqref="A6100:A6102">
    <cfRule type="duplicateValues" dxfId="749" priority="1727"/>
  </conditionalFormatting>
  <conditionalFormatting sqref="A6103">
    <cfRule type="duplicateValues" dxfId="748" priority="1726"/>
  </conditionalFormatting>
  <conditionalFormatting sqref="A6104:A6115">
    <cfRule type="duplicateValues" dxfId="747" priority="1725"/>
  </conditionalFormatting>
  <conditionalFormatting sqref="A6116:A6122">
    <cfRule type="duplicateValues" dxfId="746" priority="1724"/>
  </conditionalFormatting>
  <conditionalFormatting sqref="A6123">
    <cfRule type="duplicateValues" dxfId="745" priority="1723"/>
  </conditionalFormatting>
  <conditionalFormatting sqref="A6124:A6125">
    <cfRule type="duplicateValues" dxfId="744" priority="1722"/>
  </conditionalFormatting>
  <conditionalFormatting sqref="A6126">
    <cfRule type="duplicateValues" dxfId="743" priority="1721"/>
  </conditionalFormatting>
  <conditionalFormatting sqref="A6128">
    <cfRule type="duplicateValues" dxfId="742" priority="1720"/>
  </conditionalFormatting>
  <conditionalFormatting sqref="A6133:A6134">
    <cfRule type="duplicateValues" dxfId="741" priority="1719"/>
  </conditionalFormatting>
  <conditionalFormatting sqref="A6135">
    <cfRule type="duplicateValues" dxfId="740" priority="1718"/>
  </conditionalFormatting>
  <conditionalFormatting sqref="A6136">
    <cfRule type="duplicateValues" dxfId="739" priority="1717"/>
  </conditionalFormatting>
  <conditionalFormatting sqref="A6137">
    <cfRule type="duplicateValues" dxfId="738" priority="1716"/>
  </conditionalFormatting>
  <conditionalFormatting sqref="A6138">
    <cfRule type="duplicateValues" dxfId="737" priority="1715"/>
  </conditionalFormatting>
  <conditionalFormatting sqref="A6139">
    <cfRule type="duplicateValues" dxfId="736" priority="1714"/>
  </conditionalFormatting>
  <conditionalFormatting sqref="A6140:A6148">
    <cfRule type="duplicateValues" dxfId="735" priority="1713"/>
  </conditionalFormatting>
  <conditionalFormatting sqref="A6150:A6157 A6159:A6161">
    <cfRule type="duplicateValues" dxfId="734" priority="1712"/>
  </conditionalFormatting>
  <conditionalFormatting sqref="A6162">
    <cfRule type="duplicateValues" dxfId="733" priority="1711" stopIfTrue="1"/>
  </conditionalFormatting>
  <conditionalFormatting sqref="A6163">
    <cfRule type="duplicateValues" dxfId="732" priority="1710" stopIfTrue="1"/>
  </conditionalFormatting>
  <conditionalFormatting sqref="A6164">
    <cfRule type="duplicateValues" dxfId="731" priority="1709" stopIfTrue="1"/>
  </conditionalFormatting>
  <conditionalFormatting sqref="A6165">
    <cfRule type="duplicateValues" dxfId="730" priority="1708" stopIfTrue="1"/>
  </conditionalFormatting>
  <conditionalFormatting sqref="A6166">
    <cfRule type="duplicateValues" dxfId="729" priority="1707" stopIfTrue="1"/>
  </conditionalFormatting>
  <conditionalFormatting sqref="A6167">
    <cfRule type="duplicateValues" dxfId="728" priority="1706" stopIfTrue="1"/>
  </conditionalFormatting>
  <conditionalFormatting sqref="A6168:A6169">
    <cfRule type="duplicateValues" dxfId="727" priority="1705"/>
  </conditionalFormatting>
  <conditionalFormatting sqref="A6170">
    <cfRule type="duplicateValues" dxfId="726" priority="1703"/>
  </conditionalFormatting>
  <conditionalFormatting sqref="A6173:A6175">
    <cfRule type="duplicateValues" dxfId="725" priority="1702"/>
  </conditionalFormatting>
  <conditionalFormatting sqref="A6176">
    <cfRule type="duplicateValues" dxfId="724" priority="1701"/>
  </conditionalFormatting>
  <conditionalFormatting sqref="A6177">
    <cfRule type="duplicateValues" dxfId="723" priority="1700"/>
  </conditionalFormatting>
  <conditionalFormatting sqref="A6178:A6179">
    <cfRule type="duplicateValues" dxfId="722" priority="1699"/>
  </conditionalFormatting>
  <conditionalFormatting sqref="A6180">
    <cfRule type="duplicateValues" dxfId="721" priority="1698"/>
  </conditionalFormatting>
  <conditionalFormatting sqref="A6181:A6184">
    <cfRule type="duplicateValues" dxfId="720" priority="1697"/>
  </conditionalFormatting>
  <conditionalFormatting sqref="A6185:A6190">
    <cfRule type="duplicateValues" dxfId="719" priority="1696"/>
  </conditionalFormatting>
  <conditionalFormatting sqref="A6191:A6192">
    <cfRule type="duplicateValues" dxfId="718" priority="1695"/>
  </conditionalFormatting>
  <conditionalFormatting sqref="A6193">
    <cfRule type="duplicateValues" dxfId="717" priority="1694"/>
  </conditionalFormatting>
  <conditionalFormatting sqref="A6194">
    <cfRule type="duplicateValues" dxfId="716" priority="1693"/>
  </conditionalFormatting>
  <conditionalFormatting sqref="A6195">
    <cfRule type="duplicateValues" dxfId="715" priority="1692"/>
  </conditionalFormatting>
  <conditionalFormatting sqref="A6196">
    <cfRule type="duplicateValues" dxfId="714" priority="1691"/>
  </conditionalFormatting>
  <conditionalFormatting sqref="A6197">
    <cfRule type="duplicateValues" dxfId="713" priority="1690"/>
  </conditionalFormatting>
  <conditionalFormatting sqref="A6198:A6199">
    <cfRule type="duplicateValues" dxfId="712" priority="1689"/>
  </conditionalFormatting>
  <conditionalFormatting sqref="A6200">
    <cfRule type="duplicateValues" dxfId="711" priority="1688"/>
  </conditionalFormatting>
  <conditionalFormatting sqref="A6201">
    <cfRule type="duplicateValues" dxfId="710" priority="1687"/>
  </conditionalFormatting>
  <conditionalFormatting sqref="A6202">
    <cfRule type="duplicateValues" dxfId="709" priority="1686"/>
  </conditionalFormatting>
  <conditionalFormatting sqref="A6203">
    <cfRule type="duplicateValues" dxfId="708" priority="1685"/>
  </conditionalFormatting>
  <conditionalFormatting sqref="A6204:A6209">
    <cfRule type="duplicateValues" dxfId="707" priority="1684"/>
  </conditionalFormatting>
  <conditionalFormatting sqref="A6210">
    <cfRule type="duplicateValues" dxfId="706" priority="1683"/>
  </conditionalFormatting>
  <conditionalFormatting sqref="A6213:A6218">
    <cfRule type="duplicateValues" dxfId="705" priority="1682" stopIfTrue="1"/>
  </conditionalFormatting>
  <conditionalFormatting sqref="A6219:A6222">
    <cfRule type="duplicateValues" dxfId="704" priority="1681" stopIfTrue="1"/>
  </conditionalFormatting>
  <conditionalFormatting sqref="A6225:A6228">
    <cfRule type="duplicateValues" dxfId="703" priority="1680" stopIfTrue="1"/>
  </conditionalFormatting>
  <conditionalFormatting sqref="A6229:A6232">
    <cfRule type="duplicateValues" dxfId="702" priority="1679" stopIfTrue="1"/>
  </conditionalFormatting>
  <conditionalFormatting sqref="A6233:A6235">
    <cfRule type="duplicateValues" dxfId="701" priority="1678" stopIfTrue="1"/>
  </conditionalFormatting>
  <conditionalFormatting sqref="A6236:A6238">
    <cfRule type="duplicateValues" dxfId="700" priority="19328"/>
  </conditionalFormatting>
  <conditionalFormatting sqref="A6239">
    <cfRule type="duplicateValues" dxfId="699" priority="1676"/>
  </conditionalFormatting>
  <conditionalFormatting sqref="A6240">
    <cfRule type="duplicateValues" dxfId="698" priority="1675"/>
  </conditionalFormatting>
  <conditionalFormatting sqref="A6241:A6242">
    <cfRule type="duplicateValues" dxfId="697" priority="1674"/>
  </conditionalFormatting>
  <conditionalFormatting sqref="A6243">
    <cfRule type="duplicateValues" dxfId="696" priority="1673"/>
  </conditionalFormatting>
  <conditionalFormatting sqref="A6244:A6246">
    <cfRule type="duplicateValues" dxfId="695" priority="1672"/>
  </conditionalFormatting>
  <conditionalFormatting sqref="A6247">
    <cfRule type="duplicateValues" dxfId="694" priority="1671"/>
  </conditionalFormatting>
  <conditionalFormatting sqref="A6248:A6252">
    <cfRule type="duplicateValues" dxfId="693" priority="1670"/>
  </conditionalFormatting>
  <conditionalFormatting sqref="A6253:A6255">
    <cfRule type="duplicateValues" dxfId="692" priority="1668"/>
  </conditionalFormatting>
  <conditionalFormatting sqref="A6256">
    <cfRule type="duplicateValues" dxfId="691" priority="1666"/>
  </conditionalFormatting>
  <conditionalFormatting sqref="A6257:A6258">
    <cfRule type="duplicateValues" dxfId="690" priority="1664"/>
  </conditionalFormatting>
  <conditionalFormatting sqref="A6259">
    <cfRule type="duplicateValues" dxfId="689" priority="1662"/>
  </conditionalFormatting>
  <conditionalFormatting sqref="A6260">
    <cfRule type="duplicateValues" dxfId="688" priority="1660"/>
  </conditionalFormatting>
  <conditionalFormatting sqref="A6261">
    <cfRule type="duplicateValues" dxfId="687" priority="1658"/>
  </conditionalFormatting>
  <conditionalFormatting sqref="A6262">
    <cfRule type="duplicateValues" dxfId="686" priority="1656"/>
  </conditionalFormatting>
  <conditionalFormatting sqref="A6263">
    <cfRule type="duplicateValues" dxfId="685" priority="1654"/>
  </conditionalFormatting>
  <conditionalFormatting sqref="A6264">
    <cfRule type="duplicateValues" dxfId="684" priority="1652"/>
  </conditionalFormatting>
  <conditionalFormatting sqref="A6265:A6266">
    <cfRule type="duplicateValues" dxfId="683" priority="1650"/>
  </conditionalFormatting>
  <conditionalFormatting sqref="A6267">
    <cfRule type="duplicateValues" dxfId="682" priority="1648"/>
  </conditionalFormatting>
  <conditionalFormatting sqref="A6268">
    <cfRule type="duplicateValues" dxfId="681" priority="1646"/>
  </conditionalFormatting>
  <conditionalFormatting sqref="A6269:A6271">
    <cfRule type="duplicateValues" dxfId="680" priority="1644"/>
  </conditionalFormatting>
  <conditionalFormatting sqref="A6272">
    <cfRule type="duplicateValues" dxfId="679" priority="1642"/>
  </conditionalFormatting>
  <conditionalFormatting sqref="A6273">
    <cfRule type="duplicateValues" dxfId="678" priority="1640"/>
  </conditionalFormatting>
  <conditionalFormatting sqref="A6274">
    <cfRule type="duplicateValues" dxfId="677" priority="1638"/>
  </conditionalFormatting>
  <conditionalFormatting sqref="A6275">
    <cfRule type="duplicateValues" dxfId="676" priority="1636"/>
  </conditionalFormatting>
  <conditionalFormatting sqref="A6276">
    <cfRule type="duplicateValues" dxfId="675" priority="1634"/>
  </conditionalFormatting>
  <conditionalFormatting sqref="A6277:A6278">
    <cfRule type="duplicateValues" dxfId="674" priority="1632"/>
  </conditionalFormatting>
  <conditionalFormatting sqref="A6279:A6280">
    <cfRule type="duplicateValues" dxfId="673" priority="1630"/>
  </conditionalFormatting>
  <conditionalFormatting sqref="A6281:A6282">
    <cfRule type="duplicateValues" dxfId="672" priority="1628"/>
  </conditionalFormatting>
  <conditionalFormatting sqref="A6283">
    <cfRule type="duplicateValues" dxfId="671" priority="1626"/>
  </conditionalFormatting>
  <conditionalFormatting sqref="A6284">
    <cfRule type="duplicateValues" dxfId="670" priority="1624"/>
  </conditionalFormatting>
  <conditionalFormatting sqref="A6286:A6287">
    <cfRule type="duplicateValues" dxfId="669" priority="1622" stopIfTrue="1"/>
  </conditionalFormatting>
  <conditionalFormatting sqref="A6288">
    <cfRule type="duplicateValues" dxfId="668" priority="1621" stopIfTrue="1"/>
  </conditionalFormatting>
  <conditionalFormatting sqref="A6289">
    <cfRule type="duplicateValues" dxfId="667" priority="1620" stopIfTrue="1"/>
  </conditionalFormatting>
  <conditionalFormatting sqref="A6290">
    <cfRule type="duplicateValues" dxfId="666" priority="1619" stopIfTrue="1"/>
  </conditionalFormatting>
  <conditionalFormatting sqref="A6291">
    <cfRule type="duplicateValues" dxfId="665" priority="1618" stopIfTrue="1"/>
  </conditionalFormatting>
  <conditionalFormatting sqref="A6292:A6293">
    <cfRule type="duplicateValues" dxfId="664" priority="1617" stopIfTrue="1"/>
  </conditionalFormatting>
  <conditionalFormatting sqref="A6294">
    <cfRule type="duplicateValues" dxfId="663" priority="1616" stopIfTrue="1"/>
  </conditionalFormatting>
  <conditionalFormatting sqref="A6295">
    <cfRule type="duplicateValues" dxfId="662" priority="1615" stopIfTrue="1"/>
  </conditionalFormatting>
  <conditionalFormatting sqref="A6296">
    <cfRule type="duplicateValues" dxfId="661" priority="1614" stopIfTrue="1"/>
  </conditionalFormatting>
  <conditionalFormatting sqref="A6297">
    <cfRule type="duplicateValues" dxfId="660" priority="1613" stopIfTrue="1"/>
  </conditionalFormatting>
  <conditionalFormatting sqref="A6299">
    <cfRule type="duplicateValues" dxfId="659" priority="1611" stopIfTrue="1"/>
  </conditionalFormatting>
  <conditionalFormatting sqref="A6300">
    <cfRule type="duplicateValues" dxfId="658" priority="1610" stopIfTrue="1"/>
  </conditionalFormatting>
  <conditionalFormatting sqref="A6301:A6303">
    <cfRule type="duplicateValues" dxfId="657" priority="1608" stopIfTrue="1"/>
  </conditionalFormatting>
  <conditionalFormatting sqref="A6304:A6305">
    <cfRule type="duplicateValues" dxfId="656" priority="1607" stopIfTrue="1"/>
  </conditionalFormatting>
  <conditionalFormatting sqref="A6306:A6307">
    <cfRule type="duplicateValues" dxfId="655" priority="1606" stopIfTrue="1"/>
  </conditionalFormatting>
  <conditionalFormatting sqref="A6308">
    <cfRule type="duplicateValues" dxfId="654" priority="1605" stopIfTrue="1"/>
  </conditionalFormatting>
  <conditionalFormatting sqref="A6309">
    <cfRule type="duplicateValues" dxfId="653" priority="1604" stopIfTrue="1"/>
  </conditionalFormatting>
  <conditionalFormatting sqref="A6310">
    <cfRule type="duplicateValues" dxfId="652" priority="1603" stopIfTrue="1"/>
  </conditionalFormatting>
  <conditionalFormatting sqref="A6311:A6319">
    <cfRule type="duplicateValues" dxfId="651" priority="1602" stopIfTrue="1"/>
  </conditionalFormatting>
  <conditionalFormatting sqref="A6320">
    <cfRule type="duplicateValues" dxfId="650" priority="1601" stopIfTrue="1"/>
  </conditionalFormatting>
  <conditionalFormatting sqref="A6321:A6329">
    <cfRule type="duplicateValues" dxfId="649" priority="1600" stopIfTrue="1"/>
  </conditionalFormatting>
  <conditionalFormatting sqref="A6330:A6332">
    <cfRule type="duplicateValues" dxfId="648" priority="1599" stopIfTrue="1"/>
  </conditionalFormatting>
  <conditionalFormatting sqref="A6333">
    <cfRule type="duplicateValues" dxfId="647" priority="1597" stopIfTrue="1"/>
  </conditionalFormatting>
  <conditionalFormatting sqref="A6334">
    <cfRule type="duplicateValues" dxfId="646" priority="1596" stopIfTrue="1"/>
  </conditionalFormatting>
  <conditionalFormatting sqref="A6335">
    <cfRule type="duplicateValues" dxfId="645" priority="1595" stopIfTrue="1"/>
  </conditionalFormatting>
  <conditionalFormatting sqref="A6336:A6341">
    <cfRule type="duplicateValues" dxfId="644" priority="1594" stopIfTrue="1"/>
  </conditionalFormatting>
  <conditionalFormatting sqref="A6342">
    <cfRule type="duplicateValues" dxfId="643" priority="1593" stopIfTrue="1"/>
  </conditionalFormatting>
  <conditionalFormatting sqref="A6343">
    <cfRule type="duplicateValues" dxfId="642" priority="1592" stopIfTrue="1"/>
  </conditionalFormatting>
  <conditionalFormatting sqref="A6344:A6345">
    <cfRule type="duplicateValues" dxfId="641" priority="1591" stopIfTrue="1"/>
  </conditionalFormatting>
  <conditionalFormatting sqref="A6346:A6349">
    <cfRule type="duplicateValues" dxfId="640" priority="1590" stopIfTrue="1"/>
  </conditionalFormatting>
  <conditionalFormatting sqref="A6350:A6351">
    <cfRule type="duplicateValues" dxfId="639" priority="1589" stopIfTrue="1"/>
  </conditionalFormatting>
  <conditionalFormatting sqref="A6352:A6355">
    <cfRule type="duplicateValues" dxfId="638" priority="1588" stopIfTrue="1"/>
  </conditionalFormatting>
  <conditionalFormatting sqref="A6356:A6357">
    <cfRule type="duplicateValues" dxfId="637" priority="1587" stopIfTrue="1"/>
  </conditionalFormatting>
  <conditionalFormatting sqref="A6358:A6359">
    <cfRule type="duplicateValues" dxfId="636" priority="1586" stopIfTrue="1"/>
  </conditionalFormatting>
  <conditionalFormatting sqref="A6361:A6362">
    <cfRule type="duplicateValues" dxfId="635" priority="1585"/>
  </conditionalFormatting>
  <conditionalFormatting sqref="A6361">
    <cfRule type="duplicateValues" dxfId="634" priority="1583"/>
  </conditionalFormatting>
  <conditionalFormatting sqref="A6362">
    <cfRule type="duplicateValues" dxfId="633" priority="1328"/>
  </conditionalFormatting>
  <conditionalFormatting sqref="A6396:A6397">
    <cfRule type="duplicateValues" dxfId="632" priority="922"/>
  </conditionalFormatting>
  <conditionalFormatting sqref="A6396">
    <cfRule type="duplicateValues" dxfId="631" priority="919"/>
  </conditionalFormatting>
  <conditionalFormatting sqref="A6397">
    <cfRule type="duplicateValues" dxfId="630" priority="774"/>
  </conditionalFormatting>
  <conditionalFormatting sqref="A6398:A6399">
    <cfRule type="duplicateValues" dxfId="629" priority="629"/>
  </conditionalFormatting>
  <conditionalFormatting sqref="A6399">
    <cfRule type="duplicateValues" dxfId="628" priority="628"/>
  </conditionalFormatting>
  <conditionalFormatting sqref="A6398">
    <cfRule type="duplicateValues" dxfId="627" priority="627"/>
  </conditionalFormatting>
  <conditionalFormatting sqref="A6399">
    <cfRule type="duplicateValues" dxfId="626" priority="626"/>
  </conditionalFormatting>
  <conditionalFormatting sqref="A6399">
    <cfRule type="duplicateValues" dxfId="625" priority="625"/>
  </conditionalFormatting>
  <conditionalFormatting sqref="A6399">
    <cfRule type="duplicateValues" dxfId="624" priority="624"/>
  </conditionalFormatting>
  <conditionalFormatting sqref="A6399">
    <cfRule type="duplicateValues" dxfId="623" priority="623"/>
  </conditionalFormatting>
  <conditionalFormatting sqref="A6399">
    <cfRule type="duplicateValues" dxfId="622" priority="622"/>
  </conditionalFormatting>
  <conditionalFormatting sqref="A6399">
    <cfRule type="duplicateValues" dxfId="621" priority="621"/>
  </conditionalFormatting>
  <conditionalFormatting sqref="A6399">
    <cfRule type="duplicateValues" dxfId="620" priority="620"/>
  </conditionalFormatting>
  <conditionalFormatting sqref="A6399">
    <cfRule type="duplicateValues" dxfId="619" priority="619"/>
  </conditionalFormatting>
  <conditionalFormatting sqref="A6399">
    <cfRule type="duplicateValues" dxfId="618" priority="618"/>
  </conditionalFormatting>
  <conditionalFormatting sqref="A6399">
    <cfRule type="duplicateValues" dxfId="617" priority="617"/>
  </conditionalFormatting>
  <conditionalFormatting sqref="A6399">
    <cfRule type="duplicateValues" dxfId="616" priority="616"/>
  </conditionalFormatting>
  <conditionalFormatting sqref="A6399">
    <cfRule type="duplicateValues" dxfId="615" priority="615"/>
  </conditionalFormatting>
  <conditionalFormatting sqref="A6399">
    <cfRule type="duplicateValues" dxfId="614" priority="614"/>
  </conditionalFormatting>
  <conditionalFormatting sqref="A6399">
    <cfRule type="duplicateValues" dxfId="613" priority="613"/>
  </conditionalFormatting>
  <conditionalFormatting sqref="A6399">
    <cfRule type="duplicateValues" dxfId="612" priority="612"/>
  </conditionalFormatting>
  <conditionalFormatting sqref="A6399">
    <cfRule type="duplicateValues" dxfId="611" priority="611"/>
  </conditionalFormatting>
  <conditionalFormatting sqref="A6399">
    <cfRule type="duplicateValues" dxfId="610" priority="610"/>
  </conditionalFormatting>
  <conditionalFormatting sqref="A6399">
    <cfRule type="duplicateValues" dxfId="609" priority="609"/>
  </conditionalFormatting>
  <conditionalFormatting sqref="A6399">
    <cfRule type="duplicateValues" dxfId="608" priority="608"/>
  </conditionalFormatting>
  <conditionalFormatting sqref="A6399">
    <cfRule type="duplicateValues" dxfId="607" priority="607"/>
  </conditionalFormatting>
  <conditionalFormatting sqref="A6399">
    <cfRule type="duplicateValues" dxfId="606" priority="606"/>
  </conditionalFormatting>
  <conditionalFormatting sqref="A6399">
    <cfRule type="duplicateValues" dxfId="605" priority="605"/>
  </conditionalFormatting>
  <conditionalFormatting sqref="A6399">
    <cfRule type="duplicateValues" dxfId="604" priority="604"/>
  </conditionalFormatting>
  <conditionalFormatting sqref="A6399">
    <cfRule type="duplicateValues" dxfId="603" priority="603"/>
  </conditionalFormatting>
  <conditionalFormatting sqref="A6399">
    <cfRule type="duplicateValues" dxfId="602" priority="602"/>
  </conditionalFormatting>
  <conditionalFormatting sqref="A6399">
    <cfRule type="duplicateValues" dxfId="601" priority="601"/>
  </conditionalFormatting>
  <conditionalFormatting sqref="A6399">
    <cfRule type="duplicateValues" dxfId="600" priority="600"/>
  </conditionalFormatting>
  <conditionalFormatting sqref="A6399">
    <cfRule type="duplicateValues" dxfId="599" priority="599"/>
  </conditionalFormatting>
  <conditionalFormatting sqref="A6399">
    <cfRule type="duplicateValues" dxfId="598" priority="598"/>
  </conditionalFormatting>
  <conditionalFormatting sqref="A6399">
    <cfRule type="duplicateValues" dxfId="597" priority="597"/>
  </conditionalFormatting>
  <conditionalFormatting sqref="A6399">
    <cfRule type="duplicateValues" dxfId="596" priority="596"/>
  </conditionalFormatting>
  <conditionalFormatting sqref="A6399">
    <cfRule type="duplicateValues" dxfId="595" priority="595"/>
  </conditionalFormatting>
  <conditionalFormatting sqref="A6399">
    <cfRule type="duplicateValues" dxfId="594" priority="594"/>
  </conditionalFormatting>
  <conditionalFormatting sqref="A6399">
    <cfRule type="duplicateValues" dxfId="593" priority="593"/>
  </conditionalFormatting>
  <conditionalFormatting sqref="A6399">
    <cfRule type="duplicateValues" dxfId="592" priority="592"/>
  </conditionalFormatting>
  <conditionalFormatting sqref="A6399">
    <cfRule type="duplicateValues" dxfId="591" priority="591"/>
  </conditionalFormatting>
  <conditionalFormatting sqref="A6399">
    <cfRule type="duplicateValues" dxfId="590" priority="590"/>
  </conditionalFormatting>
  <conditionalFormatting sqref="A6399">
    <cfRule type="duplicateValues" dxfId="589" priority="589"/>
  </conditionalFormatting>
  <conditionalFormatting sqref="A6399">
    <cfRule type="duplicateValues" dxfId="588" priority="588"/>
  </conditionalFormatting>
  <conditionalFormatting sqref="A6399">
    <cfRule type="duplicateValues" dxfId="587" priority="587"/>
  </conditionalFormatting>
  <conditionalFormatting sqref="A6399">
    <cfRule type="duplicateValues" dxfId="586" priority="586"/>
  </conditionalFormatting>
  <conditionalFormatting sqref="A6399">
    <cfRule type="duplicateValues" dxfId="585" priority="585"/>
  </conditionalFormatting>
  <conditionalFormatting sqref="A6399">
    <cfRule type="duplicateValues" dxfId="584" priority="584"/>
  </conditionalFormatting>
  <conditionalFormatting sqref="A6399">
    <cfRule type="duplicateValues" dxfId="583" priority="583"/>
  </conditionalFormatting>
  <conditionalFormatting sqref="A6399">
    <cfRule type="duplicateValues" dxfId="582" priority="582"/>
  </conditionalFormatting>
  <conditionalFormatting sqref="A6399">
    <cfRule type="duplicateValues" dxfId="581" priority="581"/>
  </conditionalFormatting>
  <conditionalFormatting sqref="A6399">
    <cfRule type="duplicateValues" dxfId="580" priority="580"/>
  </conditionalFormatting>
  <conditionalFormatting sqref="A6399">
    <cfRule type="duplicateValues" dxfId="579" priority="579"/>
  </conditionalFormatting>
  <conditionalFormatting sqref="A6399">
    <cfRule type="duplicateValues" dxfId="578" priority="578"/>
  </conditionalFormatting>
  <conditionalFormatting sqref="A6399">
    <cfRule type="duplicateValues" dxfId="577" priority="577"/>
  </conditionalFormatting>
  <conditionalFormatting sqref="A6399">
    <cfRule type="duplicateValues" dxfId="576" priority="576"/>
  </conditionalFormatting>
  <conditionalFormatting sqref="A6399">
    <cfRule type="duplicateValues" dxfId="575" priority="575"/>
  </conditionalFormatting>
  <conditionalFormatting sqref="A6399">
    <cfRule type="duplicateValues" dxfId="574" priority="574"/>
  </conditionalFormatting>
  <conditionalFormatting sqref="A6399">
    <cfRule type="duplicateValues" dxfId="573" priority="573"/>
  </conditionalFormatting>
  <conditionalFormatting sqref="A6399">
    <cfRule type="duplicateValues" dxfId="572" priority="572"/>
  </conditionalFormatting>
  <conditionalFormatting sqref="A6399">
    <cfRule type="duplicateValues" dxfId="571" priority="571"/>
  </conditionalFormatting>
  <conditionalFormatting sqref="A6399">
    <cfRule type="duplicateValues" dxfId="570" priority="570"/>
  </conditionalFormatting>
  <conditionalFormatting sqref="A6399">
    <cfRule type="duplicateValues" dxfId="569" priority="569"/>
  </conditionalFormatting>
  <conditionalFormatting sqref="A6399">
    <cfRule type="duplicateValues" dxfId="568" priority="568"/>
  </conditionalFormatting>
  <conditionalFormatting sqref="A6399">
    <cfRule type="duplicateValues" dxfId="567" priority="567"/>
  </conditionalFormatting>
  <conditionalFormatting sqref="A6399">
    <cfRule type="duplicateValues" dxfId="566" priority="566"/>
  </conditionalFormatting>
  <conditionalFormatting sqref="A6399">
    <cfRule type="duplicateValues" dxfId="565" priority="565"/>
  </conditionalFormatting>
  <conditionalFormatting sqref="A6399">
    <cfRule type="duplicateValues" dxfId="564" priority="564"/>
  </conditionalFormatting>
  <conditionalFormatting sqref="A6399">
    <cfRule type="duplicateValues" dxfId="563" priority="563"/>
  </conditionalFormatting>
  <conditionalFormatting sqref="A6399">
    <cfRule type="duplicateValues" dxfId="562" priority="562"/>
  </conditionalFormatting>
  <conditionalFormatting sqref="A6399">
    <cfRule type="duplicateValues" dxfId="561" priority="561"/>
  </conditionalFormatting>
  <conditionalFormatting sqref="A6399">
    <cfRule type="duplicateValues" dxfId="560" priority="560"/>
  </conditionalFormatting>
  <conditionalFormatting sqref="A6399">
    <cfRule type="duplicateValues" dxfId="559" priority="559"/>
  </conditionalFormatting>
  <conditionalFormatting sqref="A6399">
    <cfRule type="duplicateValues" dxfId="558" priority="558"/>
  </conditionalFormatting>
  <conditionalFormatting sqref="A6399">
    <cfRule type="duplicateValues" dxfId="557" priority="557"/>
  </conditionalFormatting>
  <conditionalFormatting sqref="A6399">
    <cfRule type="duplicateValues" dxfId="556" priority="556"/>
  </conditionalFormatting>
  <conditionalFormatting sqref="A6399">
    <cfRule type="duplicateValues" dxfId="555" priority="555"/>
  </conditionalFormatting>
  <conditionalFormatting sqref="A6399">
    <cfRule type="duplicateValues" dxfId="554" priority="554"/>
  </conditionalFormatting>
  <conditionalFormatting sqref="A6399">
    <cfRule type="duplicateValues" dxfId="553" priority="553"/>
  </conditionalFormatting>
  <conditionalFormatting sqref="A6399">
    <cfRule type="duplicateValues" dxfId="552" priority="552"/>
  </conditionalFormatting>
  <conditionalFormatting sqref="A6399">
    <cfRule type="duplicateValues" dxfId="551" priority="551"/>
  </conditionalFormatting>
  <conditionalFormatting sqref="A6399">
    <cfRule type="duplicateValues" dxfId="550" priority="550"/>
  </conditionalFormatting>
  <conditionalFormatting sqref="A6399">
    <cfRule type="duplicateValues" dxfId="549" priority="549"/>
  </conditionalFormatting>
  <conditionalFormatting sqref="A6399">
    <cfRule type="duplicateValues" dxfId="548" priority="548"/>
  </conditionalFormatting>
  <conditionalFormatting sqref="A6399">
    <cfRule type="duplicateValues" dxfId="547" priority="547"/>
  </conditionalFormatting>
  <conditionalFormatting sqref="A6399">
    <cfRule type="duplicateValues" dxfId="546" priority="546"/>
  </conditionalFormatting>
  <conditionalFormatting sqref="A6399">
    <cfRule type="duplicateValues" dxfId="545" priority="545"/>
  </conditionalFormatting>
  <conditionalFormatting sqref="A6399">
    <cfRule type="duplicateValues" dxfId="544" priority="544"/>
  </conditionalFormatting>
  <conditionalFormatting sqref="A6399">
    <cfRule type="duplicateValues" dxfId="543" priority="543"/>
  </conditionalFormatting>
  <conditionalFormatting sqref="A6399">
    <cfRule type="duplicateValues" dxfId="542" priority="542"/>
  </conditionalFormatting>
  <conditionalFormatting sqref="A6399">
    <cfRule type="duplicateValues" dxfId="541" priority="541"/>
  </conditionalFormatting>
  <conditionalFormatting sqref="A6399">
    <cfRule type="duplicateValues" dxfId="540" priority="540"/>
  </conditionalFormatting>
  <conditionalFormatting sqref="A6399">
    <cfRule type="duplicateValues" dxfId="539" priority="539"/>
  </conditionalFormatting>
  <conditionalFormatting sqref="A6399">
    <cfRule type="duplicateValues" dxfId="538" priority="538"/>
  </conditionalFormatting>
  <conditionalFormatting sqref="A6399">
    <cfRule type="duplicateValues" dxfId="537" priority="537"/>
  </conditionalFormatting>
  <conditionalFormatting sqref="A6399">
    <cfRule type="duplicateValues" dxfId="536" priority="536"/>
  </conditionalFormatting>
  <conditionalFormatting sqref="A6399">
    <cfRule type="duplicateValues" dxfId="535" priority="535"/>
  </conditionalFormatting>
  <conditionalFormatting sqref="A6399">
    <cfRule type="duplicateValues" dxfId="534" priority="534"/>
  </conditionalFormatting>
  <conditionalFormatting sqref="A6399">
    <cfRule type="duplicateValues" dxfId="533" priority="533"/>
  </conditionalFormatting>
  <conditionalFormatting sqref="A6399">
    <cfRule type="duplicateValues" dxfId="532" priority="532"/>
  </conditionalFormatting>
  <conditionalFormatting sqref="A6399">
    <cfRule type="duplicateValues" dxfId="531" priority="531"/>
  </conditionalFormatting>
  <conditionalFormatting sqref="A6399">
    <cfRule type="duplicateValues" dxfId="530" priority="530"/>
  </conditionalFormatting>
  <conditionalFormatting sqref="A6399">
    <cfRule type="duplicateValues" dxfId="529" priority="529"/>
  </conditionalFormatting>
  <conditionalFormatting sqref="A6399">
    <cfRule type="duplicateValues" dxfId="528" priority="528"/>
  </conditionalFormatting>
  <conditionalFormatting sqref="A6399">
    <cfRule type="duplicateValues" dxfId="527" priority="527"/>
  </conditionalFormatting>
  <conditionalFormatting sqref="A6399">
    <cfRule type="duplicateValues" dxfId="526" priority="526"/>
  </conditionalFormatting>
  <conditionalFormatting sqref="A6399">
    <cfRule type="duplicateValues" dxfId="525" priority="525"/>
  </conditionalFormatting>
  <conditionalFormatting sqref="A6399">
    <cfRule type="duplicateValues" dxfId="524" priority="524"/>
  </conditionalFormatting>
  <conditionalFormatting sqref="A6399">
    <cfRule type="duplicateValues" dxfId="523" priority="523"/>
  </conditionalFormatting>
  <conditionalFormatting sqref="A6399">
    <cfRule type="duplicateValues" dxfId="522" priority="522"/>
  </conditionalFormatting>
  <conditionalFormatting sqref="A6399">
    <cfRule type="duplicateValues" dxfId="521" priority="521"/>
  </conditionalFormatting>
  <conditionalFormatting sqref="A6399">
    <cfRule type="duplicateValues" dxfId="520" priority="520"/>
  </conditionalFormatting>
  <conditionalFormatting sqref="A6399">
    <cfRule type="duplicateValues" dxfId="519" priority="519"/>
  </conditionalFormatting>
  <conditionalFormatting sqref="A6399">
    <cfRule type="duplicateValues" dxfId="518" priority="518"/>
  </conditionalFormatting>
  <conditionalFormatting sqref="A6399">
    <cfRule type="duplicateValues" dxfId="517" priority="517"/>
  </conditionalFormatting>
  <conditionalFormatting sqref="A6399">
    <cfRule type="duplicateValues" dxfId="516" priority="516"/>
  </conditionalFormatting>
  <conditionalFormatting sqref="A6399">
    <cfRule type="duplicateValues" dxfId="515" priority="515"/>
  </conditionalFormatting>
  <conditionalFormatting sqref="A6399">
    <cfRule type="duplicateValues" dxfId="514" priority="514"/>
  </conditionalFormatting>
  <conditionalFormatting sqref="A6399">
    <cfRule type="duplicateValues" dxfId="513" priority="513"/>
  </conditionalFormatting>
  <conditionalFormatting sqref="A6399">
    <cfRule type="duplicateValues" dxfId="512" priority="512"/>
  </conditionalFormatting>
  <conditionalFormatting sqref="A6399">
    <cfRule type="duplicateValues" dxfId="511" priority="511"/>
  </conditionalFormatting>
  <conditionalFormatting sqref="A6399">
    <cfRule type="duplicateValues" dxfId="510" priority="510"/>
  </conditionalFormatting>
  <conditionalFormatting sqref="A6399">
    <cfRule type="duplicateValues" dxfId="509" priority="509"/>
  </conditionalFormatting>
  <conditionalFormatting sqref="A6399">
    <cfRule type="duplicateValues" dxfId="508" priority="508"/>
  </conditionalFormatting>
  <conditionalFormatting sqref="A6399">
    <cfRule type="duplicateValues" dxfId="507" priority="507"/>
  </conditionalFormatting>
  <conditionalFormatting sqref="A6399">
    <cfRule type="duplicateValues" dxfId="506" priority="506"/>
  </conditionalFormatting>
  <conditionalFormatting sqref="A6399">
    <cfRule type="duplicateValues" dxfId="505" priority="505"/>
  </conditionalFormatting>
  <conditionalFormatting sqref="A6399">
    <cfRule type="duplicateValues" dxfId="504" priority="504"/>
  </conditionalFormatting>
  <conditionalFormatting sqref="A6399">
    <cfRule type="duplicateValues" dxfId="503" priority="503"/>
  </conditionalFormatting>
  <conditionalFormatting sqref="A6399">
    <cfRule type="duplicateValues" dxfId="502" priority="502"/>
  </conditionalFormatting>
  <conditionalFormatting sqref="A6399">
    <cfRule type="duplicateValues" dxfId="501" priority="501"/>
  </conditionalFormatting>
  <conditionalFormatting sqref="A6399">
    <cfRule type="duplicateValues" dxfId="500" priority="500"/>
  </conditionalFormatting>
  <conditionalFormatting sqref="A6399">
    <cfRule type="duplicateValues" dxfId="499" priority="499"/>
  </conditionalFormatting>
  <conditionalFormatting sqref="A6399">
    <cfRule type="duplicateValues" dxfId="498" priority="498"/>
  </conditionalFormatting>
  <conditionalFormatting sqref="A6399">
    <cfRule type="duplicateValues" dxfId="497" priority="497"/>
  </conditionalFormatting>
  <conditionalFormatting sqref="A6399">
    <cfRule type="duplicateValues" dxfId="496" priority="496"/>
  </conditionalFormatting>
  <conditionalFormatting sqref="A6399">
    <cfRule type="duplicateValues" dxfId="495" priority="495"/>
  </conditionalFormatting>
  <conditionalFormatting sqref="A6399">
    <cfRule type="duplicateValues" dxfId="494" priority="494"/>
  </conditionalFormatting>
  <conditionalFormatting sqref="A6399">
    <cfRule type="duplicateValues" dxfId="493" priority="493"/>
  </conditionalFormatting>
  <conditionalFormatting sqref="A6399">
    <cfRule type="duplicateValues" dxfId="492" priority="492"/>
  </conditionalFormatting>
  <conditionalFormatting sqref="A6399">
    <cfRule type="duplicateValues" dxfId="491" priority="491"/>
  </conditionalFormatting>
  <conditionalFormatting sqref="A6399">
    <cfRule type="duplicateValues" dxfId="490" priority="490"/>
  </conditionalFormatting>
  <conditionalFormatting sqref="A6399">
    <cfRule type="duplicateValues" dxfId="489" priority="489"/>
  </conditionalFormatting>
  <conditionalFormatting sqref="A6399">
    <cfRule type="duplicateValues" dxfId="488" priority="488"/>
  </conditionalFormatting>
  <conditionalFormatting sqref="A6399">
    <cfRule type="duplicateValues" dxfId="487" priority="487"/>
  </conditionalFormatting>
  <conditionalFormatting sqref="A6399">
    <cfRule type="duplicateValues" dxfId="486" priority="486"/>
  </conditionalFormatting>
  <conditionalFormatting sqref="A6399">
    <cfRule type="duplicateValues" dxfId="485" priority="485"/>
  </conditionalFormatting>
  <conditionalFormatting sqref="A6399">
    <cfRule type="duplicateValues" dxfId="484" priority="484"/>
  </conditionalFormatting>
  <conditionalFormatting sqref="A6399">
    <cfRule type="duplicateValues" dxfId="483" priority="483"/>
  </conditionalFormatting>
  <conditionalFormatting sqref="A6399">
    <cfRule type="duplicateValues" dxfId="482" priority="482"/>
  </conditionalFormatting>
  <conditionalFormatting sqref="A6399">
    <cfRule type="duplicateValues" dxfId="481" priority="481"/>
  </conditionalFormatting>
  <conditionalFormatting sqref="A6399">
    <cfRule type="duplicateValues" dxfId="480" priority="480"/>
  </conditionalFormatting>
  <conditionalFormatting sqref="A6399">
    <cfRule type="duplicateValues" dxfId="479" priority="479"/>
  </conditionalFormatting>
  <conditionalFormatting sqref="A6399">
    <cfRule type="duplicateValues" dxfId="478" priority="478"/>
  </conditionalFormatting>
  <conditionalFormatting sqref="A6399">
    <cfRule type="duplicateValues" dxfId="477" priority="477"/>
  </conditionalFormatting>
  <conditionalFormatting sqref="A6399">
    <cfRule type="duplicateValues" dxfId="476" priority="476"/>
  </conditionalFormatting>
  <conditionalFormatting sqref="A6399">
    <cfRule type="duplicateValues" dxfId="475" priority="475"/>
  </conditionalFormatting>
  <conditionalFormatting sqref="A6399">
    <cfRule type="duplicateValues" dxfId="474" priority="474"/>
  </conditionalFormatting>
  <conditionalFormatting sqref="A6399">
    <cfRule type="duplicateValues" dxfId="473" priority="473"/>
  </conditionalFormatting>
  <conditionalFormatting sqref="A6399">
    <cfRule type="duplicateValues" dxfId="472" priority="472"/>
  </conditionalFormatting>
  <conditionalFormatting sqref="A6399">
    <cfRule type="duplicateValues" dxfId="471" priority="471"/>
  </conditionalFormatting>
  <conditionalFormatting sqref="A6399">
    <cfRule type="duplicateValues" dxfId="470" priority="470"/>
  </conditionalFormatting>
  <conditionalFormatting sqref="A6399">
    <cfRule type="duplicateValues" dxfId="469" priority="469"/>
  </conditionalFormatting>
  <conditionalFormatting sqref="A6399">
    <cfRule type="duplicateValues" dxfId="468" priority="468"/>
  </conditionalFormatting>
  <conditionalFormatting sqref="A6399">
    <cfRule type="duplicateValues" dxfId="467" priority="467"/>
  </conditionalFormatting>
  <conditionalFormatting sqref="A6399">
    <cfRule type="duplicateValues" dxfId="466" priority="466"/>
  </conditionalFormatting>
  <conditionalFormatting sqref="A6399">
    <cfRule type="duplicateValues" dxfId="465" priority="465"/>
  </conditionalFormatting>
  <conditionalFormatting sqref="A6399">
    <cfRule type="duplicateValues" dxfId="464" priority="464"/>
  </conditionalFormatting>
  <conditionalFormatting sqref="A6399">
    <cfRule type="duplicateValues" dxfId="463" priority="463"/>
  </conditionalFormatting>
  <conditionalFormatting sqref="A6399">
    <cfRule type="duplicateValues" dxfId="462" priority="462"/>
  </conditionalFormatting>
  <conditionalFormatting sqref="A6399">
    <cfRule type="duplicateValues" dxfId="461" priority="461"/>
  </conditionalFormatting>
  <conditionalFormatting sqref="A6399">
    <cfRule type="duplicateValues" dxfId="460" priority="460"/>
  </conditionalFormatting>
  <conditionalFormatting sqref="A6399">
    <cfRule type="duplicateValues" dxfId="459" priority="459"/>
  </conditionalFormatting>
  <conditionalFormatting sqref="A6399">
    <cfRule type="duplicateValues" dxfId="458" priority="458"/>
  </conditionalFormatting>
  <conditionalFormatting sqref="A6399">
    <cfRule type="duplicateValues" dxfId="457" priority="457"/>
  </conditionalFormatting>
  <conditionalFormatting sqref="A6399">
    <cfRule type="duplicateValues" dxfId="456" priority="456"/>
  </conditionalFormatting>
  <conditionalFormatting sqref="A6399">
    <cfRule type="duplicateValues" dxfId="455" priority="455"/>
  </conditionalFormatting>
  <conditionalFormatting sqref="A6399">
    <cfRule type="duplicateValues" dxfId="454" priority="454"/>
  </conditionalFormatting>
  <conditionalFormatting sqref="A6399">
    <cfRule type="duplicateValues" dxfId="453" priority="453"/>
  </conditionalFormatting>
  <conditionalFormatting sqref="A6399">
    <cfRule type="duplicateValues" dxfId="452" priority="452"/>
  </conditionalFormatting>
  <conditionalFormatting sqref="A6399">
    <cfRule type="duplicateValues" dxfId="451" priority="451"/>
  </conditionalFormatting>
  <conditionalFormatting sqref="A6399">
    <cfRule type="duplicateValues" dxfId="450" priority="450"/>
  </conditionalFormatting>
  <conditionalFormatting sqref="A6399">
    <cfRule type="duplicateValues" dxfId="449" priority="449"/>
  </conditionalFormatting>
  <conditionalFormatting sqref="A6399">
    <cfRule type="duplicateValues" dxfId="448" priority="448"/>
  </conditionalFormatting>
  <conditionalFormatting sqref="A6399">
    <cfRule type="duplicateValues" dxfId="447" priority="447"/>
  </conditionalFormatting>
  <conditionalFormatting sqref="A6399">
    <cfRule type="duplicateValues" dxfId="446" priority="446"/>
  </conditionalFormatting>
  <conditionalFormatting sqref="A6399">
    <cfRule type="duplicateValues" dxfId="445" priority="445"/>
  </conditionalFormatting>
  <conditionalFormatting sqref="A6399">
    <cfRule type="duplicateValues" dxfId="444" priority="444"/>
  </conditionalFormatting>
  <conditionalFormatting sqref="A6399">
    <cfRule type="duplicateValues" dxfId="443" priority="443"/>
  </conditionalFormatting>
  <conditionalFormatting sqref="A6399">
    <cfRule type="duplicateValues" dxfId="442" priority="442"/>
  </conditionalFormatting>
  <conditionalFormatting sqref="A6399">
    <cfRule type="duplicateValues" dxfId="441" priority="441"/>
  </conditionalFormatting>
  <conditionalFormatting sqref="A6399">
    <cfRule type="duplicateValues" dxfId="440" priority="440"/>
  </conditionalFormatting>
  <conditionalFormatting sqref="A6399">
    <cfRule type="duplicateValues" dxfId="439" priority="439"/>
  </conditionalFormatting>
  <conditionalFormatting sqref="A6399">
    <cfRule type="duplicateValues" dxfId="438" priority="438"/>
  </conditionalFormatting>
  <conditionalFormatting sqref="A6399">
    <cfRule type="duplicateValues" dxfId="437" priority="437"/>
  </conditionalFormatting>
  <conditionalFormatting sqref="A6399">
    <cfRule type="duplicateValues" dxfId="436" priority="436"/>
  </conditionalFormatting>
  <conditionalFormatting sqref="A6399">
    <cfRule type="duplicateValues" dxfId="435" priority="435"/>
  </conditionalFormatting>
  <conditionalFormatting sqref="A6399">
    <cfRule type="duplicateValues" dxfId="434" priority="434"/>
  </conditionalFormatting>
  <conditionalFormatting sqref="A6399">
    <cfRule type="duplicateValues" dxfId="433" priority="433"/>
  </conditionalFormatting>
  <conditionalFormatting sqref="A6399">
    <cfRule type="duplicateValues" dxfId="432" priority="432"/>
  </conditionalFormatting>
  <conditionalFormatting sqref="A6399">
    <cfRule type="duplicateValues" dxfId="431" priority="431"/>
  </conditionalFormatting>
  <conditionalFormatting sqref="A6399">
    <cfRule type="duplicateValues" dxfId="430" priority="430"/>
  </conditionalFormatting>
  <conditionalFormatting sqref="A6399">
    <cfRule type="duplicateValues" dxfId="429" priority="429"/>
  </conditionalFormatting>
  <conditionalFormatting sqref="A6399">
    <cfRule type="duplicateValues" dxfId="428" priority="428"/>
  </conditionalFormatting>
  <conditionalFormatting sqref="A6399">
    <cfRule type="duplicateValues" dxfId="427" priority="427"/>
  </conditionalFormatting>
  <conditionalFormatting sqref="A6399">
    <cfRule type="duplicateValues" dxfId="426" priority="426"/>
  </conditionalFormatting>
  <conditionalFormatting sqref="A6399">
    <cfRule type="duplicateValues" dxfId="425" priority="425"/>
  </conditionalFormatting>
  <conditionalFormatting sqref="A6399">
    <cfRule type="duplicateValues" dxfId="424" priority="424"/>
  </conditionalFormatting>
  <conditionalFormatting sqref="A6399">
    <cfRule type="duplicateValues" dxfId="423" priority="423"/>
  </conditionalFormatting>
  <conditionalFormatting sqref="A6399">
    <cfRule type="duplicateValues" dxfId="422" priority="422"/>
  </conditionalFormatting>
  <conditionalFormatting sqref="A6399">
    <cfRule type="duplicateValues" dxfId="421" priority="421"/>
  </conditionalFormatting>
  <conditionalFormatting sqref="A6399">
    <cfRule type="duplicateValues" dxfId="420" priority="420"/>
  </conditionalFormatting>
  <conditionalFormatting sqref="A6399">
    <cfRule type="duplicateValues" dxfId="419" priority="419"/>
  </conditionalFormatting>
  <conditionalFormatting sqref="A6399">
    <cfRule type="duplicateValues" dxfId="418" priority="418"/>
  </conditionalFormatting>
  <conditionalFormatting sqref="A6399">
    <cfRule type="duplicateValues" dxfId="417" priority="417"/>
  </conditionalFormatting>
  <conditionalFormatting sqref="A6399">
    <cfRule type="duplicateValues" dxfId="416" priority="416"/>
  </conditionalFormatting>
  <conditionalFormatting sqref="A6399">
    <cfRule type="duplicateValues" dxfId="415" priority="415"/>
  </conditionalFormatting>
  <conditionalFormatting sqref="A6399">
    <cfRule type="duplicateValues" dxfId="414" priority="414"/>
  </conditionalFormatting>
  <conditionalFormatting sqref="A6399">
    <cfRule type="duplicateValues" dxfId="413" priority="413"/>
  </conditionalFormatting>
  <conditionalFormatting sqref="A6399">
    <cfRule type="duplicateValues" dxfId="412" priority="412"/>
  </conditionalFormatting>
  <conditionalFormatting sqref="A6399">
    <cfRule type="duplicateValues" dxfId="411" priority="411"/>
  </conditionalFormatting>
  <conditionalFormatting sqref="A6399">
    <cfRule type="duplicateValues" dxfId="410" priority="410"/>
  </conditionalFormatting>
  <conditionalFormatting sqref="A6399">
    <cfRule type="duplicateValues" dxfId="409" priority="409"/>
  </conditionalFormatting>
  <conditionalFormatting sqref="A6399">
    <cfRule type="duplicateValues" dxfId="408" priority="408"/>
  </conditionalFormatting>
  <conditionalFormatting sqref="A6399">
    <cfRule type="duplicateValues" dxfId="407" priority="407"/>
  </conditionalFormatting>
  <conditionalFormatting sqref="A6399">
    <cfRule type="duplicateValues" dxfId="406" priority="406"/>
  </conditionalFormatting>
  <conditionalFormatting sqref="A6399">
    <cfRule type="duplicateValues" dxfId="405" priority="405"/>
  </conditionalFormatting>
  <conditionalFormatting sqref="A6399">
    <cfRule type="duplicateValues" dxfId="404" priority="404"/>
  </conditionalFormatting>
  <conditionalFormatting sqref="A6399">
    <cfRule type="duplicateValues" dxfId="403" priority="403"/>
  </conditionalFormatting>
  <conditionalFormatting sqref="A6399">
    <cfRule type="duplicateValues" dxfId="402" priority="402"/>
  </conditionalFormatting>
  <conditionalFormatting sqref="A6399">
    <cfRule type="duplicateValues" dxfId="401" priority="401"/>
  </conditionalFormatting>
  <conditionalFormatting sqref="A6399">
    <cfRule type="duplicateValues" dxfId="400" priority="400"/>
  </conditionalFormatting>
  <conditionalFormatting sqref="A6399">
    <cfRule type="duplicateValues" dxfId="399" priority="399"/>
  </conditionalFormatting>
  <conditionalFormatting sqref="A6399">
    <cfRule type="duplicateValues" dxfId="398" priority="398"/>
  </conditionalFormatting>
  <conditionalFormatting sqref="A6399">
    <cfRule type="duplicateValues" dxfId="397" priority="397"/>
  </conditionalFormatting>
  <conditionalFormatting sqref="A6399">
    <cfRule type="duplicateValues" dxfId="396" priority="396"/>
  </conditionalFormatting>
  <conditionalFormatting sqref="A6399">
    <cfRule type="duplicateValues" dxfId="395" priority="395"/>
  </conditionalFormatting>
  <conditionalFormatting sqref="A6399">
    <cfRule type="duplicateValues" dxfId="394" priority="394"/>
  </conditionalFormatting>
  <conditionalFormatting sqref="A6399">
    <cfRule type="duplicateValues" dxfId="393" priority="393"/>
  </conditionalFormatting>
  <conditionalFormatting sqref="A6399">
    <cfRule type="duplicateValues" dxfId="392" priority="392"/>
  </conditionalFormatting>
  <conditionalFormatting sqref="A6399">
    <cfRule type="duplicateValues" dxfId="391" priority="391"/>
  </conditionalFormatting>
  <conditionalFormatting sqref="A6399">
    <cfRule type="duplicateValues" dxfId="390" priority="390"/>
  </conditionalFormatting>
  <conditionalFormatting sqref="A6399">
    <cfRule type="duplicateValues" dxfId="389" priority="389"/>
  </conditionalFormatting>
  <conditionalFormatting sqref="A6399">
    <cfRule type="duplicateValues" dxfId="388" priority="388"/>
  </conditionalFormatting>
  <conditionalFormatting sqref="A6399">
    <cfRule type="duplicateValues" dxfId="387" priority="387"/>
  </conditionalFormatting>
  <conditionalFormatting sqref="A6399">
    <cfRule type="duplicateValues" dxfId="386" priority="386"/>
  </conditionalFormatting>
  <conditionalFormatting sqref="A6399">
    <cfRule type="duplicateValues" dxfId="385" priority="385"/>
  </conditionalFormatting>
  <conditionalFormatting sqref="A6399">
    <cfRule type="duplicateValues" dxfId="384" priority="384"/>
  </conditionalFormatting>
  <conditionalFormatting sqref="A6399">
    <cfRule type="duplicateValues" dxfId="383" priority="383"/>
  </conditionalFormatting>
  <conditionalFormatting sqref="A6399">
    <cfRule type="duplicateValues" dxfId="382" priority="382"/>
  </conditionalFormatting>
  <conditionalFormatting sqref="A6399">
    <cfRule type="duplicateValues" dxfId="381" priority="381"/>
  </conditionalFormatting>
  <conditionalFormatting sqref="A6399">
    <cfRule type="duplicateValues" dxfId="380" priority="380"/>
  </conditionalFormatting>
  <conditionalFormatting sqref="A6399">
    <cfRule type="duplicateValues" dxfId="379" priority="379"/>
  </conditionalFormatting>
  <conditionalFormatting sqref="A6399">
    <cfRule type="duplicateValues" dxfId="378" priority="378"/>
  </conditionalFormatting>
  <conditionalFormatting sqref="A6399">
    <cfRule type="duplicateValues" dxfId="377" priority="377"/>
  </conditionalFormatting>
  <conditionalFormatting sqref="A6399">
    <cfRule type="duplicateValues" dxfId="376" priority="376"/>
  </conditionalFormatting>
  <conditionalFormatting sqref="A6399">
    <cfRule type="duplicateValues" dxfId="375" priority="375"/>
  </conditionalFormatting>
  <conditionalFormatting sqref="A6399">
    <cfRule type="duplicateValues" dxfId="374" priority="374"/>
  </conditionalFormatting>
  <conditionalFormatting sqref="A6399">
    <cfRule type="duplicateValues" dxfId="373" priority="373"/>
  </conditionalFormatting>
  <conditionalFormatting sqref="A6399">
    <cfRule type="duplicateValues" dxfId="372" priority="372"/>
  </conditionalFormatting>
  <conditionalFormatting sqref="A6399">
    <cfRule type="duplicateValues" dxfId="371" priority="371"/>
  </conditionalFormatting>
  <conditionalFormatting sqref="A6399">
    <cfRule type="duplicateValues" dxfId="370" priority="370"/>
  </conditionalFormatting>
  <conditionalFormatting sqref="A6399">
    <cfRule type="duplicateValues" dxfId="369" priority="369"/>
  </conditionalFormatting>
  <conditionalFormatting sqref="A6399">
    <cfRule type="duplicateValues" dxfId="368" priority="368"/>
  </conditionalFormatting>
  <conditionalFormatting sqref="A6399">
    <cfRule type="duplicateValues" dxfId="367" priority="367"/>
  </conditionalFormatting>
  <conditionalFormatting sqref="A6399">
    <cfRule type="duplicateValues" dxfId="366" priority="366"/>
  </conditionalFormatting>
  <conditionalFormatting sqref="A6399">
    <cfRule type="duplicateValues" dxfId="365" priority="365"/>
  </conditionalFormatting>
  <conditionalFormatting sqref="A6399">
    <cfRule type="duplicateValues" dxfId="364" priority="364"/>
  </conditionalFormatting>
  <conditionalFormatting sqref="A6399">
    <cfRule type="duplicateValues" dxfId="363" priority="363"/>
  </conditionalFormatting>
  <conditionalFormatting sqref="A6399">
    <cfRule type="duplicateValues" dxfId="362" priority="362"/>
  </conditionalFormatting>
  <conditionalFormatting sqref="A6399">
    <cfRule type="duplicateValues" dxfId="361" priority="361"/>
  </conditionalFormatting>
  <conditionalFormatting sqref="A6399">
    <cfRule type="duplicateValues" dxfId="360" priority="360"/>
  </conditionalFormatting>
  <conditionalFormatting sqref="A6399">
    <cfRule type="duplicateValues" dxfId="359" priority="359"/>
  </conditionalFormatting>
  <conditionalFormatting sqref="A6399">
    <cfRule type="duplicateValues" dxfId="358" priority="358"/>
  </conditionalFormatting>
  <conditionalFormatting sqref="A6399">
    <cfRule type="duplicateValues" dxfId="357" priority="357"/>
  </conditionalFormatting>
  <conditionalFormatting sqref="A6399">
    <cfRule type="duplicateValues" dxfId="356" priority="356"/>
  </conditionalFormatting>
  <conditionalFormatting sqref="A6399">
    <cfRule type="duplicateValues" dxfId="355" priority="355"/>
  </conditionalFormatting>
  <conditionalFormatting sqref="A6399">
    <cfRule type="duplicateValues" dxfId="354" priority="354"/>
  </conditionalFormatting>
  <conditionalFormatting sqref="A6399">
    <cfRule type="duplicateValues" dxfId="353" priority="353"/>
  </conditionalFormatting>
  <conditionalFormatting sqref="A6399">
    <cfRule type="duplicateValues" dxfId="352" priority="352"/>
  </conditionalFormatting>
  <conditionalFormatting sqref="A6399">
    <cfRule type="duplicateValues" dxfId="351" priority="351"/>
  </conditionalFormatting>
  <conditionalFormatting sqref="A6399">
    <cfRule type="duplicateValues" dxfId="350" priority="350"/>
  </conditionalFormatting>
  <conditionalFormatting sqref="A6399">
    <cfRule type="duplicateValues" dxfId="349" priority="349"/>
  </conditionalFormatting>
  <conditionalFormatting sqref="A6399">
    <cfRule type="duplicateValues" dxfId="348" priority="348"/>
  </conditionalFormatting>
  <conditionalFormatting sqref="A6399">
    <cfRule type="duplicateValues" dxfId="347" priority="347"/>
  </conditionalFormatting>
  <conditionalFormatting sqref="A6399">
    <cfRule type="duplicateValues" dxfId="346" priority="346"/>
  </conditionalFormatting>
  <conditionalFormatting sqref="A6399">
    <cfRule type="duplicateValues" dxfId="345" priority="345"/>
  </conditionalFormatting>
  <conditionalFormatting sqref="A6399">
    <cfRule type="duplicateValues" dxfId="344" priority="344"/>
  </conditionalFormatting>
  <conditionalFormatting sqref="A6399">
    <cfRule type="duplicateValues" dxfId="343" priority="343"/>
  </conditionalFormatting>
  <conditionalFormatting sqref="A6399">
    <cfRule type="duplicateValues" dxfId="342" priority="342"/>
  </conditionalFormatting>
  <conditionalFormatting sqref="A6399">
    <cfRule type="duplicateValues" dxfId="341" priority="341"/>
  </conditionalFormatting>
  <conditionalFormatting sqref="A6399">
    <cfRule type="duplicateValues" dxfId="340" priority="340"/>
  </conditionalFormatting>
  <conditionalFormatting sqref="A6399">
    <cfRule type="duplicateValues" dxfId="339" priority="339"/>
  </conditionalFormatting>
  <conditionalFormatting sqref="A6399">
    <cfRule type="duplicateValues" dxfId="338" priority="338"/>
  </conditionalFormatting>
  <conditionalFormatting sqref="A6399">
    <cfRule type="duplicateValues" dxfId="337" priority="337"/>
  </conditionalFormatting>
  <conditionalFormatting sqref="A6399">
    <cfRule type="duplicateValues" dxfId="336" priority="336"/>
  </conditionalFormatting>
  <conditionalFormatting sqref="A6399">
    <cfRule type="duplicateValues" dxfId="335" priority="335"/>
  </conditionalFormatting>
  <conditionalFormatting sqref="A6399">
    <cfRule type="duplicateValues" dxfId="334" priority="334"/>
  </conditionalFormatting>
  <conditionalFormatting sqref="A6399">
    <cfRule type="duplicateValues" dxfId="333" priority="333"/>
  </conditionalFormatting>
  <conditionalFormatting sqref="A6399">
    <cfRule type="duplicateValues" dxfId="332" priority="332"/>
  </conditionalFormatting>
  <conditionalFormatting sqref="A6399">
    <cfRule type="duplicateValues" dxfId="331" priority="331"/>
  </conditionalFormatting>
  <conditionalFormatting sqref="A6399">
    <cfRule type="duplicateValues" dxfId="330" priority="330"/>
  </conditionalFormatting>
  <conditionalFormatting sqref="A6399">
    <cfRule type="duplicateValues" dxfId="329" priority="329"/>
  </conditionalFormatting>
  <conditionalFormatting sqref="A6399">
    <cfRule type="duplicateValues" dxfId="328" priority="328"/>
  </conditionalFormatting>
  <conditionalFormatting sqref="A6399">
    <cfRule type="duplicateValues" dxfId="327" priority="327"/>
  </conditionalFormatting>
  <conditionalFormatting sqref="A6399">
    <cfRule type="duplicateValues" dxfId="326" priority="326"/>
  </conditionalFormatting>
  <conditionalFormatting sqref="A6399">
    <cfRule type="duplicateValues" dxfId="325" priority="325"/>
  </conditionalFormatting>
  <conditionalFormatting sqref="A6399">
    <cfRule type="duplicateValues" dxfId="324" priority="324"/>
  </conditionalFormatting>
  <conditionalFormatting sqref="A6399">
    <cfRule type="duplicateValues" dxfId="323" priority="323"/>
  </conditionalFormatting>
  <conditionalFormatting sqref="A6399">
    <cfRule type="duplicateValues" dxfId="322" priority="322"/>
  </conditionalFormatting>
  <conditionalFormatting sqref="A6399">
    <cfRule type="duplicateValues" dxfId="321" priority="321"/>
  </conditionalFormatting>
  <conditionalFormatting sqref="A6399">
    <cfRule type="duplicateValues" dxfId="320" priority="320"/>
  </conditionalFormatting>
  <conditionalFormatting sqref="A6399">
    <cfRule type="duplicateValues" dxfId="319" priority="319"/>
  </conditionalFormatting>
  <conditionalFormatting sqref="A6399">
    <cfRule type="duplicateValues" dxfId="318" priority="318"/>
  </conditionalFormatting>
  <conditionalFormatting sqref="A6399">
    <cfRule type="duplicateValues" dxfId="317" priority="317"/>
  </conditionalFormatting>
  <conditionalFormatting sqref="A6399">
    <cfRule type="duplicateValues" dxfId="316" priority="316"/>
  </conditionalFormatting>
  <conditionalFormatting sqref="A6399">
    <cfRule type="duplicateValues" dxfId="315" priority="315"/>
  </conditionalFormatting>
  <conditionalFormatting sqref="A6399">
    <cfRule type="duplicateValues" dxfId="314" priority="314"/>
  </conditionalFormatting>
  <conditionalFormatting sqref="A6399">
    <cfRule type="duplicateValues" dxfId="313" priority="313"/>
  </conditionalFormatting>
  <conditionalFormatting sqref="A6399">
    <cfRule type="duplicateValues" dxfId="312" priority="312"/>
  </conditionalFormatting>
  <conditionalFormatting sqref="A6399">
    <cfRule type="duplicateValues" dxfId="311" priority="311"/>
  </conditionalFormatting>
  <conditionalFormatting sqref="A6399">
    <cfRule type="duplicateValues" dxfId="310" priority="310"/>
  </conditionalFormatting>
  <conditionalFormatting sqref="A6399">
    <cfRule type="duplicateValues" dxfId="309" priority="309"/>
  </conditionalFormatting>
  <conditionalFormatting sqref="A6399">
    <cfRule type="duplicateValues" dxfId="308" priority="308"/>
  </conditionalFormatting>
  <conditionalFormatting sqref="A6399">
    <cfRule type="duplicateValues" dxfId="307" priority="307"/>
  </conditionalFormatting>
  <conditionalFormatting sqref="A6399">
    <cfRule type="duplicateValues" dxfId="306" priority="306"/>
  </conditionalFormatting>
  <conditionalFormatting sqref="A6399">
    <cfRule type="duplicateValues" dxfId="305" priority="305"/>
  </conditionalFormatting>
  <conditionalFormatting sqref="A6399">
    <cfRule type="duplicateValues" dxfId="304" priority="304"/>
  </conditionalFormatting>
  <conditionalFormatting sqref="A6399">
    <cfRule type="duplicateValues" dxfId="303" priority="303"/>
  </conditionalFormatting>
  <conditionalFormatting sqref="A6399">
    <cfRule type="duplicateValues" dxfId="302" priority="302"/>
  </conditionalFormatting>
  <conditionalFormatting sqref="A6399">
    <cfRule type="duplicateValues" dxfId="301" priority="301"/>
  </conditionalFormatting>
  <conditionalFormatting sqref="A6399">
    <cfRule type="duplicateValues" dxfId="300" priority="300"/>
  </conditionalFormatting>
  <conditionalFormatting sqref="A6399">
    <cfRule type="duplicateValues" dxfId="299" priority="299"/>
  </conditionalFormatting>
  <conditionalFormatting sqref="A6399">
    <cfRule type="duplicateValues" dxfId="298" priority="298"/>
  </conditionalFormatting>
  <conditionalFormatting sqref="A6399">
    <cfRule type="duplicateValues" dxfId="297" priority="297"/>
  </conditionalFormatting>
  <conditionalFormatting sqref="A6399">
    <cfRule type="duplicateValues" dxfId="296" priority="296"/>
  </conditionalFormatting>
  <conditionalFormatting sqref="A6401">
    <cfRule type="duplicateValues" dxfId="295" priority="295"/>
  </conditionalFormatting>
  <conditionalFormatting sqref="A6401">
    <cfRule type="duplicateValues" dxfId="294" priority="294"/>
  </conditionalFormatting>
  <conditionalFormatting sqref="A6401">
    <cfRule type="duplicateValues" dxfId="293" priority="293"/>
  </conditionalFormatting>
  <conditionalFormatting sqref="A6401">
    <cfRule type="duplicateValues" dxfId="292" priority="292"/>
  </conditionalFormatting>
  <conditionalFormatting sqref="A6401">
    <cfRule type="duplicateValues" dxfId="291" priority="291"/>
  </conditionalFormatting>
  <conditionalFormatting sqref="A6401">
    <cfRule type="duplicateValues" dxfId="290" priority="290"/>
  </conditionalFormatting>
  <conditionalFormatting sqref="A6401">
    <cfRule type="duplicateValues" dxfId="289" priority="289"/>
  </conditionalFormatting>
  <conditionalFormatting sqref="A6401">
    <cfRule type="duplicateValues" dxfId="288" priority="288"/>
  </conditionalFormatting>
  <conditionalFormatting sqref="A6401">
    <cfRule type="duplicateValues" dxfId="287" priority="287"/>
  </conditionalFormatting>
  <conditionalFormatting sqref="A6401">
    <cfRule type="duplicateValues" dxfId="286" priority="286"/>
  </conditionalFormatting>
  <conditionalFormatting sqref="A6401">
    <cfRule type="duplicateValues" dxfId="285" priority="285"/>
  </conditionalFormatting>
  <conditionalFormatting sqref="A6401">
    <cfRule type="duplicateValues" dxfId="284" priority="284"/>
  </conditionalFormatting>
  <conditionalFormatting sqref="A6401">
    <cfRule type="duplicateValues" dxfId="283" priority="283"/>
  </conditionalFormatting>
  <conditionalFormatting sqref="A6401">
    <cfRule type="duplicateValues" dxfId="282" priority="282"/>
  </conditionalFormatting>
  <conditionalFormatting sqref="A6401">
    <cfRule type="duplicateValues" dxfId="281" priority="281"/>
  </conditionalFormatting>
  <conditionalFormatting sqref="A6401">
    <cfRule type="duplicateValues" dxfId="280" priority="280"/>
  </conditionalFormatting>
  <conditionalFormatting sqref="A6401">
    <cfRule type="duplicateValues" dxfId="279" priority="279"/>
  </conditionalFormatting>
  <conditionalFormatting sqref="A6401">
    <cfRule type="duplicateValues" dxfId="278" priority="278"/>
  </conditionalFormatting>
  <conditionalFormatting sqref="A6401">
    <cfRule type="duplicateValues" dxfId="277" priority="277"/>
  </conditionalFormatting>
  <conditionalFormatting sqref="A6401">
    <cfRule type="duplicateValues" dxfId="276" priority="276"/>
  </conditionalFormatting>
  <conditionalFormatting sqref="A6401">
    <cfRule type="duplicateValues" dxfId="275" priority="275"/>
  </conditionalFormatting>
  <conditionalFormatting sqref="A6401">
    <cfRule type="duplicateValues" dxfId="274" priority="274"/>
  </conditionalFormatting>
  <conditionalFormatting sqref="A6401">
    <cfRule type="duplicateValues" dxfId="273" priority="273"/>
  </conditionalFormatting>
  <conditionalFormatting sqref="A6401">
    <cfRule type="duplicateValues" dxfId="272" priority="272"/>
  </conditionalFormatting>
  <conditionalFormatting sqref="A6401">
    <cfRule type="duplicateValues" dxfId="271" priority="271"/>
  </conditionalFormatting>
  <conditionalFormatting sqref="A6401">
    <cfRule type="duplicateValues" dxfId="270" priority="270"/>
  </conditionalFormatting>
  <conditionalFormatting sqref="A6401">
    <cfRule type="duplicateValues" dxfId="269" priority="269"/>
  </conditionalFormatting>
  <conditionalFormatting sqref="A6401">
    <cfRule type="duplicateValues" dxfId="268" priority="268"/>
  </conditionalFormatting>
  <conditionalFormatting sqref="A6401">
    <cfRule type="duplicateValues" dxfId="267" priority="267"/>
  </conditionalFormatting>
  <conditionalFormatting sqref="A6401">
    <cfRule type="duplicateValues" dxfId="266" priority="266"/>
  </conditionalFormatting>
  <conditionalFormatting sqref="A6401">
    <cfRule type="duplicateValues" dxfId="265" priority="265"/>
  </conditionalFormatting>
  <conditionalFormatting sqref="A6401">
    <cfRule type="duplicateValues" dxfId="264" priority="264"/>
  </conditionalFormatting>
  <conditionalFormatting sqref="A6401">
    <cfRule type="duplicateValues" dxfId="263" priority="263"/>
  </conditionalFormatting>
  <conditionalFormatting sqref="A6401">
    <cfRule type="duplicateValues" dxfId="262" priority="262"/>
  </conditionalFormatting>
  <conditionalFormatting sqref="A6401">
    <cfRule type="duplicateValues" dxfId="261" priority="261"/>
  </conditionalFormatting>
  <conditionalFormatting sqref="A6401">
    <cfRule type="duplicateValues" dxfId="260" priority="260"/>
  </conditionalFormatting>
  <conditionalFormatting sqref="A6401">
    <cfRule type="duplicateValues" dxfId="259" priority="259"/>
  </conditionalFormatting>
  <conditionalFormatting sqref="A6401">
    <cfRule type="duplicateValues" dxfId="258" priority="258"/>
  </conditionalFormatting>
  <conditionalFormatting sqref="A6401">
    <cfRule type="duplicateValues" dxfId="257" priority="257"/>
  </conditionalFormatting>
  <conditionalFormatting sqref="A6401">
    <cfRule type="duplicateValues" dxfId="256" priority="256"/>
  </conditionalFormatting>
  <conditionalFormatting sqref="A6401">
    <cfRule type="duplicateValues" dxfId="255" priority="255"/>
  </conditionalFormatting>
  <conditionalFormatting sqref="A6401">
    <cfRule type="duplicateValues" dxfId="254" priority="254"/>
  </conditionalFormatting>
  <conditionalFormatting sqref="A6401">
    <cfRule type="duplicateValues" dxfId="253" priority="253"/>
  </conditionalFormatting>
  <conditionalFormatting sqref="A6401">
    <cfRule type="duplicateValues" dxfId="252" priority="252"/>
  </conditionalFormatting>
  <conditionalFormatting sqref="A6401">
    <cfRule type="duplicateValues" dxfId="251" priority="251"/>
  </conditionalFormatting>
  <conditionalFormatting sqref="A6401">
    <cfRule type="duplicateValues" dxfId="250" priority="250"/>
  </conditionalFormatting>
  <conditionalFormatting sqref="A6401">
    <cfRule type="duplicateValues" dxfId="249" priority="249"/>
  </conditionalFormatting>
  <conditionalFormatting sqref="A6401">
    <cfRule type="duplicateValues" dxfId="248" priority="248"/>
  </conditionalFormatting>
  <conditionalFormatting sqref="A6401">
    <cfRule type="duplicateValues" dxfId="247" priority="247"/>
  </conditionalFormatting>
  <conditionalFormatting sqref="A6401">
    <cfRule type="duplicateValues" dxfId="246" priority="246"/>
  </conditionalFormatting>
  <conditionalFormatting sqref="A6401">
    <cfRule type="duplicateValues" dxfId="245" priority="245"/>
  </conditionalFormatting>
  <conditionalFormatting sqref="A6401">
    <cfRule type="duplicateValues" dxfId="244" priority="244"/>
  </conditionalFormatting>
  <conditionalFormatting sqref="A6401">
    <cfRule type="duplicateValues" dxfId="243" priority="243"/>
  </conditionalFormatting>
  <conditionalFormatting sqref="A6401">
    <cfRule type="duplicateValues" dxfId="242" priority="242"/>
  </conditionalFormatting>
  <conditionalFormatting sqref="A6401">
    <cfRule type="duplicateValues" dxfId="241" priority="241"/>
  </conditionalFormatting>
  <conditionalFormatting sqref="A6401">
    <cfRule type="duplicateValues" dxfId="240" priority="240"/>
  </conditionalFormatting>
  <conditionalFormatting sqref="A6401">
    <cfRule type="duplicateValues" dxfId="239" priority="239"/>
  </conditionalFormatting>
  <conditionalFormatting sqref="A6401">
    <cfRule type="duplicateValues" dxfId="238" priority="238"/>
  </conditionalFormatting>
  <conditionalFormatting sqref="A6401">
    <cfRule type="duplicateValues" dxfId="237" priority="237"/>
  </conditionalFormatting>
  <conditionalFormatting sqref="A6401">
    <cfRule type="duplicateValues" dxfId="236" priority="236"/>
  </conditionalFormatting>
  <conditionalFormatting sqref="A6401">
    <cfRule type="duplicateValues" dxfId="235" priority="235"/>
  </conditionalFormatting>
  <conditionalFormatting sqref="A6401">
    <cfRule type="duplicateValues" dxfId="234" priority="234"/>
  </conditionalFormatting>
  <conditionalFormatting sqref="A6401">
    <cfRule type="duplicateValues" dxfId="233" priority="233"/>
  </conditionalFormatting>
  <conditionalFormatting sqref="A6401">
    <cfRule type="duplicateValues" dxfId="232" priority="232"/>
  </conditionalFormatting>
  <conditionalFormatting sqref="A6401">
    <cfRule type="duplicateValues" dxfId="231" priority="231"/>
  </conditionalFormatting>
  <conditionalFormatting sqref="A6401">
    <cfRule type="duplicateValues" dxfId="230" priority="230"/>
  </conditionalFormatting>
  <conditionalFormatting sqref="A6401">
    <cfRule type="duplicateValues" dxfId="229" priority="229"/>
  </conditionalFormatting>
  <conditionalFormatting sqref="A6401">
    <cfRule type="duplicateValues" dxfId="228" priority="228"/>
  </conditionalFormatting>
  <conditionalFormatting sqref="A6401">
    <cfRule type="duplicateValues" dxfId="227" priority="227"/>
  </conditionalFormatting>
  <conditionalFormatting sqref="A6401">
    <cfRule type="duplicateValues" dxfId="226" priority="226"/>
  </conditionalFormatting>
  <conditionalFormatting sqref="A6401">
    <cfRule type="duplicateValues" dxfId="225" priority="225"/>
  </conditionalFormatting>
  <conditionalFormatting sqref="A6401">
    <cfRule type="duplicateValues" dxfId="224" priority="224"/>
  </conditionalFormatting>
  <conditionalFormatting sqref="A6401">
    <cfRule type="duplicateValues" dxfId="223" priority="223"/>
  </conditionalFormatting>
  <conditionalFormatting sqref="A6401">
    <cfRule type="duplicateValues" dxfId="222" priority="222"/>
  </conditionalFormatting>
  <conditionalFormatting sqref="A6401">
    <cfRule type="duplicateValues" dxfId="221" priority="221"/>
  </conditionalFormatting>
  <conditionalFormatting sqref="A6401">
    <cfRule type="duplicateValues" dxfId="220" priority="220"/>
  </conditionalFormatting>
  <conditionalFormatting sqref="A6401">
    <cfRule type="duplicateValues" dxfId="219" priority="219"/>
  </conditionalFormatting>
  <conditionalFormatting sqref="A6401">
    <cfRule type="duplicateValues" dxfId="218" priority="218"/>
  </conditionalFormatting>
  <conditionalFormatting sqref="A6401">
    <cfRule type="duplicateValues" dxfId="217" priority="217"/>
  </conditionalFormatting>
  <conditionalFormatting sqref="A6401">
    <cfRule type="duplicateValues" dxfId="216" priority="216"/>
  </conditionalFormatting>
  <conditionalFormatting sqref="A6401">
    <cfRule type="duplicateValues" dxfId="215" priority="215"/>
  </conditionalFormatting>
  <conditionalFormatting sqref="A6401">
    <cfRule type="duplicateValues" dxfId="214" priority="214"/>
  </conditionalFormatting>
  <conditionalFormatting sqref="A6401">
    <cfRule type="duplicateValues" dxfId="213" priority="213"/>
  </conditionalFormatting>
  <conditionalFormatting sqref="A6401">
    <cfRule type="duplicateValues" dxfId="212" priority="212"/>
  </conditionalFormatting>
  <conditionalFormatting sqref="A6401">
    <cfRule type="duplicateValues" dxfId="211" priority="211"/>
  </conditionalFormatting>
  <conditionalFormatting sqref="A6401">
    <cfRule type="duplicateValues" dxfId="210" priority="210"/>
  </conditionalFormatting>
  <conditionalFormatting sqref="A6401">
    <cfRule type="duplicateValues" dxfId="209" priority="209"/>
  </conditionalFormatting>
  <conditionalFormatting sqref="A6401">
    <cfRule type="duplicateValues" dxfId="208" priority="208"/>
  </conditionalFormatting>
  <conditionalFormatting sqref="A6401">
    <cfRule type="duplicateValues" dxfId="207" priority="207"/>
  </conditionalFormatting>
  <conditionalFormatting sqref="A6401">
    <cfRule type="duplicateValues" dxfId="206" priority="206"/>
  </conditionalFormatting>
  <conditionalFormatting sqref="A6401">
    <cfRule type="duplicateValues" dxfId="205" priority="205"/>
  </conditionalFormatting>
  <conditionalFormatting sqref="A6401">
    <cfRule type="duplicateValues" dxfId="204" priority="204"/>
  </conditionalFormatting>
  <conditionalFormatting sqref="A6401">
    <cfRule type="duplicateValues" dxfId="203" priority="203"/>
  </conditionalFormatting>
  <conditionalFormatting sqref="A6401">
    <cfRule type="duplicateValues" dxfId="202" priority="202"/>
  </conditionalFormatting>
  <conditionalFormatting sqref="A6401">
    <cfRule type="duplicateValues" dxfId="201" priority="201"/>
  </conditionalFormatting>
  <conditionalFormatting sqref="A6401">
    <cfRule type="duplicateValues" dxfId="200" priority="200"/>
  </conditionalFormatting>
  <conditionalFormatting sqref="A6401">
    <cfRule type="duplicateValues" dxfId="199" priority="199"/>
  </conditionalFormatting>
  <conditionalFormatting sqref="A6401">
    <cfRule type="duplicateValues" dxfId="198" priority="198"/>
  </conditionalFormatting>
  <conditionalFormatting sqref="A6401">
    <cfRule type="duplicateValues" dxfId="197" priority="197"/>
  </conditionalFormatting>
  <conditionalFormatting sqref="A6401">
    <cfRule type="duplicateValues" dxfId="196" priority="196"/>
  </conditionalFormatting>
  <conditionalFormatting sqref="A6401">
    <cfRule type="duplicateValues" dxfId="195" priority="195"/>
  </conditionalFormatting>
  <conditionalFormatting sqref="A6401">
    <cfRule type="duplicateValues" dxfId="194" priority="194"/>
  </conditionalFormatting>
  <conditionalFormatting sqref="A6401">
    <cfRule type="duplicateValues" dxfId="193" priority="193"/>
  </conditionalFormatting>
  <conditionalFormatting sqref="A6401">
    <cfRule type="duplicateValues" dxfId="192" priority="192"/>
  </conditionalFormatting>
  <conditionalFormatting sqref="A6401">
    <cfRule type="duplicateValues" dxfId="191" priority="191"/>
  </conditionalFormatting>
  <conditionalFormatting sqref="A6401">
    <cfRule type="duplicateValues" dxfId="190" priority="190"/>
  </conditionalFormatting>
  <conditionalFormatting sqref="A6401">
    <cfRule type="duplicateValues" dxfId="189" priority="189"/>
  </conditionalFormatting>
  <conditionalFormatting sqref="A6401">
    <cfRule type="duplicateValues" dxfId="188" priority="188"/>
  </conditionalFormatting>
  <conditionalFormatting sqref="A6401">
    <cfRule type="duplicateValues" dxfId="187" priority="187"/>
  </conditionalFormatting>
  <conditionalFormatting sqref="A6401">
    <cfRule type="duplicateValues" dxfId="186" priority="186"/>
  </conditionalFormatting>
  <conditionalFormatting sqref="A6401">
    <cfRule type="duplicateValues" dxfId="185" priority="185"/>
  </conditionalFormatting>
  <conditionalFormatting sqref="A6401">
    <cfRule type="duplicateValues" dxfId="184" priority="184"/>
  </conditionalFormatting>
  <conditionalFormatting sqref="A6401">
    <cfRule type="duplicateValues" dxfId="183" priority="183"/>
  </conditionalFormatting>
  <conditionalFormatting sqref="A6401">
    <cfRule type="duplicateValues" dxfId="182" priority="182"/>
  </conditionalFormatting>
  <conditionalFormatting sqref="A6401">
    <cfRule type="duplicateValues" dxfId="181" priority="181"/>
  </conditionalFormatting>
  <conditionalFormatting sqref="A6401">
    <cfRule type="duplicateValues" dxfId="180" priority="180"/>
  </conditionalFormatting>
  <conditionalFormatting sqref="A6401">
    <cfRule type="duplicateValues" dxfId="179" priority="179"/>
  </conditionalFormatting>
  <conditionalFormatting sqref="A6401">
    <cfRule type="duplicateValues" dxfId="178" priority="178"/>
  </conditionalFormatting>
  <conditionalFormatting sqref="A6401">
    <cfRule type="duplicateValues" dxfId="177" priority="177"/>
  </conditionalFormatting>
  <conditionalFormatting sqref="A6401">
    <cfRule type="duplicateValues" dxfId="176" priority="176"/>
  </conditionalFormatting>
  <conditionalFormatting sqref="A6401">
    <cfRule type="duplicateValues" dxfId="175" priority="175"/>
  </conditionalFormatting>
  <conditionalFormatting sqref="A6401">
    <cfRule type="duplicateValues" dxfId="174" priority="174"/>
  </conditionalFormatting>
  <conditionalFormatting sqref="A6401">
    <cfRule type="duplicateValues" dxfId="173" priority="173"/>
  </conditionalFormatting>
  <conditionalFormatting sqref="A6401">
    <cfRule type="duplicateValues" dxfId="172" priority="172"/>
  </conditionalFormatting>
  <conditionalFormatting sqref="A6401">
    <cfRule type="duplicateValues" dxfId="171" priority="171"/>
  </conditionalFormatting>
  <conditionalFormatting sqref="A6401">
    <cfRule type="duplicateValues" dxfId="170" priority="170"/>
  </conditionalFormatting>
  <conditionalFormatting sqref="A6401">
    <cfRule type="duplicateValues" dxfId="169" priority="169"/>
  </conditionalFormatting>
  <conditionalFormatting sqref="A6401">
    <cfRule type="duplicateValues" dxfId="168" priority="168"/>
  </conditionalFormatting>
  <conditionalFormatting sqref="A6401">
    <cfRule type="duplicateValues" dxfId="167" priority="167"/>
  </conditionalFormatting>
  <conditionalFormatting sqref="A6401">
    <cfRule type="duplicateValues" dxfId="166" priority="166"/>
  </conditionalFormatting>
  <conditionalFormatting sqref="A6401">
    <cfRule type="duplicateValues" dxfId="165" priority="165"/>
  </conditionalFormatting>
  <conditionalFormatting sqref="A6401">
    <cfRule type="duplicateValues" dxfId="164" priority="164"/>
  </conditionalFormatting>
  <conditionalFormatting sqref="A6401">
    <cfRule type="duplicateValues" dxfId="163" priority="163"/>
  </conditionalFormatting>
  <conditionalFormatting sqref="A6401">
    <cfRule type="duplicateValues" dxfId="162" priority="162"/>
  </conditionalFormatting>
  <conditionalFormatting sqref="A6401">
    <cfRule type="duplicateValues" dxfId="161" priority="161"/>
  </conditionalFormatting>
  <conditionalFormatting sqref="A6401">
    <cfRule type="duplicateValues" dxfId="160" priority="160"/>
  </conditionalFormatting>
  <conditionalFormatting sqref="A6401">
    <cfRule type="duplicateValues" dxfId="159" priority="159"/>
  </conditionalFormatting>
  <conditionalFormatting sqref="A6401">
    <cfRule type="duplicateValues" dxfId="158" priority="158"/>
  </conditionalFormatting>
  <conditionalFormatting sqref="A6401">
    <cfRule type="duplicateValues" dxfId="157" priority="157"/>
  </conditionalFormatting>
  <conditionalFormatting sqref="A6401">
    <cfRule type="duplicateValues" dxfId="156" priority="156"/>
  </conditionalFormatting>
  <conditionalFormatting sqref="A6401">
    <cfRule type="duplicateValues" dxfId="155" priority="155"/>
  </conditionalFormatting>
  <conditionalFormatting sqref="A6401">
    <cfRule type="duplicateValues" dxfId="154" priority="154"/>
  </conditionalFormatting>
  <conditionalFormatting sqref="A6401">
    <cfRule type="duplicateValues" dxfId="153" priority="153"/>
  </conditionalFormatting>
  <conditionalFormatting sqref="A6401">
    <cfRule type="duplicateValues" dxfId="152" priority="152"/>
  </conditionalFormatting>
  <conditionalFormatting sqref="A6401">
    <cfRule type="duplicateValues" dxfId="151" priority="151"/>
  </conditionalFormatting>
  <conditionalFormatting sqref="A6401">
    <cfRule type="duplicateValues" dxfId="150" priority="150"/>
  </conditionalFormatting>
  <conditionalFormatting sqref="A6402">
    <cfRule type="duplicateValues" dxfId="149" priority="149"/>
  </conditionalFormatting>
  <conditionalFormatting sqref="A6402">
    <cfRule type="duplicateValues" dxfId="148" priority="148"/>
  </conditionalFormatting>
  <conditionalFormatting sqref="A6403">
    <cfRule type="duplicateValues" dxfId="147" priority="147"/>
  </conditionalFormatting>
  <conditionalFormatting sqref="A6403">
    <cfRule type="duplicateValues" dxfId="146" priority="146"/>
  </conditionalFormatting>
  <conditionalFormatting sqref="A6403">
    <cfRule type="duplicateValues" dxfId="145" priority="145"/>
  </conditionalFormatting>
  <conditionalFormatting sqref="A6403">
    <cfRule type="duplicateValues" dxfId="144" priority="144"/>
  </conditionalFormatting>
  <conditionalFormatting sqref="A6403">
    <cfRule type="duplicateValues" dxfId="143" priority="143"/>
  </conditionalFormatting>
  <conditionalFormatting sqref="A6403">
    <cfRule type="duplicateValues" dxfId="142" priority="142"/>
  </conditionalFormatting>
  <conditionalFormatting sqref="A6403">
    <cfRule type="duplicateValues" dxfId="141" priority="141"/>
  </conditionalFormatting>
  <conditionalFormatting sqref="A6403">
    <cfRule type="duplicateValues" dxfId="140" priority="140"/>
  </conditionalFormatting>
  <conditionalFormatting sqref="A6403">
    <cfRule type="duplicateValues" dxfId="139" priority="139"/>
  </conditionalFormatting>
  <conditionalFormatting sqref="A6403">
    <cfRule type="duplicateValues" dxfId="138" priority="138"/>
  </conditionalFormatting>
  <conditionalFormatting sqref="A6403">
    <cfRule type="duplicateValues" dxfId="137" priority="137"/>
  </conditionalFormatting>
  <conditionalFormatting sqref="A6403">
    <cfRule type="duplicateValues" dxfId="136" priority="136"/>
  </conditionalFormatting>
  <conditionalFormatting sqref="A6403">
    <cfRule type="duplicateValues" dxfId="135" priority="135"/>
  </conditionalFormatting>
  <conditionalFormatting sqref="A6403">
    <cfRule type="duplicateValues" dxfId="134" priority="134"/>
  </conditionalFormatting>
  <conditionalFormatting sqref="A6403">
    <cfRule type="duplicateValues" dxfId="133" priority="133"/>
  </conditionalFormatting>
  <conditionalFormatting sqref="A6403">
    <cfRule type="duplicateValues" dxfId="132" priority="132"/>
  </conditionalFormatting>
  <conditionalFormatting sqref="A6403">
    <cfRule type="duplicateValues" dxfId="131" priority="131"/>
  </conditionalFormatting>
  <conditionalFormatting sqref="A6403">
    <cfRule type="duplicateValues" dxfId="130" priority="130"/>
  </conditionalFormatting>
  <conditionalFormatting sqref="A6403">
    <cfRule type="duplicateValues" dxfId="129" priority="129"/>
  </conditionalFormatting>
  <conditionalFormatting sqref="A6403">
    <cfRule type="duplicateValues" dxfId="128" priority="128"/>
  </conditionalFormatting>
  <conditionalFormatting sqref="A6403">
    <cfRule type="duplicateValues" dxfId="127" priority="127"/>
  </conditionalFormatting>
  <conditionalFormatting sqref="A6403">
    <cfRule type="duplicateValues" dxfId="126" priority="126"/>
  </conditionalFormatting>
  <conditionalFormatting sqref="A6403">
    <cfRule type="duplicateValues" dxfId="125" priority="125"/>
  </conditionalFormatting>
  <conditionalFormatting sqref="A6403">
    <cfRule type="duplicateValues" dxfId="124" priority="124"/>
  </conditionalFormatting>
  <conditionalFormatting sqref="A6403">
    <cfRule type="duplicateValues" dxfId="123" priority="123"/>
  </conditionalFormatting>
  <conditionalFormatting sqref="A6403">
    <cfRule type="duplicateValues" dxfId="122" priority="122"/>
  </conditionalFormatting>
  <conditionalFormatting sqref="A6403">
    <cfRule type="duplicateValues" dxfId="121" priority="121"/>
  </conditionalFormatting>
  <conditionalFormatting sqref="A6403">
    <cfRule type="duplicateValues" dxfId="120" priority="120"/>
  </conditionalFormatting>
  <conditionalFormatting sqref="A6403">
    <cfRule type="duplicateValues" dxfId="119" priority="119"/>
  </conditionalFormatting>
  <conditionalFormatting sqref="A6403">
    <cfRule type="duplicateValues" dxfId="118" priority="118"/>
  </conditionalFormatting>
  <conditionalFormatting sqref="A6403">
    <cfRule type="duplicateValues" dxfId="117" priority="117"/>
  </conditionalFormatting>
  <conditionalFormatting sqref="A6403">
    <cfRule type="duplicateValues" dxfId="116" priority="116"/>
  </conditionalFormatting>
  <conditionalFormatting sqref="A6403">
    <cfRule type="duplicateValues" dxfId="115" priority="115"/>
  </conditionalFormatting>
  <conditionalFormatting sqref="A6403">
    <cfRule type="duplicateValues" dxfId="114" priority="114"/>
  </conditionalFormatting>
  <conditionalFormatting sqref="A6403">
    <cfRule type="duplicateValues" dxfId="113" priority="113"/>
  </conditionalFormatting>
  <conditionalFormatting sqref="A6403">
    <cfRule type="duplicateValues" dxfId="112" priority="112"/>
  </conditionalFormatting>
  <conditionalFormatting sqref="A6403">
    <cfRule type="duplicateValues" dxfId="111" priority="111"/>
  </conditionalFormatting>
  <conditionalFormatting sqref="A6403">
    <cfRule type="duplicateValues" dxfId="110" priority="110"/>
  </conditionalFormatting>
  <conditionalFormatting sqref="A6403">
    <cfRule type="duplicateValues" dxfId="109" priority="109"/>
  </conditionalFormatting>
  <conditionalFormatting sqref="A6403">
    <cfRule type="duplicateValues" dxfId="108" priority="108"/>
  </conditionalFormatting>
  <conditionalFormatting sqref="A6403">
    <cfRule type="duplicateValues" dxfId="107" priority="107"/>
  </conditionalFormatting>
  <conditionalFormatting sqref="A6403">
    <cfRule type="duplicateValues" dxfId="106" priority="106"/>
  </conditionalFormatting>
  <conditionalFormatting sqref="A6403">
    <cfRule type="duplicateValues" dxfId="105" priority="105"/>
  </conditionalFormatting>
  <conditionalFormatting sqref="A6403">
    <cfRule type="duplicateValues" dxfId="104" priority="104"/>
  </conditionalFormatting>
  <conditionalFormatting sqref="A6403">
    <cfRule type="duplicateValues" dxfId="103" priority="103"/>
  </conditionalFormatting>
  <conditionalFormatting sqref="A6403">
    <cfRule type="duplicateValues" dxfId="102" priority="102"/>
  </conditionalFormatting>
  <conditionalFormatting sqref="A6403">
    <cfRule type="duplicateValues" dxfId="101" priority="101"/>
  </conditionalFormatting>
  <conditionalFormatting sqref="A6403">
    <cfRule type="duplicateValues" dxfId="100" priority="100"/>
  </conditionalFormatting>
  <conditionalFormatting sqref="A6403">
    <cfRule type="duplicateValues" dxfId="99" priority="99"/>
  </conditionalFormatting>
  <conditionalFormatting sqref="A6403">
    <cfRule type="duplicateValues" dxfId="98" priority="98"/>
  </conditionalFormatting>
  <conditionalFormatting sqref="A6403">
    <cfRule type="duplicateValues" dxfId="97" priority="97"/>
  </conditionalFormatting>
  <conditionalFormatting sqref="A6403">
    <cfRule type="duplicateValues" dxfId="96" priority="96"/>
  </conditionalFormatting>
  <conditionalFormatting sqref="A6403">
    <cfRule type="duplicateValues" dxfId="95" priority="95"/>
  </conditionalFormatting>
  <conditionalFormatting sqref="A6403">
    <cfRule type="duplicateValues" dxfId="94" priority="94"/>
  </conditionalFormatting>
  <conditionalFormatting sqref="A6403">
    <cfRule type="duplicateValues" dxfId="93" priority="93"/>
  </conditionalFormatting>
  <conditionalFormatting sqref="A6403">
    <cfRule type="duplicateValues" dxfId="92" priority="92"/>
  </conditionalFormatting>
  <conditionalFormatting sqref="A6403">
    <cfRule type="duplicateValues" dxfId="91" priority="91"/>
  </conditionalFormatting>
  <conditionalFormatting sqref="A6403">
    <cfRule type="duplicateValues" dxfId="90" priority="90"/>
  </conditionalFormatting>
  <conditionalFormatting sqref="A6403">
    <cfRule type="duplicateValues" dxfId="89" priority="89"/>
  </conditionalFormatting>
  <conditionalFormatting sqref="A6403">
    <cfRule type="duplicateValues" dxfId="88" priority="88"/>
  </conditionalFormatting>
  <conditionalFormatting sqref="A6403">
    <cfRule type="duplicateValues" dxfId="87" priority="87"/>
  </conditionalFormatting>
  <conditionalFormatting sqref="A6403">
    <cfRule type="duplicateValues" dxfId="86" priority="86"/>
  </conditionalFormatting>
  <conditionalFormatting sqref="A6403">
    <cfRule type="duplicateValues" dxfId="85" priority="85"/>
  </conditionalFormatting>
  <conditionalFormatting sqref="A6403">
    <cfRule type="duplicateValues" dxfId="84" priority="84"/>
  </conditionalFormatting>
  <conditionalFormatting sqref="A6403">
    <cfRule type="duplicateValues" dxfId="83" priority="83"/>
  </conditionalFormatting>
  <conditionalFormatting sqref="A6403">
    <cfRule type="duplicateValues" dxfId="82" priority="82"/>
  </conditionalFormatting>
  <conditionalFormatting sqref="A6403">
    <cfRule type="duplicateValues" dxfId="81" priority="81"/>
  </conditionalFormatting>
  <conditionalFormatting sqref="A6403">
    <cfRule type="duplicateValues" dxfId="80" priority="80"/>
  </conditionalFormatting>
  <conditionalFormatting sqref="A6403">
    <cfRule type="duplicateValues" dxfId="79" priority="79"/>
  </conditionalFormatting>
  <conditionalFormatting sqref="A6403">
    <cfRule type="duplicateValues" dxfId="78" priority="78"/>
  </conditionalFormatting>
  <conditionalFormatting sqref="A6403">
    <cfRule type="duplicateValues" dxfId="77" priority="77"/>
  </conditionalFormatting>
  <conditionalFormatting sqref="A6403">
    <cfRule type="duplicateValues" dxfId="76" priority="76"/>
  </conditionalFormatting>
  <conditionalFormatting sqref="A6403">
    <cfRule type="duplicateValues" dxfId="75" priority="75"/>
  </conditionalFormatting>
  <conditionalFormatting sqref="A6403">
    <cfRule type="duplicateValues" dxfId="74" priority="74"/>
  </conditionalFormatting>
  <conditionalFormatting sqref="A6403">
    <cfRule type="duplicateValues" dxfId="73" priority="73"/>
  </conditionalFormatting>
  <conditionalFormatting sqref="A6403">
    <cfRule type="duplicateValues" dxfId="72" priority="72"/>
  </conditionalFormatting>
  <conditionalFormatting sqref="A6403">
    <cfRule type="duplicateValues" dxfId="71" priority="71"/>
  </conditionalFormatting>
  <conditionalFormatting sqref="A6403">
    <cfRule type="duplicateValues" dxfId="70" priority="70"/>
  </conditionalFormatting>
  <conditionalFormatting sqref="A6403">
    <cfRule type="duplicateValues" dxfId="69" priority="69"/>
  </conditionalFormatting>
  <conditionalFormatting sqref="A6403">
    <cfRule type="duplicateValues" dxfId="68" priority="68"/>
  </conditionalFormatting>
  <conditionalFormatting sqref="A6403">
    <cfRule type="duplicateValues" dxfId="67" priority="67"/>
  </conditionalFormatting>
  <conditionalFormatting sqref="A6403">
    <cfRule type="duplicateValues" dxfId="66" priority="66"/>
  </conditionalFormatting>
  <conditionalFormatting sqref="A6403">
    <cfRule type="duplicateValues" dxfId="65" priority="65"/>
  </conditionalFormatting>
  <conditionalFormatting sqref="A6403">
    <cfRule type="duplicateValues" dxfId="64" priority="64"/>
  </conditionalFormatting>
  <conditionalFormatting sqref="A6403">
    <cfRule type="duplicateValues" dxfId="63" priority="63"/>
  </conditionalFormatting>
  <conditionalFormatting sqref="A6403">
    <cfRule type="duplicateValues" dxfId="62" priority="62"/>
  </conditionalFormatting>
  <conditionalFormatting sqref="A6403">
    <cfRule type="duplicateValues" dxfId="61" priority="61"/>
  </conditionalFormatting>
  <conditionalFormatting sqref="A6403">
    <cfRule type="duplicateValues" dxfId="60" priority="60"/>
  </conditionalFormatting>
  <conditionalFormatting sqref="A6403">
    <cfRule type="duplicateValues" dxfId="59" priority="59"/>
  </conditionalFormatting>
  <conditionalFormatting sqref="A6403">
    <cfRule type="duplicateValues" dxfId="58" priority="58"/>
  </conditionalFormatting>
  <conditionalFormatting sqref="A6403">
    <cfRule type="duplicateValues" dxfId="57" priority="57"/>
  </conditionalFormatting>
  <conditionalFormatting sqref="A6403">
    <cfRule type="duplicateValues" dxfId="56" priority="56"/>
  </conditionalFormatting>
  <conditionalFormatting sqref="A6403">
    <cfRule type="duplicateValues" dxfId="55" priority="55"/>
  </conditionalFormatting>
  <conditionalFormatting sqref="A6403">
    <cfRule type="duplicateValues" dxfId="54" priority="54"/>
  </conditionalFormatting>
  <conditionalFormatting sqref="A6403">
    <cfRule type="duplicateValues" dxfId="53" priority="53"/>
  </conditionalFormatting>
  <conditionalFormatting sqref="A6403">
    <cfRule type="duplicateValues" dxfId="52" priority="52"/>
  </conditionalFormatting>
  <conditionalFormatting sqref="A6403">
    <cfRule type="duplicateValues" dxfId="51" priority="51"/>
  </conditionalFormatting>
  <conditionalFormatting sqref="A6403">
    <cfRule type="duplicateValues" dxfId="50" priority="50"/>
  </conditionalFormatting>
  <conditionalFormatting sqref="A6403">
    <cfRule type="duplicateValues" dxfId="49" priority="49"/>
  </conditionalFormatting>
  <conditionalFormatting sqref="A6403">
    <cfRule type="duplicateValues" dxfId="48" priority="48"/>
  </conditionalFormatting>
  <conditionalFormatting sqref="A6403">
    <cfRule type="duplicateValues" dxfId="47" priority="47"/>
  </conditionalFormatting>
  <conditionalFormatting sqref="A6403">
    <cfRule type="duplicateValues" dxfId="46" priority="46"/>
  </conditionalFormatting>
  <conditionalFormatting sqref="A6403">
    <cfRule type="duplicateValues" dxfId="45" priority="45"/>
  </conditionalFormatting>
  <conditionalFormatting sqref="A6403">
    <cfRule type="duplicateValues" dxfId="44" priority="44"/>
  </conditionalFormatting>
  <conditionalFormatting sqref="A6403">
    <cfRule type="duplicateValues" dxfId="43" priority="43"/>
  </conditionalFormatting>
  <conditionalFormatting sqref="A6403">
    <cfRule type="duplicateValues" dxfId="42" priority="42"/>
  </conditionalFormatting>
  <conditionalFormatting sqref="A6403">
    <cfRule type="duplicateValues" dxfId="41" priority="41"/>
  </conditionalFormatting>
  <conditionalFormatting sqref="A6403">
    <cfRule type="duplicateValues" dxfId="40" priority="40"/>
  </conditionalFormatting>
  <conditionalFormatting sqref="A6403">
    <cfRule type="duplicateValues" dxfId="39" priority="39"/>
  </conditionalFormatting>
  <conditionalFormatting sqref="A6403">
    <cfRule type="duplicateValues" dxfId="38" priority="38"/>
  </conditionalFormatting>
  <conditionalFormatting sqref="A6403">
    <cfRule type="duplicateValues" dxfId="37" priority="37"/>
  </conditionalFormatting>
  <conditionalFormatting sqref="A6403">
    <cfRule type="duplicateValues" dxfId="36" priority="36"/>
  </conditionalFormatting>
  <conditionalFormatting sqref="A6403">
    <cfRule type="duplicateValues" dxfId="35" priority="35"/>
  </conditionalFormatting>
  <conditionalFormatting sqref="A6403">
    <cfRule type="duplicateValues" dxfId="34" priority="34"/>
  </conditionalFormatting>
  <conditionalFormatting sqref="A6403">
    <cfRule type="duplicateValues" dxfId="33" priority="33"/>
  </conditionalFormatting>
  <conditionalFormatting sqref="A6403">
    <cfRule type="duplicateValues" dxfId="32" priority="32"/>
  </conditionalFormatting>
  <conditionalFormatting sqref="A6403">
    <cfRule type="duplicateValues" dxfId="31" priority="31"/>
  </conditionalFormatting>
  <conditionalFormatting sqref="A6403">
    <cfRule type="duplicateValues" dxfId="30" priority="30"/>
  </conditionalFormatting>
  <conditionalFormatting sqref="A6403">
    <cfRule type="duplicateValues" dxfId="29" priority="29"/>
  </conditionalFormatting>
  <conditionalFormatting sqref="A6403">
    <cfRule type="duplicateValues" dxfId="28" priority="28"/>
  </conditionalFormatting>
  <conditionalFormatting sqref="A6403">
    <cfRule type="duplicateValues" dxfId="27" priority="27"/>
  </conditionalFormatting>
  <conditionalFormatting sqref="A6403">
    <cfRule type="duplicateValues" dxfId="26" priority="26"/>
  </conditionalFormatting>
  <conditionalFormatting sqref="A6403">
    <cfRule type="duplicateValues" dxfId="25" priority="25"/>
  </conditionalFormatting>
  <conditionalFormatting sqref="A6403">
    <cfRule type="duplicateValues" dxfId="24" priority="24"/>
  </conditionalFormatting>
  <conditionalFormatting sqref="A6403">
    <cfRule type="duplicateValues" dxfId="23" priority="23"/>
  </conditionalFormatting>
  <conditionalFormatting sqref="A6403">
    <cfRule type="duplicateValues" dxfId="22" priority="22"/>
  </conditionalFormatting>
  <conditionalFormatting sqref="A6403">
    <cfRule type="duplicateValues" dxfId="21" priority="21"/>
  </conditionalFormatting>
  <conditionalFormatting sqref="A6403">
    <cfRule type="duplicateValues" dxfId="20" priority="20"/>
  </conditionalFormatting>
  <conditionalFormatting sqref="A6403">
    <cfRule type="duplicateValues" dxfId="19" priority="19"/>
  </conditionalFormatting>
  <conditionalFormatting sqref="A6403">
    <cfRule type="duplicateValues" dxfId="18" priority="18"/>
  </conditionalFormatting>
  <conditionalFormatting sqref="A6403">
    <cfRule type="duplicateValues" dxfId="17" priority="17"/>
  </conditionalFormatting>
  <conditionalFormatting sqref="A6403">
    <cfRule type="duplicateValues" dxfId="16" priority="16"/>
  </conditionalFormatting>
  <conditionalFormatting sqref="A6403">
    <cfRule type="duplicateValues" dxfId="15" priority="15"/>
  </conditionalFormatting>
  <conditionalFormatting sqref="A6403">
    <cfRule type="duplicateValues" dxfId="14" priority="14"/>
  </conditionalFormatting>
  <conditionalFormatting sqref="A6403">
    <cfRule type="duplicateValues" dxfId="13" priority="13"/>
  </conditionalFormatting>
  <conditionalFormatting sqref="A6403">
    <cfRule type="duplicateValues" dxfId="12" priority="12"/>
  </conditionalFormatting>
  <conditionalFormatting sqref="A6403">
    <cfRule type="duplicateValues" dxfId="11" priority="11"/>
  </conditionalFormatting>
  <conditionalFormatting sqref="A6403">
    <cfRule type="duplicateValues" dxfId="10" priority="10"/>
  </conditionalFormatting>
  <conditionalFormatting sqref="A6403">
    <cfRule type="duplicateValues" dxfId="9" priority="9"/>
  </conditionalFormatting>
  <conditionalFormatting sqref="A6403">
    <cfRule type="duplicateValues" dxfId="8" priority="8"/>
  </conditionalFormatting>
  <conditionalFormatting sqref="A6403">
    <cfRule type="duplicateValues" dxfId="7" priority="7"/>
  </conditionalFormatting>
  <conditionalFormatting sqref="A6403">
    <cfRule type="duplicateValues" dxfId="6" priority="6"/>
  </conditionalFormatting>
  <conditionalFormatting sqref="A6403">
    <cfRule type="duplicateValues" dxfId="5" priority="5"/>
  </conditionalFormatting>
  <conditionalFormatting sqref="A6403">
    <cfRule type="duplicateValues" dxfId="4" priority="4"/>
  </conditionalFormatting>
  <conditionalFormatting sqref="A6403">
    <cfRule type="duplicateValues" dxfId="3" priority="3"/>
  </conditionalFormatting>
  <conditionalFormatting sqref="A6424:A6440">
    <cfRule type="duplicateValues" dxfId="2" priority="2"/>
  </conditionalFormatting>
  <conditionalFormatting sqref="A6441:A6445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18" sqref="B18"/>
    </sheetView>
  </sheetViews>
  <sheetFormatPr defaultRowHeight="13.5"/>
  <sheetData>
    <row r="1" spans="1:8">
      <c r="A1" s="185" t="s">
        <v>13234</v>
      </c>
      <c r="B1" s="186"/>
      <c r="C1" s="186"/>
      <c r="D1" s="186"/>
      <c r="E1" s="186"/>
      <c r="F1" s="187"/>
    </row>
    <row r="2" spans="1:8" ht="40.5">
      <c r="A2" s="99" t="s">
        <v>13235</v>
      </c>
      <c r="B2" s="99" t="s">
        <v>13236</v>
      </c>
      <c r="C2" s="99" t="s">
        <v>13237</v>
      </c>
      <c r="D2" s="99" t="s">
        <v>13238</v>
      </c>
      <c r="E2" s="99" t="s">
        <v>13239</v>
      </c>
      <c r="F2" s="99" t="s">
        <v>13240</v>
      </c>
    </row>
    <row r="3" spans="1:8" ht="22.5" customHeight="1">
      <c r="A3" s="100">
        <v>23</v>
      </c>
      <c r="B3" s="100">
        <v>23</v>
      </c>
      <c r="C3" s="100">
        <v>9</v>
      </c>
      <c r="D3" s="100">
        <v>14</v>
      </c>
      <c r="E3" s="101">
        <f>0/23</f>
        <v>0</v>
      </c>
      <c r="F3" s="101">
        <f>9/23</f>
        <v>0.39130434782608697</v>
      </c>
    </row>
    <row r="5" spans="1:8" ht="20.25" customHeight="1">
      <c r="A5" s="185" t="s">
        <v>13241</v>
      </c>
      <c r="B5" s="186"/>
      <c r="C5" s="186"/>
      <c r="D5" s="186"/>
      <c r="E5" s="186"/>
      <c r="F5" s="187"/>
    </row>
    <row r="6" spans="1:8" ht="40.5">
      <c r="A6" s="99" t="s">
        <v>13235</v>
      </c>
      <c r="B6" s="99" t="s">
        <v>13236</v>
      </c>
      <c r="C6" s="99" t="s">
        <v>13237</v>
      </c>
      <c r="D6" s="99" t="s">
        <v>13238</v>
      </c>
      <c r="E6" s="99" t="s">
        <v>13239</v>
      </c>
      <c r="F6" s="99" t="s">
        <v>13240</v>
      </c>
    </row>
    <row r="7" spans="1:8" ht="23.25" customHeight="1">
      <c r="A7" s="100">
        <v>84</v>
      </c>
      <c r="B7" s="100">
        <v>89</v>
      </c>
      <c r="C7" s="100">
        <v>56</v>
      </c>
      <c r="D7" s="100">
        <v>28</v>
      </c>
      <c r="E7" s="101">
        <f>0/23</f>
        <v>0</v>
      </c>
      <c r="F7" s="101">
        <f>C7/A7</f>
        <v>0.66666666666666663</v>
      </c>
    </row>
    <row r="9" spans="1:8">
      <c r="A9" s="185" t="s">
        <v>13544</v>
      </c>
      <c r="B9" s="186"/>
      <c r="C9" s="186"/>
      <c r="D9" s="186"/>
      <c r="E9" s="186"/>
      <c r="F9" s="186"/>
      <c r="G9" s="186"/>
      <c r="H9" s="187"/>
    </row>
    <row r="10" spans="1:8" ht="40.5">
      <c r="A10" s="99" t="s">
        <v>12931</v>
      </c>
      <c r="B10" s="99" t="s">
        <v>13236</v>
      </c>
      <c r="C10" s="99" t="s">
        <v>13545</v>
      </c>
      <c r="D10" s="99" t="s">
        <v>13237</v>
      </c>
      <c r="E10" s="99" t="s">
        <v>13546</v>
      </c>
      <c r="F10" s="99" t="s">
        <v>13238</v>
      </c>
      <c r="G10" s="99" t="s">
        <v>13239</v>
      </c>
      <c r="H10" s="99" t="s">
        <v>13240</v>
      </c>
    </row>
    <row r="11" spans="1:8" ht="24.75" customHeight="1">
      <c r="A11" s="100">
        <v>73</v>
      </c>
      <c r="B11" s="100">
        <v>53</v>
      </c>
      <c r="C11" s="100">
        <v>20</v>
      </c>
      <c r="D11" s="100">
        <f>A11-E11-F11</f>
        <v>34</v>
      </c>
      <c r="E11" s="100">
        <v>16</v>
      </c>
      <c r="F11" s="100">
        <v>23</v>
      </c>
      <c r="G11" s="101">
        <f>(A11-B11-C11)/A11</f>
        <v>0</v>
      </c>
      <c r="H11" s="101">
        <f>D11/(A11-E11)</f>
        <v>0.59649122807017541</v>
      </c>
    </row>
    <row r="12" spans="1:8" ht="24.75" customHeight="1">
      <c r="A12" s="109"/>
      <c r="B12" s="109"/>
      <c r="C12" s="109"/>
      <c r="D12" s="109"/>
      <c r="E12" s="109"/>
      <c r="F12" s="109"/>
      <c r="G12" s="108"/>
      <c r="H12" s="108"/>
    </row>
    <row r="13" spans="1:8">
      <c r="A13" s="185" t="s">
        <v>13547</v>
      </c>
      <c r="B13" s="186"/>
      <c r="C13" s="186"/>
      <c r="D13" s="186"/>
      <c r="E13" s="186"/>
      <c r="F13" s="186"/>
      <c r="G13" s="186"/>
      <c r="H13" s="187"/>
    </row>
    <row r="14" spans="1:8" ht="40.5">
      <c r="A14" s="99" t="s">
        <v>12931</v>
      </c>
      <c r="B14" s="99" t="s">
        <v>13236</v>
      </c>
      <c r="C14" s="99" t="s">
        <v>13545</v>
      </c>
      <c r="D14" s="99" t="s">
        <v>13237</v>
      </c>
      <c r="E14" s="99" t="s">
        <v>13546</v>
      </c>
      <c r="F14" s="99" t="s">
        <v>13238</v>
      </c>
      <c r="G14" s="99" t="s">
        <v>13239</v>
      </c>
      <c r="H14" s="99" t="s">
        <v>13240</v>
      </c>
    </row>
    <row r="15" spans="1:8" ht="24.75" customHeight="1">
      <c r="A15" s="100">
        <v>151</v>
      </c>
      <c r="B15" s="100">
        <v>88</v>
      </c>
      <c r="C15" s="100">
        <v>0</v>
      </c>
      <c r="D15" s="100">
        <f>A15-E15-F15</f>
        <v>140</v>
      </c>
      <c r="E15" s="100">
        <v>0</v>
      </c>
      <c r="F15" s="100">
        <v>11</v>
      </c>
      <c r="G15" s="101">
        <f>(A15-B15-C15)/A15</f>
        <v>0.41721854304635764</v>
      </c>
      <c r="H15" s="101">
        <f>D15/(A15-E15)</f>
        <v>0.92715231788079466</v>
      </c>
    </row>
    <row r="17" spans="1:8">
      <c r="A17" s="185" t="s">
        <v>13634</v>
      </c>
      <c r="B17" s="186"/>
      <c r="C17" s="186"/>
      <c r="D17" s="186"/>
      <c r="E17" s="186"/>
      <c r="F17" s="186"/>
      <c r="G17" s="186"/>
      <c r="H17" s="187"/>
    </row>
    <row r="18" spans="1:8" ht="40.5">
      <c r="A18" s="99" t="s">
        <v>12931</v>
      </c>
      <c r="B18" s="99" t="s">
        <v>13236</v>
      </c>
      <c r="C18" s="99" t="s">
        <v>13545</v>
      </c>
      <c r="D18" s="99" t="s">
        <v>13237</v>
      </c>
      <c r="E18" s="99" t="s">
        <v>13546</v>
      </c>
      <c r="F18" s="99" t="s">
        <v>13238</v>
      </c>
      <c r="G18" s="99" t="s">
        <v>13239</v>
      </c>
      <c r="H18" s="99" t="s">
        <v>13240</v>
      </c>
    </row>
    <row r="19" spans="1:8" ht="24.75" customHeight="1">
      <c r="A19" s="100">
        <v>40</v>
      </c>
      <c r="B19" s="100">
        <v>40</v>
      </c>
      <c r="C19" s="100">
        <v>0</v>
      </c>
      <c r="D19" s="100">
        <f>A19-E19-F19</f>
        <v>30</v>
      </c>
      <c r="E19" s="100">
        <v>4</v>
      </c>
      <c r="F19" s="100">
        <v>6</v>
      </c>
      <c r="G19" s="101">
        <f>(A19-B19-C19)/A19</f>
        <v>0</v>
      </c>
      <c r="H19" s="101">
        <f>D19/(A19-E19)</f>
        <v>0.83333333333333337</v>
      </c>
    </row>
  </sheetData>
  <mergeCells count="5">
    <mergeCell ref="A1:F1"/>
    <mergeCell ref="A5:F5"/>
    <mergeCell ref="A9:H9"/>
    <mergeCell ref="A13:H13"/>
    <mergeCell ref="A17:H1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A1:U258"/>
  <sheetViews>
    <sheetView zoomScale="85" zoomScaleNormal="85" workbookViewId="0">
      <pane ySplit="2" topLeftCell="A3" activePane="bottomLeft" state="frozen"/>
      <selection activeCell="I1" sqref="I1"/>
      <selection pane="bottomLeft" activeCell="G257" sqref="G257"/>
    </sheetView>
  </sheetViews>
  <sheetFormatPr defaultRowHeight="20.100000000000001" customHeight="1"/>
  <cols>
    <col min="1" max="1" width="5.625" style="19" customWidth="1"/>
    <col min="2" max="2" width="10.625" style="3" customWidth="1"/>
    <col min="3" max="3" width="10.125" style="3" customWidth="1"/>
    <col min="4" max="4" width="6.875" style="3" customWidth="1"/>
    <col min="5" max="5" width="13.25" style="19" customWidth="1"/>
    <col min="6" max="6" width="14.875" style="3" customWidth="1"/>
    <col min="7" max="7" width="22.875" style="3" customWidth="1"/>
    <col min="8" max="8" width="18.875" style="4" customWidth="1"/>
    <col min="9" max="9" width="20.75" style="5" hidden="1" customWidth="1"/>
    <col min="10" max="10" width="4.625" style="5" customWidth="1"/>
    <col min="11" max="11" width="7.125" style="19" customWidth="1"/>
    <col min="12" max="12" width="15.375" style="3" hidden="1" customWidth="1"/>
    <col min="13" max="13" width="9" style="19" customWidth="1"/>
    <col min="14" max="14" width="20.375" style="19" customWidth="1"/>
    <col min="15" max="15" width="11.625" style="28" customWidth="1"/>
    <col min="16" max="18" width="8.375" style="3" hidden="1" customWidth="1"/>
    <col min="19" max="19" width="8.875" style="19" hidden="1" customWidth="1"/>
    <col min="20" max="20" width="13.75" style="50" customWidth="1"/>
    <col min="21" max="21" width="7.25" style="19" customWidth="1"/>
    <col min="22" max="16384" width="9" style="19"/>
  </cols>
  <sheetData>
    <row r="1" spans="1:21" ht="27" customHeight="1">
      <c r="B1" s="98"/>
      <c r="C1" s="18" t="s">
        <v>13233</v>
      </c>
      <c r="D1" s="110"/>
      <c r="E1" s="18" t="s">
        <v>13548</v>
      </c>
      <c r="F1" s="111"/>
      <c r="G1" s="18" t="s">
        <v>13549</v>
      </c>
      <c r="H1" s="18"/>
      <c r="I1" s="18"/>
      <c r="J1" s="18"/>
      <c r="K1" s="18"/>
      <c r="L1" s="29"/>
      <c r="M1" s="14">
        <f ca="1">TODAY()</f>
        <v>42636</v>
      </c>
      <c r="N1" s="125"/>
      <c r="O1" s="103" t="str">
        <f ca="1">"第"&amp;WEEKNUM(M1)&amp;"周"</f>
        <v>第39周</v>
      </c>
      <c r="U1" s="10"/>
    </row>
    <row r="2" spans="1:21" ht="30.75" customHeight="1">
      <c r="A2" s="6" t="s">
        <v>3</v>
      </c>
      <c r="B2" s="11" t="s">
        <v>13003</v>
      </c>
      <c r="C2" s="11" t="s">
        <v>13004</v>
      </c>
      <c r="D2" s="11" t="s">
        <v>13060</v>
      </c>
      <c r="E2" s="11" t="s">
        <v>4</v>
      </c>
      <c r="F2" s="1" t="s">
        <v>5</v>
      </c>
      <c r="G2" s="11" t="s">
        <v>6</v>
      </c>
      <c r="H2" s="11" t="s">
        <v>7</v>
      </c>
      <c r="I2" s="51" t="s">
        <v>8</v>
      </c>
      <c r="J2" s="11" t="s">
        <v>9</v>
      </c>
      <c r="K2" s="51" t="s">
        <v>0</v>
      </c>
      <c r="L2" s="51" t="s">
        <v>15</v>
      </c>
      <c r="M2" s="53" t="s">
        <v>12</v>
      </c>
      <c r="N2" s="53" t="s">
        <v>13865</v>
      </c>
      <c r="O2" s="104" t="s">
        <v>42</v>
      </c>
      <c r="P2" s="39" t="s">
        <v>40</v>
      </c>
      <c r="Q2" s="39" t="s">
        <v>41</v>
      </c>
      <c r="R2" s="57" t="s">
        <v>44</v>
      </c>
      <c r="S2" s="9" t="s">
        <v>13</v>
      </c>
      <c r="T2" s="9" t="s">
        <v>13059</v>
      </c>
      <c r="U2" s="12" t="s">
        <v>14</v>
      </c>
    </row>
    <row r="3" spans="1:21" ht="20.100000000000001" customHeight="1">
      <c r="A3" s="32"/>
      <c r="B3" s="58"/>
      <c r="C3" s="58"/>
      <c r="D3" s="58"/>
      <c r="E3" s="32"/>
      <c r="F3" s="117"/>
      <c r="G3" s="114"/>
      <c r="H3" s="40"/>
      <c r="I3" s="40"/>
      <c r="J3" s="115"/>
      <c r="K3" s="32"/>
      <c r="L3" s="58"/>
      <c r="M3" s="32"/>
      <c r="N3" s="32"/>
      <c r="O3" s="88"/>
      <c r="P3" s="58"/>
      <c r="Q3" s="58"/>
      <c r="R3" s="58"/>
      <c r="S3" s="32"/>
      <c r="T3" s="62"/>
      <c r="U3" s="32"/>
    </row>
    <row r="4" spans="1:21" ht="20.100000000000001" customHeight="1">
      <c r="A4" s="32"/>
      <c r="B4" s="58"/>
      <c r="C4" s="58"/>
      <c r="D4" s="58"/>
      <c r="E4" s="32"/>
      <c r="F4" s="117"/>
      <c r="G4" s="114"/>
      <c r="H4" s="40"/>
      <c r="I4" s="40"/>
      <c r="J4" s="115"/>
      <c r="K4" s="32"/>
      <c r="L4" s="58"/>
      <c r="M4" s="32"/>
      <c r="N4" s="32"/>
      <c r="O4" s="88"/>
      <c r="P4" s="58"/>
      <c r="Q4" s="58"/>
      <c r="R4" s="58"/>
      <c r="S4" s="32"/>
      <c r="T4" s="62"/>
      <c r="U4" s="32"/>
    </row>
    <row r="5" spans="1:21" ht="20.100000000000001" customHeight="1">
      <c r="A5" s="32"/>
      <c r="B5" s="58"/>
      <c r="C5" s="58"/>
      <c r="D5" s="58"/>
      <c r="E5" s="32"/>
      <c r="F5" s="117"/>
      <c r="G5" s="114"/>
      <c r="H5" s="40"/>
      <c r="I5" s="40"/>
      <c r="J5" s="115"/>
      <c r="K5" s="32"/>
      <c r="L5" s="58"/>
      <c r="M5" s="32"/>
      <c r="N5" s="32"/>
      <c r="O5" s="88"/>
      <c r="P5" s="58"/>
      <c r="Q5" s="58"/>
      <c r="R5" s="58"/>
      <c r="S5" s="32"/>
      <c r="T5" s="116"/>
      <c r="U5" s="32"/>
    </row>
    <row r="6" spans="1:21" ht="20.100000000000001" customHeight="1">
      <c r="A6" s="32"/>
      <c r="B6" s="58"/>
      <c r="C6" s="58"/>
      <c r="D6" s="58"/>
      <c r="E6" s="32"/>
      <c r="F6" s="117"/>
      <c r="G6" s="114"/>
      <c r="H6" s="40"/>
      <c r="I6" s="40"/>
      <c r="J6" s="115"/>
      <c r="K6" s="32"/>
      <c r="L6" s="58"/>
      <c r="M6" s="32"/>
      <c r="N6" s="32"/>
      <c r="O6" s="88"/>
      <c r="P6" s="58"/>
      <c r="Q6" s="58"/>
      <c r="R6" s="58"/>
      <c r="S6" s="32"/>
      <c r="T6" s="62"/>
      <c r="U6" s="32"/>
    </row>
    <row r="7" spans="1:21" ht="20.100000000000001" customHeight="1">
      <c r="A7" s="32"/>
      <c r="B7" s="58"/>
      <c r="C7" s="58"/>
      <c r="D7" s="58"/>
      <c r="E7" s="32"/>
      <c r="F7" s="117"/>
      <c r="G7" s="114"/>
      <c r="H7" s="40"/>
      <c r="I7" s="40"/>
      <c r="J7" s="115"/>
      <c r="K7" s="32"/>
      <c r="L7" s="58"/>
      <c r="M7" s="32"/>
      <c r="N7" s="32"/>
      <c r="O7" s="88"/>
      <c r="P7" s="58"/>
      <c r="Q7" s="58"/>
      <c r="R7" s="58"/>
      <c r="S7" s="32"/>
      <c r="T7" s="62"/>
      <c r="U7" s="32"/>
    </row>
    <row r="8" spans="1:21" ht="20.100000000000001" customHeight="1">
      <c r="A8" s="32"/>
      <c r="B8" s="58"/>
      <c r="C8" s="58"/>
      <c r="D8" s="58"/>
      <c r="E8" s="32"/>
      <c r="F8" s="117"/>
      <c r="G8" s="114"/>
      <c r="H8" s="40"/>
      <c r="I8" s="40"/>
      <c r="J8" s="115"/>
      <c r="K8" s="32"/>
      <c r="L8" s="58"/>
      <c r="M8" s="32"/>
      <c r="N8" s="32"/>
      <c r="O8" s="88"/>
      <c r="P8" s="58"/>
      <c r="Q8" s="58"/>
      <c r="R8" s="58"/>
      <c r="S8" s="32"/>
      <c r="T8" s="62"/>
      <c r="U8" s="32"/>
    </row>
    <row r="9" spans="1:21" ht="20.100000000000001" customHeight="1">
      <c r="A9" s="32"/>
      <c r="B9" s="58"/>
      <c r="C9" s="58"/>
      <c r="D9" s="58"/>
      <c r="E9" s="32"/>
      <c r="F9" s="117"/>
      <c r="G9" s="114"/>
      <c r="H9" s="40"/>
      <c r="I9" s="40"/>
      <c r="J9" s="115"/>
      <c r="K9" s="32"/>
      <c r="L9" s="58"/>
      <c r="M9" s="32"/>
      <c r="N9" s="32"/>
      <c r="O9" s="88"/>
      <c r="P9" s="58"/>
      <c r="Q9" s="58"/>
      <c r="R9" s="58"/>
      <c r="S9" s="32"/>
      <c r="T9" s="62"/>
      <c r="U9" s="32"/>
    </row>
    <row r="10" spans="1:21" ht="20.100000000000001" customHeight="1">
      <c r="A10" s="32"/>
      <c r="B10" s="58"/>
      <c r="C10" s="58"/>
      <c r="D10" s="58"/>
      <c r="E10" s="32"/>
      <c r="F10" s="117"/>
      <c r="G10" s="114"/>
      <c r="H10" s="40"/>
      <c r="I10" s="40"/>
      <c r="J10" s="115"/>
      <c r="K10" s="32"/>
      <c r="L10" s="58"/>
      <c r="M10" s="32"/>
      <c r="N10" s="32"/>
      <c r="O10" s="88"/>
      <c r="P10" s="58"/>
      <c r="Q10" s="58"/>
      <c r="R10" s="58"/>
      <c r="S10" s="32"/>
      <c r="T10" s="116"/>
      <c r="U10" s="32"/>
    </row>
    <row r="11" spans="1:21" ht="20.100000000000001" customHeight="1">
      <c r="A11" s="32"/>
      <c r="B11" s="58"/>
      <c r="C11" s="58"/>
      <c r="D11" s="58"/>
      <c r="E11" s="32"/>
      <c r="F11" s="117"/>
      <c r="G11" s="114"/>
      <c r="H11" s="40"/>
      <c r="I11" s="40"/>
      <c r="J11" s="115"/>
      <c r="K11" s="32"/>
      <c r="L11" s="58"/>
      <c r="M11" s="32"/>
      <c r="N11" s="32"/>
      <c r="O11" s="88"/>
      <c r="P11" s="58"/>
      <c r="Q11" s="58"/>
      <c r="R11" s="58"/>
      <c r="S11" s="32"/>
      <c r="T11" s="62"/>
      <c r="U11" s="32"/>
    </row>
    <row r="12" spans="1:21" ht="20.100000000000001" customHeight="1">
      <c r="A12" s="32"/>
      <c r="B12" s="58"/>
      <c r="C12" s="58"/>
      <c r="D12" s="58"/>
      <c r="E12" s="32"/>
      <c r="F12" s="117"/>
      <c r="G12" s="114"/>
      <c r="H12" s="40"/>
      <c r="I12" s="40"/>
      <c r="J12" s="115"/>
      <c r="K12" s="32"/>
      <c r="L12" s="58"/>
      <c r="M12" s="32"/>
      <c r="N12" s="32"/>
      <c r="O12" s="88"/>
      <c r="P12" s="58"/>
      <c r="Q12" s="58"/>
      <c r="R12" s="58"/>
      <c r="S12" s="32"/>
      <c r="T12" s="62"/>
      <c r="U12" s="32"/>
    </row>
    <row r="13" spans="1:21" ht="20.100000000000001" customHeight="1">
      <c r="A13" s="32"/>
      <c r="B13" s="58"/>
      <c r="C13" s="58"/>
      <c r="D13" s="58"/>
      <c r="E13" s="32"/>
      <c r="F13" s="117"/>
      <c r="G13" s="114"/>
      <c r="H13" s="40"/>
      <c r="I13" s="40"/>
      <c r="J13" s="115"/>
      <c r="K13" s="32"/>
      <c r="L13" s="58"/>
      <c r="M13" s="32"/>
      <c r="N13" s="32"/>
      <c r="O13" s="88"/>
      <c r="P13" s="58"/>
      <c r="Q13" s="58"/>
      <c r="R13" s="58"/>
      <c r="S13" s="32"/>
      <c r="T13" s="116"/>
      <c r="U13" s="32"/>
    </row>
    <row r="14" spans="1:21" ht="20.100000000000001" customHeight="1">
      <c r="A14" s="32"/>
      <c r="B14" s="58"/>
      <c r="C14" s="58"/>
      <c r="D14" s="58"/>
      <c r="E14" s="32"/>
      <c r="F14" s="117"/>
      <c r="G14" s="114"/>
      <c r="H14" s="40"/>
      <c r="I14" s="40"/>
      <c r="J14" s="115"/>
      <c r="K14" s="32"/>
      <c r="L14" s="58"/>
      <c r="M14" s="32"/>
      <c r="N14" s="32"/>
      <c r="O14" s="88"/>
      <c r="P14" s="58"/>
      <c r="Q14" s="58"/>
      <c r="R14" s="58"/>
      <c r="S14" s="32"/>
      <c r="T14" s="116"/>
      <c r="U14" s="32"/>
    </row>
    <row r="15" spans="1:21" ht="20.100000000000001" customHeight="1">
      <c r="A15" s="32"/>
      <c r="B15" s="58"/>
      <c r="C15" s="58"/>
      <c r="D15" s="58"/>
      <c r="E15" s="32"/>
      <c r="F15" s="117"/>
      <c r="G15" s="114"/>
      <c r="H15" s="40"/>
      <c r="I15" s="40"/>
      <c r="J15" s="115"/>
      <c r="K15" s="32"/>
      <c r="L15" s="58"/>
      <c r="M15" s="32"/>
      <c r="N15" s="32"/>
      <c r="O15" s="88"/>
      <c r="P15" s="58"/>
      <c r="Q15" s="58"/>
      <c r="R15" s="58"/>
      <c r="S15" s="32"/>
      <c r="T15" s="62"/>
      <c r="U15" s="32"/>
    </row>
    <row r="16" spans="1:21" ht="20.100000000000001" customHeight="1">
      <c r="A16" s="32"/>
      <c r="B16" s="58"/>
      <c r="C16" s="58"/>
      <c r="D16" s="58"/>
      <c r="E16" s="32"/>
      <c r="F16" s="117"/>
      <c r="G16" s="114"/>
      <c r="H16" s="40"/>
      <c r="I16" s="40"/>
      <c r="J16" s="115"/>
      <c r="K16" s="32"/>
      <c r="L16" s="58"/>
      <c r="M16" s="32"/>
      <c r="N16" s="32"/>
      <c r="O16" s="88"/>
      <c r="P16" s="58"/>
      <c r="Q16" s="58"/>
      <c r="R16" s="58"/>
      <c r="S16" s="32"/>
      <c r="T16" s="116"/>
      <c r="U16" s="32"/>
    </row>
    <row r="17" spans="1:21" ht="20.100000000000001" customHeight="1">
      <c r="A17" s="32"/>
      <c r="B17" s="58"/>
      <c r="C17" s="58"/>
      <c r="D17" s="58"/>
      <c r="E17" s="32"/>
      <c r="F17" s="117"/>
      <c r="G17" s="114"/>
      <c r="H17" s="40"/>
      <c r="I17" s="40"/>
      <c r="J17" s="115"/>
      <c r="K17" s="32"/>
      <c r="L17" s="58"/>
      <c r="M17" s="32"/>
      <c r="N17" s="32"/>
      <c r="O17" s="88"/>
      <c r="P17" s="58"/>
      <c r="Q17" s="58"/>
      <c r="R17" s="58"/>
      <c r="S17" s="32"/>
      <c r="T17" s="116"/>
      <c r="U17" s="32"/>
    </row>
    <row r="18" spans="1:21" ht="20.100000000000001" customHeight="1">
      <c r="A18" s="32"/>
      <c r="B18" s="58"/>
      <c r="C18" s="58"/>
      <c r="D18" s="58"/>
      <c r="E18" s="32"/>
      <c r="F18" s="117"/>
      <c r="G18" s="114"/>
      <c r="H18" s="40"/>
      <c r="I18" s="40"/>
      <c r="J18" s="115"/>
      <c r="K18" s="32"/>
      <c r="L18" s="58"/>
      <c r="M18" s="32"/>
      <c r="N18" s="32"/>
      <c r="O18" s="88"/>
      <c r="P18" s="58"/>
      <c r="Q18" s="58"/>
      <c r="R18" s="58"/>
      <c r="S18" s="32"/>
      <c r="T18" s="116"/>
      <c r="U18" s="32"/>
    </row>
    <row r="19" spans="1:21" ht="20.100000000000001" customHeight="1">
      <c r="A19" s="32"/>
      <c r="B19" s="58"/>
      <c r="C19" s="58"/>
      <c r="D19" s="58"/>
      <c r="E19" s="32"/>
      <c r="F19" s="117"/>
      <c r="G19" s="114"/>
      <c r="H19" s="40"/>
      <c r="I19" s="40"/>
      <c r="J19" s="115"/>
      <c r="K19" s="32"/>
      <c r="L19" s="58"/>
      <c r="M19" s="32"/>
      <c r="N19" s="32"/>
      <c r="O19" s="88"/>
      <c r="P19" s="58"/>
      <c r="Q19" s="58"/>
      <c r="R19" s="58"/>
      <c r="S19" s="32"/>
      <c r="T19" s="116"/>
      <c r="U19" s="32"/>
    </row>
    <row r="20" spans="1:21" ht="20.100000000000001" customHeight="1">
      <c r="A20" s="32"/>
      <c r="B20" s="58"/>
      <c r="C20" s="58"/>
      <c r="D20" s="58"/>
      <c r="E20" s="32"/>
      <c r="F20" s="117"/>
      <c r="G20" s="114"/>
      <c r="H20" s="40"/>
      <c r="I20" s="40"/>
      <c r="J20" s="115"/>
      <c r="K20" s="32"/>
      <c r="L20" s="58"/>
      <c r="M20" s="32"/>
      <c r="N20" s="32"/>
      <c r="O20" s="88"/>
      <c r="P20" s="58"/>
      <c r="Q20" s="58"/>
      <c r="R20" s="58"/>
      <c r="S20" s="32"/>
      <c r="T20" s="62"/>
      <c r="U20" s="32"/>
    </row>
    <row r="21" spans="1:21" ht="20.100000000000001" customHeight="1">
      <c r="A21" s="32"/>
      <c r="B21" s="58"/>
      <c r="C21" s="58"/>
      <c r="D21" s="58"/>
      <c r="E21" s="32"/>
      <c r="F21" s="117"/>
      <c r="G21" s="114"/>
      <c r="H21" s="40"/>
      <c r="I21" s="40"/>
      <c r="J21" s="115"/>
      <c r="K21" s="32"/>
      <c r="L21" s="58"/>
      <c r="M21" s="32"/>
      <c r="N21" s="32"/>
      <c r="O21" s="88"/>
      <c r="P21" s="58"/>
      <c r="Q21" s="58"/>
      <c r="R21" s="58"/>
      <c r="S21" s="32"/>
      <c r="T21" s="62"/>
      <c r="U21" s="32"/>
    </row>
    <row r="22" spans="1:21" ht="20.100000000000001" customHeight="1">
      <c r="A22" s="32"/>
      <c r="B22" s="58"/>
      <c r="C22" s="58"/>
      <c r="D22" s="58"/>
      <c r="E22" s="32"/>
      <c r="F22" s="117"/>
      <c r="G22" s="114"/>
      <c r="H22" s="40"/>
      <c r="I22" s="40"/>
      <c r="J22" s="115"/>
      <c r="K22" s="32"/>
      <c r="L22" s="58"/>
      <c r="M22" s="32"/>
      <c r="N22" s="32"/>
      <c r="O22" s="88"/>
      <c r="P22" s="58"/>
      <c r="Q22" s="58"/>
      <c r="R22" s="58"/>
      <c r="S22" s="32"/>
      <c r="T22" s="62"/>
      <c r="U22" s="32"/>
    </row>
    <row r="23" spans="1:21" ht="20.100000000000001" customHeight="1">
      <c r="A23" s="32"/>
      <c r="B23" s="58"/>
      <c r="C23" s="58"/>
      <c r="D23" s="58"/>
      <c r="E23" s="32"/>
      <c r="F23" s="117"/>
      <c r="G23" s="114"/>
      <c r="H23" s="40"/>
      <c r="I23" s="40"/>
      <c r="J23" s="115"/>
      <c r="K23" s="32"/>
      <c r="L23" s="58"/>
      <c r="M23" s="32"/>
      <c r="N23" s="32"/>
      <c r="O23" s="88"/>
      <c r="P23" s="58"/>
      <c r="Q23" s="58"/>
      <c r="R23" s="58"/>
      <c r="S23" s="32"/>
      <c r="T23" s="62"/>
      <c r="U23" s="32"/>
    </row>
    <row r="24" spans="1:21" ht="20.100000000000001" customHeight="1">
      <c r="A24" s="32"/>
      <c r="B24" s="58"/>
      <c r="C24" s="58"/>
      <c r="D24" s="58"/>
      <c r="E24" s="32"/>
      <c r="F24" s="117"/>
      <c r="G24" s="114"/>
      <c r="H24" s="40"/>
      <c r="I24" s="40"/>
      <c r="J24" s="115"/>
      <c r="K24" s="32"/>
      <c r="L24" s="58"/>
      <c r="M24" s="32"/>
      <c r="N24" s="32"/>
      <c r="O24" s="88"/>
      <c r="P24" s="58"/>
      <c r="Q24" s="58"/>
      <c r="R24" s="58"/>
      <c r="S24" s="32"/>
      <c r="T24" s="62"/>
      <c r="U24" s="32"/>
    </row>
    <row r="25" spans="1:21" ht="20.100000000000001" customHeight="1">
      <c r="A25" s="32"/>
      <c r="B25" s="58"/>
      <c r="C25" s="58"/>
      <c r="D25" s="58"/>
      <c r="E25" s="32"/>
      <c r="F25" s="117"/>
      <c r="G25" s="114"/>
      <c r="H25" s="40"/>
      <c r="I25" s="40"/>
      <c r="J25" s="115"/>
      <c r="K25" s="32"/>
      <c r="L25" s="58"/>
      <c r="M25" s="32"/>
      <c r="N25" s="32"/>
      <c r="O25" s="88"/>
      <c r="P25" s="58"/>
      <c r="Q25" s="58"/>
      <c r="R25" s="58"/>
      <c r="S25" s="32"/>
      <c r="T25" s="62"/>
      <c r="U25" s="32"/>
    </row>
    <row r="26" spans="1:21" ht="20.100000000000001" customHeight="1">
      <c r="A26" s="32"/>
      <c r="B26" s="58"/>
      <c r="C26" s="58"/>
      <c r="D26" s="58"/>
      <c r="E26" s="32"/>
      <c r="F26" s="117"/>
      <c r="G26" s="114"/>
      <c r="H26" s="40"/>
      <c r="I26" s="40"/>
      <c r="J26" s="115"/>
      <c r="K26" s="32"/>
      <c r="L26" s="58"/>
      <c r="M26" s="32"/>
      <c r="N26" s="32"/>
      <c r="O26" s="88"/>
      <c r="P26" s="58"/>
      <c r="Q26" s="58"/>
      <c r="R26" s="58"/>
      <c r="S26" s="32"/>
      <c r="T26" s="62"/>
      <c r="U26" s="32"/>
    </row>
    <row r="27" spans="1:21" ht="20.100000000000001" customHeight="1">
      <c r="A27" s="32"/>
      <c r="B27" s="58"/>
      <c r="C27" s="58"/>
      <c r="D27" s="58"/>
      <c r="E27" s="32"/>
      <c r="F27" s="117"/>
      <c r="G27" s="114"/>
      <c r="H27" s="40"/>
      <c r="I27" s="40"/>
      <c r="J27" s="115"/>
      <c r="K27" s="32"/>
      <c r="L27" s="58"/>
      <c r="M27" s="32"/>
      <c r="N27" s="32"/>
      <c r="O27" s="88"/>
      <c r="P27" s="58"/>
      <c r="Q27" s="58"/>
      <c r="R27" s="58"/>
      <c r="S27" s="32"/>
      <c r="T27" s="116"/>
      <c r="U27" s="32"/>
    </row>
    <row r="28" spans="1:21" ht="20.100000000000001" customHeight="1">
      <c r="A28" s="32"/>
      <c r="B28" s="58"/>
      <c r="C28" s="58"/>
      <c r="D28" s="58"/>
      <c r="E28" s="32"/>
      <c r="F28" s="117"/>
      <c r="G28" s="114"/>
      <c r="H28" s="40"/>
      <c r="I28" s="40"/>
      <c r="J28" s="115"/>
      <c r="K28" s="32"/>
      <c r="L28" s="58"/>
      <c r="M28" s="32"/>
      <c r="N28" s="32"/>
      <c r="O28" s="88"/>
      <c r="P28" s="58"/>
      <c r="Q28" s="58"/>
      <c r="R28" s="58"/>
      <c r="S28" s="32"/>
      <c r="T28" s="62"/>
      <c r="U28" s="32"/>
    </row>
    <row r="29" spans="1:21" ht="20.100000000000001" customHeight="1">
      <c r="A29" s="32"/>
      <c r="B29" s="58"/>
      <c r="C29" s="58"/>
      <c r="D29" s="58"/>
      <c r="E29" s="32"/>
      <c r="F29" s="117"/>
      <c r="G29" s="114"/>
      <c r="H29" s="40"/>
      <c r="I29" s="40"/>
      <c r="J29" s="115"/>
      <c r="K29" s="32"/>
      <c r="L29" s="58"/>
      <c r="M29" s="32"/>
      <c r="N29" s="32"/>
      <c r="O29" s="88"/>
      <c r="P29" s="58"/>
      <c r="Q29" s="58"/>
      <c r="R29" s="58"/>
      <c r="S29" s="32"/>
      <c r="T29" s="62"/>
      <c r="U29" s="32"/>
    </row>
    <row r="30" spans="1:21" ht="20.100000000000001" customHeight="1">
      <c r="A30" s="32"/>
      <c r="B30" s="58"/>
      <c r="C30" s="58"/>
      <c r="D30" s="58"/>
      <c r="E30" s="32"/>
      <c r="F30" s="117"/>
      <c r="G30" s="114"/>
      <c r="H30" s="40"/>
      <c r="I30" s="40"/>
      <c r="J30" s="115"/>
      <c r="K30" s="32"/>
      <c r="L30" s="58"/>
      <c r="M30" s="32"/>
      <c r="N30" s="32"/>
      <c r="O30" s="88"/>
      <c r="P30" s="58"/>
      <c r="Q30" s="58"/>
      <c r="R30" s="58"/>
      <c r="S30" s="32"/>
      <c r="T30" s="62"/>
      <c r="U30" s="32"/>
    </row>
    <row r="31" spans="1:21" ht="20.100000000000001" customHeight="1">
      <c r="A31" s="32"/>
      <c r="B31" s="58"/>
      <c r="C31" s="58"/>
      <c r="D31" s="58"/>
      <c r="E31" s="32"/>
      <c r="F31" s="117"/>
      <c r="G31" s="114"/>
      <c r="H31" s="40"/>
      <c r="I31" s="40"/>
      <c r="J31" s="115"/>
      <c r="K31" s="32"/>
      <c r="L31" s="58"/>
      <c r="M31" s="32"/>
      <c r="N31" s="32"/>
      <c r="O31" s="88"/>
      <c r="P31" s="58"/>
      <c r="Q31" s="58"/>
      <c r="R31" s="58"/>
      <c r="S31" s="32"/>
      <c r="T31" s="62"/>
      <c r="U31" s="32"/>
    </row>
    <row r="32" spans="1:21" ht="20.100000000000001" customHeight="1">
      <c r="A32" s="32"/>
      <c r="B32" s="58"/>
      <c r="C32" s="58"/>
      <c r="D32" s="58"/>
      <c r="E32" s="32"/>
      <c r="F32" s="117"/>
      <c r="G32" s="114"/>
      <c r="H32" s="40"/>
      <c r="I32" s="40"/>
      <c r="J32" s="115"/>
      <c r="K32" s="32"/>
      <c r="L32" s="58"/>
      <c r="M32" s="32"/>
      <c r="N32" s="32"/>
      <c r="O32" s="88"/>
      <c r="P32" s="58"/>
      <c r="Q32" s="58"/>
      <c r="R32" s="58"/>
      <c r="S32" s="32"/>
      <c r="T32" s="62"/>
      <c r="U32" s="32"/>
    </row>
    <row r="33" spans="1:21" ht="20.100000000000001" customHeight="1">
      <c r="A33" s="32"/>
      <c r="B33" s="58"/>
      <c r="C33" s="58"/>
      <c r="D33" s="58"/>
      <c r="E33" s="32"/>
      <c r="F33" s="117"/>
      <c r="G33" s="114"/>
      <c r="H33" s="40"/>
      <c r="I33" s="40"/>
      <c r="J33" s="115"/>
      <c r="K33" s="32"/>
      <c r="L33" s="58"/>
      <c r="M33" s="32"/>
      <c r="N33" s="32"/>
      <c r="O33" s="88"/>
      <c r="P33" s="58"/>
      <c r="Q33" s="58"/>
      <c r="R33" s="58"/>
      <c r="S33" s="32"/>
      <c r="T33" s="62"/>
      <c r="U33" s="32"/>
    </row>
    <row r="34" spans="1:21" ht="20.100000000000001" customHeight="1">
      <c r="A34" s="32"/>
      <c r="B34" s="58"/>
      <c r="C34" s="58"/>
      <c r="D34" s="58"/>
      <c r="E34" s="32"/>
      <c r="F34" s="117"/>
      <c r="G34" s="114"/>
      <c r="H34" s="40"/>
      <c r="I34" s="40"/>
      <c r="J34" s="115"/>
      <c r="K34" s="32"/>
      <c r="L34" s="58"/>
      <c r="M34" s="32"/>
      <c r="N34" s="32"/>
      <c r="O34" s="88"/>
      <c r="P34" s="58"/>
      <c r="Q34" s="58"/>
      <c r="R34" s="58"/>
      <c r="S34" s="32"/>
      <c r="T34" s="116"/>
      <c r="U34" s="32"/>
    </row>
    <row r="35" spans="1:21" ht="20.100000000000001" customHeight="1">
      <c r="A35" s="32"/>
      <c r="B35" s="58"/>
      <c r="C35" s="58"/>
      <c r="D35" s="58"/>
      <c r="E35" s="32"/>
      <c r="F35" s="117"/>
      <c r="G35" s="114"/>
      <c r="H35" s="40"/>
      <c r="I35" s="40"/>
      <c r="J35" s="115"/>
      <c r="K35" s="32"/>
      <c r="L35" s="58"/>
      <c r="M35" s="32"/>
      <c r="N35" s="32"/>
      <c r="O35" s="88"/>
      <c r="P35" s="58"/>
      <c r="Q35" s="58"/>
      <c r="R35" s="58"/>
      <c r="S35" s="32"/>
      <c r="T35" s="62"/>
      <c r="U35" s="32"/>
    </row>
    <row r="36" spans="1:21" ht="20.100000000000001" customHeight="1">
      <c r="A36" s="32"/>
      <c r="B36" s="58"/>
      <c r="C36" s="58"/>
      <c r="D36" s="58"/>
      <c r="E36" s="32"/>
      <c r="F36" s="117"/>
      <c r="G36" s="114"/>
      <c r="H36" s="40"/>
      <c r="I36" s="40"/>
      <c r="J36" s="115"/>
      <c r="K36" s="32"/>
      <c r="L36" s="58"/>
      <c r="M36" s="32"/>
      <c r="N36" s="32"/>
      <c r="O36" s="88"/>
      <c r="P36" s="58"/>
      <c r="Q36" s="58"/>
      <c r="R36" s="58"/>
      <c r="S36" s="32"/>
      <c r="T36" s="62"/>
      <c r="U36" s="32"/>
    </row>
    <row r="37" spans="1:21" ht="20.100000000000001" customHeight="1">
      <c r="A37" s="32"/>
      <c r="B37" s="58"/>
      <c r="C37" s="58"/>
      <c r="D37" s="58"/>
      <c r="E37" s="32"/>
      <c r="F37" s="118"/>
      <c r="G37" s="114"/>
      <c r="H37" s="40"/>
      <c r="I37" s="40"/>
      <c r="J37" s="115"/>
      <c r="K37" s="32"/>
      <c r="L37" s="58"/>
      <c r="M37" s="32"/>
      <c r="N37" s="32"/>
      <c r="O37" s="88"/>
      <c r="P37" s="58"/>
      <c r="Q37" s="58"/>
      <c r="R37" s="58"/>
      <c r="S37" s="32"/>
      <c r="T37" s="62"/>
      <c r="U37" s="32"/>
    </row>
    <row r="38" spans="1:21" ht="20.100000000000001" customHeight="1">
      <c r="A38" s="32"/>
      <c r="B38" s="58"/>
      <c r="C38" s="58"/>
      <c r="D38" s="58"/>
      <c r="E38" s="32"/>
      <c r="F38" s="117"/>
      <c r="G38" s="114"/>
      <c r="H38" s="40"/>
      <c r="I38" s="40"/>
      <c r="J38" s="115"/>
      <c r="K38" s="32"/>
      <c r="L38" s="58"/>
      <c r="M38" s="32"/>
      <c r="N38" s="32"/>
      <c r="O38" s="88"/>
      <c r="P38" s="58"/>
      <c r="Q38" s="58"/>
      <c r="R38" s="58"/>
      <c r="S38" s="32"/>
      <c r="T38" s="62"/>
      <c r="U38" s="32"/>
    </row>
    <row r="39" spans="1:21" ht="20.100000000000001" customHeight="1">
      <c r="A39" s="32"/>
      <c r="B39" s="58"/>
      <c r="C39" s="58"/>
      <c r="D39" s="58"/>
      <c r="E39" s="32"/>
      <c r="F39" s="118"/>
      <c r="G39" s="114"/>
      <c r="H39" s="40"/>
      <c r="I39" s="40"/>
      <c r="J39" s="115"/>
      <c r="K39" s="32"/>
      <c r="L39" s="58"/>
      <c r="M39" s="32"/>
      <c r="N39" s="32"/>
      <c r="O39" s="88"/>
      <c r="P39" s="58"/>
      <c r="Q39" s="58"/>
      <c r="R39" s="58"/>
      <c r="S39" s="32"/>
      <c r="T39" s="62"/>
      <c r="U39" s="32"/>
    </row>
    <row r="40" spans="1:21" ht="20.100000000000001" customHeight="1">
      <c r="A40" s="32"/>
      <c r="B40" s="58"/>
      <c r="C40" s="58"/>
      <c r="D40" s="58"/>
      <c r="E40" s="32"/>
      <c r="F40" s="117"/>
      <c r="G40" s="114"/>
      <c r="H40" s="40"/>
      <c r="I40" s="40"/>
      <c r="J40" s="115"/>
      <c r="K40" s="32"/>
      <c r="L40" s="58"/>
      <c r="M40" s="32"/>
      <c r="N40" s="32"/>
      <c r="O40" s="88"/>
      <c r="P40" s="58"/>
      <c r="Q40" s="58"/>
      <c r="R40" s="58"/>
      <c r="S40" s="32"/>
      <c r="T40" s="62"/>
      <c r="U40" s="32"/>
    </row>
    <row r="41" spans="1:21" ht="20.100000000000001" customHeight="1">
      <c r="A41" s="32"/>
      <c r="B41" s="58"/>
      <c r="C41" s="58"/>
      <c r="D41" s="58"/>
      <c r="E41" s="32"/>
      <c r="F41" s="117"/>
      <c r="G41" s="114"/>
      <c r="H41" s="40"/>
      <c r="I41" s="40"/>
      <c r="J41" s="115"/>
      <c r="K41" s="32"/>
      <c r="L41" s="58"/>
      <c r="M41" s="32"/>
      <c r="N41" s="32"/>
      <c r="O41" s="88"/>
      <c r="P41" s="58"/>
      <c r="Q41" s="58"/>
      <c r="R41" s="58"/>
      <c r="S41" s="32"/>
      <c r="T41" s="116"/>
      <c r="U41" s="32"/>
    </row>
    <row r="42" spans="1:21" ht="20.100000000000001" customHeight="1">
      <c r="A42" s="32"/>
      <c r="B42" s="58"/>
      <c r="C42" s="58"/>
      <c r="D42" s="58"/>
      <c r="E42" s="32"/>
      <c r="F42" s="117"/>
      <c r="G42" s="114"/>
      <c r="H42" s="40"/>
      <c r="I42" s="40"/>
      <c r="J42" s="115"/>
      <c r="K42" s="32"/>
      <c r="L42" s="58"/>
      <c r="M42" s="32"/>
      <c r="N42" s="32"/>
      <c r="O42" s="105"/>
      <c r="P42" s="58"/>
      <c r="Q42" s="58"/>
      <c r="R42" s="58"/>
      <c r="S42" s="32"/>
      <c r="T42" s="116"/>
      <c r="U42" s="32"/>
    </row>
    <row r="43" spans="1:21" ht="20.100000000000001" customHeight="1">
      <c r="A43" s="32"/>
      <c r="B43" s="58"/>
      <c r="C43" s="58"/>
      <c r="D43" s="58"/>
      <c r="E43" s="32"/>
      <c r="F43" s="117"/>
      <c r="G43" s="114"/>
      <c r="H43" s="40"/>
      <c r="I43" s="40"/>
      <c r="J43" s="115"/>
      <c r="K43" s="32"/>
      <c r="L43" s="58"/>
      <c r="M43" s="32"/>
      <c r="N43" s="32"/>
      <c r="O43" s="88"/>
      <c r="P43" s="58"/>
      <c r="Q43" s="58"/>
      <c r="R43" s="58"/>
      <c r="S43" s="32"/>
      <c r="T43" s="116"/>
      <c r="U43" s="32"/>
    </row>
    <row r="44" spans="1:21" ht="20.100000000000001" customHeight="1">
      <c r="A44" s="32"/>
      <c r="B44" s="58"/>
      <c r="C44" s="58"/>
      <c r="D44" s="58"/>
      <c r="E44" s="32"/>
      <c r="F44" s="117"/>
      <c r="G44" s="114"/>
      <c r="H44" s="40"/>
      <c r="I44" s="40"/>
      <c r="J44" s="115"/>
      <c r="K44" s="32"/>
      <c r="L44" s="58"/>
      <c r="M44" s="32"/>
      <c r="N44" s="32"/>
      <c r="O44" s="88"/>
      <c r="P44" s="58"/>
      <c r="Q44" s="58"/>
      <c r="R44" s="58"/>
      <c r="S44" s="32"/>
      <c r="T44" s="62"/>
      <c r="U44" s="32"/>
    </row>
    <row r="45" spans="1:21" ht="20.100000000000001" customHeight="1">
      <c r="A45" s="32"/>
      <c r="B45" s="58"/>
      <c r="C45" s="58"/>
      <c r="D45" s="58"/>
      <c r="E45" s="32"/>
      <c r="F45" s="117"/>
      <c r="G45" s="114"/>
      <c r="H45" s="40"/>
      <c r="I45" s="40"/>
      <c r="J45" s="115"/>
      <c r="K45" s="32"/>
      <c r="L45" s="58"/>
      <c r="M45" s="32"/>
      <c r="N45" s="32"/>
      <c r="O45" s="88"/>
      <c r="P45" s="58"/>
      <c r="Q45" s="58"/>
      <c r="R45" s="58"/>
      <c r="S45" s="32"/>
      <c r="T45" s="116"/>
      <c r="U45" s="32"/>
    </row>
    <row r="46" spans="1:21" ht="20.100000000000001" customHeight="1">
      <c r="A46" s="32"/>
      <c r="B46" s="58"/>
      <c r="C46" s="58"/>
      <c r="D46" s="58"/>
      <c r="E46" s="32"/>
      <c r="F46" s="117"/>
      <c r="G46" s="114"/>
      <c r="H46" s="40"/>
      <c r="I46" s="40"/>
      <c r="J46" s="115"/>
      <c r="K46" s="32"/>
      <c r="L46" s="58"/>
      <c r="M46" s="32"/>
      <c r="N46" s="32"/>
      <c r="O46" s="88"/>
      <c r="P46" s="58"/>
      <c r="Q46" s="58"/>
      <c r="R46" s="58"/>
      <c r="S46" s="32"/>
      <c r="T46" s="62"/>
      <c r="U46" s="32"/>
    </row>
    <row r="47" spans="1:21" ht="20.100000000000001" customHeight="1">
      <c r="A47" s="32"/>
      <c r="B47" s="58"/>
      <c r="C47" s="58"/>
      <c r="D47" s="58"/>
      <c r="E47" s="32"/>
      <c r="F47" s="117"/>
      <c r="G47" s="114"/>
      <c r="H47" s="40"/>
      <c r="I47" s="40"/>
      <c r="J47" s="115"/>
      <c r="K47" s="32"/>
      <c r="L47" s="58"/>
      <c r="M47" s="32"/>
      <c r="N47" s="32"/>
      <c r="O47" s="88"/>
      <c r="P47" s="58"/>
      <c r="Q47" s="58"/>
      <c r="R47" s="58"/>
      <c r="S47" s="32"/>
      <c r="T47" s="116"/>
      <c r="U47" s="32"/>
    </row>
    <row r="48" spans="1:21" ht="20.100000000000001" customHeight="1">
      <c r="A48" s="32"/>
      <c r="B48" s="58"/>
      <c r="C48" s="58"/>
      <c r="D48" s="58"/>
      <c r="E48" s="32"/>
      <c r="F48" s="117"/>
      <c r="G48" s="114"/>
      <c r="H48" s="40"/>
      <c r="I48" s="40"/>
      <c r="J48" s="115"/>
      <c r="K48" s="32"/>
      <c r="L48" s="58"/>
      <c r="M48" s="32"/>
      <c r="N48" s="32"/>
      <c r="O48" s="88"/>
      <c r="P48" s="58"/>
      <c r="Q48" s="58"/>
      <c r="R48" s="58"/>
      <c r="S48" s="32"/>
      <c r="T48" s="62"/>
      <c r="U48" s="32"/>
    </row>
    <row r="49" spans="1:21" ht="20.100000000000001" customHeight="1">
      <c r="A49" s="32"/>
      <c r="B49" s="58"/>
      <c r="C49" s="58"/>
      <c r="D49" s="58"/>
      <c r="E49" s="32"/>
      <c r="F49" s="117"/>
      <c r="G49" s="114"/>
      <c r="H49" s="40"/>
      <c r="I49" s="40"/>
      <c r="J49" s="115"/>
      <c r="K49" s="32"/>
      <c r="L49" s="58"/>
      <c r="M49" s="32"/>
      <c r="N49" s="32"/>
      <c r="O49" s="88"/>
      <c r="P49" s="58"/>
      <c r="Q49" s="58"/>
      <c r="R49" s="58"/>
      <c r="S49" s="32"/>
      <c r="T49" s="116"/>
      <c r="U49" s="32"/>
    </row>
    <row r="50" spans="1:21" ht="20.100000000000001" customHeight="1">
      <c r="A50" s="32"/>
      <c r="B50" s="58"/>
      <c r="C50" s="58"/>
      <c r="D50" s="58"/>
      <c r="E50" s="32"/>
      <c r="F50" s="117"/>
      <c r="G50" s="114"/>
      <c r="H50" s="40"/>
      <c r="I50" s="40"/>
      <c r="J50" s="115"/>
      <c r="K50" s="32"/>
      <c r="L50" s="58"/>
      <c r="M50" s="32"/>
      <c r="N50" s="32"/>
      <c r="O50" s="88"/>
      <c r="P50" s="58"/>
      <c r="Q50" s="58"/>
      <c r="R50" s="58"/>
      <c r="S50" s="32"/>
      <c r="T50" s="116"/>
      <c r="U50" s="32"/>
    </row>
    <row r="51" spans="1:21" ht="20.100000000000001" customHeight="1">
      <c r="A51" s="32"/>
      <c r="B51" s="58"/>
      <c r="C51" s="58"/>
      <c r="D51" s="58"/>
      <c r="E51" s="32"/>
      <c r="F51" s="117"/>
      <c r="G51" s="114"/>
      <c r="H51" s="40"/>
      <c r="I51" s="40"/>
      <c r="J51" s="115"/>
      <c r="K51" s="32"/>
      <c r="L51" s="58"/>
      <c r="M51" s="32"/>
      <c r="N51" s="32"/>
      <c r="O51" s="88"/>
      <c r="P51" s="58"/>
      <c r="Q51" s="58"/>
      <c r="R51" s="58"/>
      <c r="S51" s="32"/>
      <c r="T51" s="116"/>
      <c r="U51" s="32"/>
    </row>
    <row r="52" spans="1:21" ht="20.100000000000001" customHeight="1">
      <c r="A52" s="32"/>
      <c r="B52" s="58"/>
      <c r="C52" s="58"/>
      <c r="D52" s="58"/>
      <c r="E52" s="32"/>
      <c r="F52" s="117"/>
      <c r="G52" s="114"/>
      <c r="H52" s="40"/>
      <c r="I52" s="40"/>
      <c r="J52" s="115"/>
      <c r="K52" s="32"/>
      <c r="L52" s="58"/>
      <c r="M52" s="32"/>
      <c r="N52" s="32"/>
      <c r="O52" s="88"/>
      <c r="P52" s="58"/>
      <c r="Q52" s="58"/>
      <c r="R52" s="58"/>
      <c r="S52" s="32"/>
      <c r="T52" s="62"/>
      <c r="U52" s="32"/>
    </row>
    <row r="53" spans="1:21" ht="20.100000000000001" customHeight="1">
      <c r="A53" s="32"/>
      <c r="B53" s="58"/>
      <c r="C53" s="58"/>
      <c r="D53" s="58"/>
      <c r="E53" s="32"/>
      <c r="F53" s="117"/>
      <c r="G53" s="114"/>
      <c r="H53" s="40"/>
      <c r="I53" s="40"/>
      <c r="J53" s="115"/>
      <c r="K53" s="32"/>
      <c r="L53" s="58"/>
      <c r="M53" s="32"/>
      <c r="N53" s="32"/>
      <c r="O53" s="88"/>
      <c r="P53" s="58"/>
      <c r="Q53" s="58"/>
      <c r="R53" s="58"/>
      <c r="S53" s="32"/>
      <c r="T53" s="116"/>
      <c r="U53" s="32"/>
    </row>
    <row r="54" spans="1:21" ht="20.100000000000001" customHeight="1">
      <c r="A54" s="32"/>
      <c r="B54" s="58"/>
      <c r="C54" s="58"/>
      <c r="D54" s="58"/>
      <c r="E54" s="32"/>
      <c r="F54" s="117"/>
      <c r="G54" s="114"/>
      <c r="H54" s="40"/>
      <c r="I54" s="40"/>
      <c r="J54" s="115"/>
      <c r="K54" s="32"/>
      <c r="L54" s="58"/>
      <c r="M54" s="32"/>
      <c r="N54" s="32"/>
      <c r="O54" s="88"/>
      <c r="P54" s="58"/>
      <c r="Q54" s="58"/>
      <c r="R54" s="58"/>
      <c r="S54" s="32"/>
      <c r="T54" s="62"/>
      <c r="U54" s="32"/>
    </row>
    <row r="55" spans="1:21" ht="20.100000000000001" customHeight="1">
      <c r="A55" s="32"/>
      <c r="B55" s="58"/>
      <c r="C55" s="58"/>
      <c r="D55" s="58"/>
      <c r="E55" s="32"/>
      <c r="F55" s="117"/>
      <c r="G55" s="114"/>
      <c r="H55" s="40"/>
      <c r="I55" s="40"/>
      <c r="J55" s="115"/>
      <c r="K55" s="32"/>
      <c r="L55" s="58"/>
      <c r="M55" s="32"/>
      <c r="N55" s="32"/>
      <c r="O55" s="88"/>
      <c r="P55" s="58"/>
      <c r="Q55" s="58"/>
      <c r="R55" s="58"/>
      <c r="S55" s="32"/>
      <c r="T55" s="62"/>
      <c r="U55" s="32"/>
    </row>
    <row r="56" spans="1:21" ht="20.100000000000001" customHeight="1">
      <c r="A56" s="32"/>
      <c r="B56" s="58"/>
      <c r="C56" s="58"/>
      <c r="D56" s="58"/>
      <c r="E56" s="32"/>
      <c r="F56" s="117"/>
      <c r="G56" s="114"/>
      <c r="H56" s="40"/>
      <c r="I56" s="40"/>
      <c r="J56" s="115"/>
      <c r="K56" s="32"/>
      <c r="L56" s="58"/>
      <c r="M56" s="32"/>
      <c r="N56" s="32"/>
      <c r="O56" s="88"/>
      <c r="P56" s="58"/>
      <c r="Q56" s="58"/>
      <c r="R56" s="58"/>
      <c r="S56" s="32"/>
      <c r="T56" s="62"/>
      <c r="U56" s="32"/>
    </row>
    <row r="57" spans="1:21" ht="20.100000000000001" customHeight="1">
      <c r="A57" s="32"/>
      <c r="B57" s="58"/>
      <c r="C57" s="58"/>
      <c r="D57" s="58"/>
      <c r="E57" s="32"/>
      <c r="F57" s="117"/>
      <c r="G57" s="114"/>
      <c r="H57" s="40"/>
      <c r="I57" s="40"/>
      <c r="J57" s="115"/>
      <c r="K57" s="32"/>
      <c r="L57" s="58"/>
      <c r="M57" s="32"/>
      <c r="N57" s="32"/>
      <c r="O57" s="88"/>
      <c r="P57" s="58"/>
      <c r="Q57" s="58"/>
      <c r="R57" s="58"/>
      <c r="S57" s="32"/>
      <c r="T57" s="116"/>
      <c r="U57" s="32"/>
    </row>
    <row r="58" spans="1:21" ht="20.100000000000001" customHeight="1">
      <c r="A58" s="32"/>
      <c r="B58" s="58"/>
      <c r="C58" s="58"/>
      <c r="D58" s="58"/>
      <c r="E58" s="32"/>
      <c r="F58" s="117"/>
      <c r="G58" s="114"/>
      <c r="H58" s="40"/>
      <c r="I58" s="40"/>
      <c r="J58" s="115"/>
      <c r="K58" s="32"/>
      <c r="L58" s="58"/>
      <c r="M58" s="32"/>
      <c r="N58" s="32"/>
      <c r="O58" s="88"/>
      <c r="P58" s="58"/>
      <c r="Q58" s="58"/>
      <c r="R58" s="58"/>
      <c r="S58" s="32"/>
      <c r="T58" s="116"/>
      <c r="U58" s="32"/>
    </row>
    <row r="59" spans="1:21" ht="20.100000000000001" customHeight="1">
      <c r="A59" s="32"/>
      <c r="B59" s="58"/>
      <c r="C59" s="58"/>
      <c r="D59" s="58"/>
      <c r="E59" s="32"/>
      <c r="F59" s="117"/>
      <c r="G59" s="114"/>
      <c r="H59" s="40"/>
      <c r="I59" s="40"/>
      <c r="J59" s="115"/>
      <c r="K59" s="32"/>
      <c r="L59" s="58"/>
      <c r="M59" s="32"/>
      <c r="N59" s="32"/>
      <c r="O59" s="88"/>
      <c r="P59" s="58"/>
      <c r="Q59" s="58"/>
      <c r="R59" s="58"/>
      <c r="S59" s="32"/>
      <c r="T59" s="116"/>
      <c r="U59" s="32"/>
    </row>
    <row r="60" spans="1:21" ht="20.100000000000001" customHeight="1">
      <c r="A60" s="32"/>
      <c r="B60" s="58"/>
      <c r="C60" s="58"/>
      <c r="D60" s="58"/>
      <c r="E60" s="32"/>
      <c r="F60" s="117"/>
      <c r="G60" s="114"/>
      <c r="H60" s="40"/>
      <c r="I60" s="40"/>
      <c r="J60" s="115"/>
      <c r="K60" s="32"/>
      <c r="L60" s="58"/>
      <c r="M60" s="32"/>
      <c r="N60" s="32"/>
      <c r="O60" s="88"/>
      <c r="P60" s="58"/>
      <c r="Q60" s="58"/>
      <c r="R60" s="58"/>
      <c r="S60" s="32"/>
      <c r="T60" s="116"/>
      <c r="U60" s="32"/>
    </row>
    <row r="61" spans="1:21" ht="20.100000000000001" customHeight="1">
      <c r="A61" s="32"/>
      <c r="B61" s="58"/>
      <c r="C61" s="58"/>
      <c r="D61" s="58"/>
      <c r="E61" s="32"/>
      <c r="F61" s="117"/>
      <c r="G61" s="114"/>
      <c r="H61" s="40"/>
      <c r="I61" s="40"/>
      <c r="J61" s="115"/>
      <c r="K61" s="32"/>
      <c r="L61" s="58"/>
      <c r="M61" s="32"/>
      <c r="N61" s="32"/>
      <c r="O61" s="88"/>
      <c r="P61" s="58"/>
      <c r="Q61" s="58"/>
      <c r="R61" s="58"/>
      <c r="S61" s="32"/>
      <c r="T61" s="62"/>
      <c r="U61" s="32"/>
    </row>
    <row r="62" spans="1:21" ht="20.100000000000001" customHeight="1">
      <c r="A62" s="32"/>
      <c r="B62" s="58"/>
      <c r="C62" s="58"/>
      <c r="D62" s="58"/>
      <c r="E62" s="32"/>
      <c r="F62" s="117"/>
      <c r="G62" s="114"/>
      <c r="H62" s="40"/>
      <c r="I62" s="40"/>
      <c r="J62" s="115"/>
      <c r="K62" s="32"/>
      <c r="L62" s="58"/>
      <c r="M62" s="32"/>
      <c r="N62" s="32"/>
      <c r="O62" s="88"/>
      <c r="P62" s="58"/>
      <c r="Q62" s="58"/>
      <c r="R62" s="58"/>
      <c r="S62" s="32"/>
      <c r="T62" s="62"/>
      <c r="U62" s="32"/>
    </row>
    <row r="63" spans="1:21" ht="20.100000000000001" customHeight="1">
      <c r="A63" s="32"/>
      <c r="B63" s="58"/>
      <c r="C63" s="58"/>
      <c r="D63" s="58"/>
      <c r="E63" s="32"/>
      <c r="F63" s="117"/>
      <c r="G63" s="114"/>
      <c r="H63" s="40"/>
      <c r="I63" s="40"/>
      <c r="J63" s="115"/>
      <c r="K63" s="32"/>
      <c r="L63" s="58"/>
      <c r="M63" s="32"/>
      <c r="N63" s="32"/>
      <c r="O63" s="88"/>
      <c r="P63" s="58"/>
      <c r="Q63" s="58"/>
      <c r="R63" s="58"/>
      <c r="S63" s="32"/>
      <c r="T63" s="116"/>
      <c r="U63" s="32"/>
    </row>
    <row r="64" spans="1:21" ht="20.100000000000001" customHeight="1">
      <c r="A64" s="32"/>
      <c r="B64" s="58"/>
      <c r="C64" s="58"/>
      <c r="D64" s="58"/>
      <c r="E64" s="32"/>
      <c r="F64" s="117"/>
      <c r="G64" s="114"/>
      <c r="H64" s="40"/>
      <c r="I64" s="40"/>
      <c r="J64" s="115"/>
      <c r="K64" s="32"/>
      <c r="L64" s="58"/>
      <c r="M64" s="32"/>
      <c r="N64" s="32"/>
      <c r="O64" s="88"/>
      <c r="P64" s="58"/>
      <c r="Q64" s="58"/>
      <c r="R64" s="58"/>
      <c r="S64" s="32"/>
      <c r="T64" s="116"/>
      <c r="U64" s="32"/>
    </row>
    <row r="65" spans="1:21" ht="20.100000000000001" customHeight="1">
      <c r="A65" s="32"/>
      <c r="B65" s="58"/>
      <c r="C65" s="58"/>
      <c r="D65" s="58"/>
      <c r="E65" s="32"/>
      <c r="F65" s="117"/>
      <c r="G65" s="114"/>
      <c r="H65" s="40"/>
      <c r="I65" s="40"/>
      <c r="J65" s="115"/>
      <c r="K65" s="32"/>
      <c r="L65" s="58"/>
      <c r="M65" s="32"/>
      <c r="N65" s="32"/>
      <c r="O65" s="88"/>
      <c r="P65" s="58"/>
      <c r="Q65" s="58"/>
      <c r="R65" s="58"/>
      <c r="S65" s="32"/>
      <c r="T65" s="116"/>
      <c r="U65" s="32"/>
    </row>
    <row r="66" spans="1:21" ht="20.100000000000001" customHeight="1">
      <c r="A66" s="32"/>
      <c r="B66" s="58"/>
      <c r="C66" s="58"/>
      <c r="D66" s="58"/>
      <c r="E66" s="32"/>
      <c r="F66" s="117"/>
      <c r="G66" s="114"/>
      <c r="H66" s="40"/>
      <c r="I66" s="40"/>
      <c r="J66" s="115"/>
      <c r="K66" s="32"/>
      <c r="L66" s="58"/>
      <c r="M66" s="32"/>
      <c r="N66" s="32"/>
      <c r="O66" s="88"/>
      <c r="P66" s="58"/>
      <c r="Q66" s="58"/>
      <c r="R66" s="58"/>
      <c r="S66" s="32"/>
      <c r="T66" s="116"/>
      <c r="U66" s="32"/>
    </row>
    <row r="67" spans="1:21" ht="20.100000000000001" customHeight="1">
      <c r="A67" s="32"/>
      <c r="B67" s="58"/>
      <c r="C67" s="58"/>
      <c r="D67" s="58"/>
      <c r="E67" s="32"/>
      <c r="F67" s="117"/>
      <c r="G67" s="114"/>
      <c r="H67" s="40"/>
      <c r="I67" s="40"/>
      <c r="J67" s="115"/>
      <c r="K67" s="32"/>
      <c r="L67" s="58"/>
      <c r="M67" s="32"/>
      <c r="N67" s="32"/>
      <c r="O67" s="88"/>
      <c r="P67" s="58"/>
      <c r="Q67" s="58"/>
      <c r="R67" s="58"/>
      <c r="S67" s="32"/>
      <c r="T67" s="62"/>
      <c r="U67" s="32"/>
    </row>
    <row r="68" spans="1:21" ht="20.100000000000001" customHeight="1">
      <c r="A68" s="32"/>
      <c r="B68" s="58"/>
      <c r="C68" s="58"/>
      <c r="D68" s="58"/>
      <c r="E68" s="32"/>
      <c r="F68" s="117"/>
      <c r="G68" s="114"/>
      <c r="H68" s="40"/>
      <c r="I68" s="40"/>
      <c r="J68" s="115"/>
      <c r="K68" s="32"/>
      <c r="L68" s="58"/>
      <c r="M68" s="32"/>
      <c r="N68" s="32"/>
      <c r="O68" s="88"/>
      <c r="P68" s="58"/>
      <c r="Q68" s="58"/>
      <c r="R68" s="58"/>
      <c r="S68" s="32"/>
      <c r="T68" s="116"/>
      <c r="U68" s="32"/>
    </row>
    <row r="69" spans="1:21" ht="20.100000000000001" customHeight="1">
      <c r="A69" s="32"/>
      <c r="B69" s="58"/>
      <c r="C69" s="58"/>
      <c r="D69" s="58"/>
      <c r="E69" s="32"/>
      <c r="F69" s="117"/>
      <c r="G69" s="114"/>
      <c r="H69" s="40"/>
      <c r="I69" s="40"/>
      <c r="J69" s="115"/>
      <c r="K69" s="32"/>
      <c r="L69" s="58"/>
      <c r="M69" s="32"/>
      <c r="N69" s="32"/>
      <c r="O69" s="88"/>
      <c r="P69" s="58"/>
      <c r="Q69" s="58"/>
      <c r="R69" s="58"/>
      <c r="S69" s="32"/>
      <c r="T69" s="116"/>
      <c r="U69" s="32"/>
    </row>
    <row r="70" spans="1:21" ht="20.100000000000001" customHeight="1">
      <c r="A70" s="32"/>
      <c r="B70" s="58"/>
      <c r="C70" s="58"/>
      <c r="D70" s="58"/>
      <c r="E70" s="32"/>
      <c r="F70" s="117"/>
      <c r="G70" s="114"/>
      <c r="H70" s="40"/>
      <c r="I70" s="40"/>
      <c r="J70" s="115"/>
      <c r="K70" s="32"/>
      <c r="L70" s="58"/>
      <c r="M70" s="32"/>
      <c r="N70" s="32"/>
      <c r="O70" s="88"/>
      <c r="P70" s="58"/>
      <c r="Q70" s="58"/>
      <c r="R70" s="58"/>
      <c r="S70" s="32"/>
      <c r="T70" s="116"/>
      <c r="U70" s="32"/>
    </row>
    <row r="71" spans="1:21" ht="20.100000000000001" customHeight="1">
      <c r="A71" s="32"/>
      <c r="B71" s="58"/>
      <c r="C71" s="58"/>
      <c r="D71" s="58"/>
      <c r="E71" s="32"/>
      <c r="F71" s="117"/>
      <c r="G71" s="114"/>
      <c r="H71" s="40"/>
      <c r="I71" s="40"/>
      <c r="J71" s="115"/>
      <c r="K71" s="32"/>
      <c r="L71" s="58"/>
      <c r="M71" s="32"/>
      <c r="N71" s="32"/>
      <c r="O71" s="88"/>
      <c r="P71" s="58"/>
      <c r="Q71" s="58"/>
      <c r="R71" s="58"/>
      <c r="S71" s="32"/>
      <c r="T71" s="62"/>
      <c r="U71" s="32"/>
    </row>
    <row r="72" spans="1:21" ht="20.100000000000001" customHeight="1">
      <c r="A72" s="32"/>
      <c r="B72" s="58"/>
      <c r="C72" s="58"/>
      <c r="D72" s="58"/>
      <c r="E72" s="32"/>
      <c r="F72" s="117"/>
      <c r="G72" s="114"/>
      <c r="H72" s="40"/>
      <c r="I72" s="40"/>
      <c r="J72" s="115"/>
      <c r="K72" s="32"/>
      <c r="L72" s="58"/>
      <c r="M72" s="32"/>
      <c r="N72" s="32"/>
      <c r="O72" s="88"/>
      <c r="P72" s="58"/>
      <c r="Q72" s="58"/>
      <c r="R72" s="58"/>
      <c r="S72" s="32"/>
      <c r="T72" s="116"/>
      <c r="U72" s="32"/>
    </row>
    <row r="73" spans="1:21" ht="20.100000000000001" customHeight="1">
      <c r="A73" s="32"/>
      <c r="B73" s="58"/>
      <c r="C73" s="58"/>
      <c r="D73" s="58"/>
      <c r="E73" s="32"/>
      <c r="F73" s="117"/>
      <c r="G73" s="114"/>
      <c r="H73" s="40"/>
      <c r="I73" s="40"/>
      <c r="J73" s="115"/>
      <c r="K73" s="32"/>
      <c r="L73" s="58"/>
      <c r="M73" s="32"/>
      <c r="N73" s="32"/>
      <c r="O73" s="88"/>
      <c r="P73" s="58"/>
      <c r="Q73" s="58"/>
      <c r="R73" s="58"/>
      <c r="S73" s="32"/>
      <c r="T73" s="116"/>
      <c r="U73" s="32"/>
    </row>
    <row r="74" spans="1:21" ht="20.100000000000001" customHeight="1">
      <c r="A74" s="32"/>
      <c r="B74" s="58"/>
      <c r="C74" s="58"/>
      <c r="D74" s="58"/>
      <c r="E74" s="32"/>
      <c r="F74" s="117"/>
      <c r="G74" s="114"/>
      <c r="H74" s="40"/>
      <c r="I74" s="40"/>
      <c r="J74" s="115"/>
      <c r="K74" s="32"/>
      <c r="L74" s="58"/>
      <c r="M74" s="32"/>
      <c r="N74" s="32"/>
      <c r="O74" s="88"/>
      <c r="P74" s="58"/>
      <c r="Q74" s="58"/>
      <c r="R74" s="58"/>
      <c r="S74" s="32"/>
      <c r="T74" s="116"/>
      <c r="U74" s="32"/>
    </row>
    <row r="75" spans="1:21" ht="20.100000000000001" customHeight="1">
      <c r="A75" s="32"/>
      <c r="B75" s="58"/>
      <c r="C75" s="58"/>
      <c r="D75" s="58"/>
      <c r="E75" s="32"/>
      <c r="F75" s="117"/>
      <c r="G75" s="114"/>
      <c r="H75" s="40"/>
      <c r="I75" s="40"/>
      <c r="J75" s="115"/>
      <c r="K75" s="32"/>
      <c r="L75" s="58"/>
      <c r="M75" s="32"/>
      <c r="N75" s="32"/>
      <c r="O75" s="88"/>
      <c r="P75" s="58"/>
      <c r="Q75" s="58"/>
      <c r="R75" s="58"/>
      <c r="S75" s="32"/>
      <c r="T75" s="62"/>
      <c r="U75" s="32"/>
    </row>
    <row r="76" spans="1:21" ht="20.100000000000001" customHeight="1">
      <c r="A76" s="32"/>
      <c r="B76" s="58"/>
      <c r="C76" s="58"/>
      <c r="D76" s="58"/>
      <c r="E76" s="32"/>
      <c r="F76" s="117"/>
      <c r="G76" s="114"/>
      <c r="H76" s="40"/>
      <c r="I76" s="40"/>
      <c r="J76" s="115"/>
      <c r="K76" s="32"/>
      <c r="L76" s="58"/>
      <c r="M76" s="32"/>
      <c r="N76" s="32"/>
      <c r="O76" s="88"/>
      <c r="P76" s="58"/>
      <c r="Q76" s="58"/>
      <c r="R76" s="58"/>
      <c r="S76" s="32"/>
      <c r="T76" s="62"/>
      <c r="U76" s="32"/>
    </row>
    <row r="77" spans="1:21" ht="20.100000000000001" customHeight="1">
      <c r="A77" s="32"/>
      <c r="B77" s="58"/>
      <c r="C77" s="58"/>
      <c r="D77" s="58"/>
      <c r="E77" s="32"/>
      <c r="F77" s="117"/>
      <c r="G77" s="114"/>
      <c r="H77" s="40"/>
      <c r="I77" s="40"/>
      <c r="J77" s="115"/>
      <c r="K77" s="32"/>
      <c r="L77" s="58"/>
      <c r="M77" s="32"/>
      <c r="N77" s="32"/>
      <c r="O77" s="88"/>
      <c r="P77" s="58"/>
      <c r="Q77" s="58"/>
      <c r="R77" s="58"/>
      <c r="S77" s="32"/>
      <c r="T77" s="62"/>
      <c r="U77" s="32"/>
    </row>
    <row r="78" spans="1:21" ht="20.100000000000001" customHeight="1">
      <c r="A78" s="32"/>
      <c r="B78" s="58"/>
      <c r="C78" s="58"/>
      <c r="D78" s="58"/>
      <c r="E78" s="32"/>
      <c r="F78" s="117"/>
      <c r="G78" s="114"/>
      <c r="H78" s="40"/>
      <c r="I78" s="40"/>
      <c r="J78" s="115"/>
      <c r="K78" s="32"/>
      <c r="L78" s="58"/>
      <c r="M78" s="32"/>
      <c r="N78" s="32"/>
      <c r="O78" s="88"/>
      <c r="P78" s="58"/>
      <c r="Q78" s="58"/>
      <c r="R78" s="58"/>
      <c r="S78" s="32"/>
      <c r="T78" s="116"/>
      <c r="U78" s="32"/>
    </row>
    <row r="79" spans="1:21" ht="20.100000000000001" customHeight="1">
      <c r="A79" s="32"/>
      <c r="B79" s="58"/>
      <c r="C79" s="58"/>
      <c r="D79" s="58"/>
      <c r="E79" s="32"/>
      <c r="F79" s="117"/>
      <c r="G79" s="114"/>
      <c r="H79" s="40"/>
      <c r="I79" s="40"/>
      <c r="J79" s="115"/>
      <c r="K79" s="32"/>
      <c r="L79" s="58"/>
      <c r="M79" s="32"/>
      <c r="N79" s="32"/>
      <c r="O79" s="88"/>
      <c r="P79" s="58"/>
      <c r="Q79" s="58"/>
      <c r="R79" s="58"/>
      <c r="S79" s="32"/>
      <c r="T79" s="116"/>
      <c r="U79" s="32"/>
    </row>
    <row r="80" spans="1:21" ht="20.100000000000001" customHeight="1">
      <c r="A80" s="32"/>
      <c r="B80" s="58"/>
      <c r="C80" s="58"/>
      <c r="D80" s="58"/>
      <c r="E80" s="32"/>
      <c r="F80" s="117"/>
      <c r="G80" s="114"/>
      <c r="H80" s="40"/>
      <c r="I80" s="40"/>
      <c r="J80" s="115"/>
      <c r="K80" s="32"/>
      <c r="L80" s="58"/>
      <c r="M80" s="32"/>
      <c r="N80" s="32"/>
      <c r="O80" s="88"/>
      <c r="P80" s="58"/>
      <c r="Q80" s="58"/>
      <c r="R80" s="58"/>
      <c r="S80" s="32"/>
      <c r="T80" s="62"/>
      <c r="U80" s="32"/>
    </row>
    <row r="81" spans="1:21" ht="20.100000000000001" customHeight="1">
      <c r="A81" s="32"/>
      <c r="B81" s="58"/>
      <c r="C81" s="58"/>
      <c r="D81" s="58"/>
      <c r="E81" s="32"/>
      <c r="F81" s="117"/>
      <c r="G81" s="114"/>
      <c r="H81" s="40"/>
      <c r="I81" s="40"/>
      <c r="J81" s="115"/>
      <c r="K81" s="32"/>
      <c r="L81" s="58"/>
      <c r="M81" s="32"/>
      <c r="N81" s="32"/>
      <c r="O81" s="88"/>
      <c r="P81" s="58"/>
      <c r="Q81" s="58"/>
      <c r="R81" s="58"/>
      <c r="S81" s="32"/>
      <c r="T81" s="116"/>
      <c r="U81" s="32"/>
    </row>
    <row r="82" spans="1:21" ht="20.100000000000001" customHeight="1">
      <c r="A82" s="32"/>
      <c r="B82" s="58"/>
      <c r="C82" s="58"/>
      <c r="D82" s="58"/>
      <c r="E82" s="32"/>
      <c r="F82" s="117"/>
      <c r="G82" s="114"/>
      <c r="H82" s="40"/>
      <c r="I82" s="40"/>
      <c r="J82" s="115"/>
      <c r="K82" s="32"/>
      <c r="L82" s="58"/>
      <c r="M82" s="32"/>
      <c r="N82" s="32"/>
      <c r="O82" s="88"/>
      <c r="P82" s="58"/>
      <c r="Q82" s="58"/>
      <c r="R82" s="58"/>
      <c r="S82" s="32"/>
      <c r="T82" s="62"/>
      <c r="U82" s="32"/>
    </row>
    <row r="83" spans="1:21" ht="20.100000000000001" customHeight="1">
      <c r="A83" s="32"/>
      <c r="B83" s="58"/>
      <c r="C83" s="58"/>
      <c r="D83" s="58"/>
      <c r="E83" s="32"/>
      <c r="F83" s="117"/>
      <c r="G83" s="114"/>
      <c r="H83" s="40"/>
      <c r="I83" s="40"/>
      <c r="J83" s="115"/>
      <c r="K83" s="32"/>
      <c r="L83" s="58"/>
      <c r="M83" s="32"/>
      <c r="N83" s="32"/>
      <c r="O83" s="88"/>
      <c r="P83" s="58"/>
      <c r="Q83" s="58"/>
      <c r="R83" s="58"/>
      <c r="S83" s="32"/>
      <c r="T83" s="62"/>
      <c r="U83" s="32"/>
    </row>
    <row r="84" spans="1:21" ht="20.100000000000001" customHeight="1">
      <c r="A84" s="32"/>
      <c r="B84" s="58"/>
      <c r="C84" s="58"/>
      <c r="D84" s="58"/>
      <c r="E84" s="32"/>
      <c r="F84" s="117"/>
      <c r="G84" s="114"/>
      <c r="H84" s="40"/>
      <c r="I84" s="40"/>
      <c r="J84" s="115"/>
      <c r="K84" s="32"/>
      <c r="L84" s="58"/>
      <c r="M84" s="32"/>
      <c r="N84" s="32"/>
      <c r="O84" s="88"/>
      <c r="P84" s="58"/>
      <c r="Q84" s="58"/>
      <c r="R84" s="58"/>
      <c r="S84" s="32"/>
      <c r="T84" s="62"/>
      <c r="U84" s="32"/>
    </row>
    <row r="85" spans="1:21" ht="20.100000000000001" customHeight="1">
      <c r="A85" s="32"/>
      <c r="B85" s="58"/>
      <c r="C85" s="58"/>
      <c r="D85" s="58"/>
      <c r="E85" s="32"/>
      <c r="F85" s="117"/>
      <c r="G85" s="114"/>
      <c r="H85" s="40"/>
      <c r="I85" s="40"/>
      <c r="J85" s="115"/>
      <c r="K85" s="32"/>
      <c r="L85" s="58"/>
      <c r="M85" s="32"/>
      <c r="N85" s="32"/>
      <c r="O85" s="88"/>
      <c r="P85" s="58"/>
      <c r="Q85" s="58"/>
      <c r="R85" s="58"/>
      <c r="S85" s="32"/>
      <c r="T85" s="62"/>
      <c r="U85" s="32"/>
    </row>
    <row r="86" spans="1:21" ht="20.100000000000001" customHeight="1">
      <c r="A86" s="32"/>
      <c r="B86" s="58"/>
      <c r="C86" s="58"/>
      <c r="D86" s="58"/>
      <c r="E86" s="32"/>
      <c r="F86" s="117"/>
      <c r="G86" s="114"/>
      <c r="H86" s="40"/>
      <c r="I86" s="40"/>
      <c r="J86" s="115"/>
      <c r="K86" s="32"/>
      <c r="L86" s="58"/>
      <c r="M86" s="32"/>
      <c r="N86" s="32"/>
      <c r="O86" s="88"/>
      <c r="P86" s="58"/>
      <c r="Q86" s="58"/>
      <c r="R86" s="58"/>
      <c r="S86" s="32"/>
      <c r="T86" s="116"/>
      <c r="U86" s="32"/>
    </row>
    <row r="87" spans="1:21" ht="20.100000000000001" customHeight="1">
      <c r="A87" s="32"/>
      <c r="B87" s="58"/>
      <c r="C87" s="58"/>
      <c r="D87" s="58"/>
      <c r="E87" s="32"/>
      <c r="F87" s="117"/>
      <c r="G87" s="114"/>
      <c r="H87" s="40"/>
      <c r="I87" s="40"/>
      <c r="J87" s="115"/>
      <c r="K87" s="32"/>
      <c r="L87" s="58"/>
      <c r="M87" s="32"/>
      <c r="N87" s="32"/>
      <c r="O87" s="88"/>
      <c r="P87" s="58"/>
      <c r="Q87" s="58"/>
      <c r="R87" s="58"/>
      <c r="S87" s="32"/>
      <c r="T87" s="62"/>
      <c r="U87" s="32"/>
    </row>
    <row r="88" spans="1:21" ht="20.100000000000001" customHeight="1">
      <c r="A88" s="32"/>
      <c r="B88" s="58"/>
      <c r="C88" s="58"/>
      <c r="D88" s="58"/>
      <c r="E88" s="32"/>
      <c r="F88" s="117"/>
      <c r="G88" s="114"/>
      <c r="H88" s="40"/>
      <c r="I88" s="40"/>
      <c r="J88" s="115"/>
      <c r="K88" s="32"/>
      <c r="L88" s="58"/>
      <c r="M88" s="32"/>
      <c r="N88" s="32"/>
      <c r="O88" s="88"/>
      <c r="P88" s="58"/>
      <c r="Q88" s="58"/>
      <c r="R88" s="58"/>
      <c r="S88" s="32"/>
      <c r="T88" s="62"/>
      <c r="U88" s="32"/>
    </row>
    <row r="89" spans="1:21" ht="20.100000000000001" customHeight="1">
      <c r="A89" s="32"/>
      <c r="B89" s="58"/>
      <c r="C89" s="58"/>
      <c r="D89" s="58"/>
      <c r="E89" s="32"/>
      <c r="F89" s="119"/>
      <c r="G89" s="114"/>
      <c r="H89" s="40"/>
      <c r="I89" s="40"/>
      <c r="J89" s="115"/>
      <c r="K89" s="32"/>
      <c r="L89" s="58"/>
      <c r="M89" s="32"/>
      <c r="N89" s="32"/>
      <c r="O89" s="88"/>
      <c r="P89" s="58"/>
      <c r="Q89" s="58"/>
      <c r="R89" s="58"/>
      <c r="S89" s="32"/>
      <c r="T89" s="62"/>
      <c r="U89" s="32"/>
    </row>
    <row r="90" spans="1:21" ht="20.100000000000001" customHeight="1">
      <c r="A90" s="32"/>
      <c r="B90" s="58"/>
      <c r="C90" s="58"/>
      <c r="D90" s="58"/>
      <c r="E90" s="32"/>
      <c r="F90" s="117"/>
      <c r="G90" s="114"/>
      <c r="H90" s="40"/>
      <c r="I90" s="40"/>
      <c r="J90" s="115"/>
      <c r="K90" s="32"/>
      <c r="L90" s="58"/>
      <c r="M90" s="32"/>
      <c r="N90" s="32"/>
      <c r="O90" s="88"/>
      <c r="P90" s="58"/>
      <c r="Q90" s="58"/>
      <c r="R90" s="58"/>
      <c r="S90" s="32"/>
      <c r="T90" s="62"/>
      <c r="U90" s="32"/>
    </row>
    <row r="91" spans="1:21" ht="20.100000000000001" customHeight="1">
      <c r="A91" s="32"/>
      <c r="B91" s="58"/>
      <c r="C91" s="58"/>
      <c r="D91" s="58"/>
      <c r="E91" s="32"/>
      <c r="F91" s="117"/>
      <c r="G91" s="114"/>
      <c r="H91" s="40"/>
      <c r="I91" s="40"/>
      <c r="J91" s="115"/>
      <c r="K91" s="32"/>
      <c r="L91" s="58"/>
      <c r="M91" s="32"/>
      <c r="N91" s="32"/>
      <c r="O91" s="88"/>
      <c r="P91" s="58"/>
      <c r="Q91" s="58"/>
      <c r="R91" s="58"/>
      <c r="S91" s="32"/>
      <c r="T91" s="62"/>
      <c r="U91" s="32"/>
    </row>
    <row r="92" spans="1:21" ht="20.100000000000001" customHeight="1">
      <c r="A92" s="32"/>
      <c r="B92" s="58"/>
      <c r="C92" s="58"/>
      <c r="D92" s="58"/>
      <c r="E92" s="32"/>
      <c r="F92" s="119"/>
      <c r="G92" s="114"/>
      <c r="H92" s="40"/>
      <c r="I92" s="40"/>
      <c r="J92" s="115"/>
      <c r="K92" s="32"/>
      <c r="L92" s="58"/>
      <c r="M92" s="32"/>
      <c r="N92" s="32"/>
      <c r="O92" s="88"/>
      <c r="P92" s="58"/>
      <c r="Q92" s="58"/>
      <c r="R92" s="58"/>
      <c r="S92" s="32"/>
      <c r="T92" s="62"/>
      <c r="U92" s="32"/>
    </row>
    <row r="93" spans="1:21" ht="20.100000000000001" customHeight="1">
      <c r="A93" s="32"/>
      <c r="B93" s="58"/>
      <c r="C93" s="58"/>
      <c r="D93" s="58"/>
      <c r="E93" s="32"/>
      <c r="F93" s="119"/>
      <c r="G93" s="114"/>
      <c r="H93" s="40"/>
      <c r="I93" s="40"/>
      <c r="J93" s="115"/>
      <c r="K93" s="32"/>
      <c r="L93" s="58"/>
      <c r="M93" s="32"/>
      <c r="N93" s="32"/>
      <c r="O93" s="88"/>
      <c r="P93" s="58"/>
      <c r="Q93" s="58"/>
      <c r="R93" s="58"/>
      <c r="S93" s="32"/>
      <c r="T93" s="62"/>
      <c r="U93" s="32"/>
    </row>
    <row r="94" spans="1:21" ht="20.100000000000001" customHeight="1">
      <c r="A94" s="32"/>
      <c r="B94" s="58"/>
      <c r="C94" s="58"/>
      <c r="D94" s="58"/>
      <c r="E94" s="32"/>
      <c r="F94" s="117"/>
      <c r="G94" s="114"/>
      <c r="H94" s="40"/>
      <c r="I94" s="40"/>
      <c r="J94" s="115"/>
      <c r="K94" s="32"/>
      <c r="L94" s="58"/>
      <c r="M94" s="32"/>
      <c r="N94" s="32"/>
      <c r="O94" s="88"/>
      <c r="P94" s="58"/>
      <c r="Q94" s="58"/>
      <c r="R94" s="58"/>
      <c r="S94" s="32"/>
      <c r="T94" s="62"/>
      <c r="U94" s="32"/>
    </row>
    <row r="95" spans="1:21" ht="20.100000000000001" customHeight="1">
      <c r="A95" s="32"/>
      <c r="B95" s="58"/>
      <c r="C95" s="58"/>
      <c r="D95" s="58"/>
      <c r="E95" s="32"/>
      <c r="F95" s="119"/>
      <c r="G95" s="114"/>
      <c r="H95" s="40"/>
      <c r="I95" s="40"/>
      <c r="J95" s="115"/>
      <c r="K95" s="32"/>
      <c r="L95" s="58"/>
      <c r="M95" s="32"/>
      <c r="N95" s="32"/>
      <c r="O95" s="88"/>
      <c r="P95" s="58"/>
      <c r="Q95" s="58"/>
      <c r="R95" s="58"/>
      <c r="S95" s="32"/>
      <c r="T95" s="62"/>
      <c r="U95" s="32"/>
    </row>
    <row r="96" spans="1:21" ht="20.100000000000001" customHeight="1">
      <c r="A96" s="32"/>
      <c r="B96" s="58"/>
      <c r="C96" s="58"/>
      <c r="D96" s="58"/>
      <c r="E96" s="32"/>
      <c r="F96" s="119"/>
      <c r="G96" s="114"/>
      <c r="H96" s="40"/>
      <c r="I96" s="40"/>
      <c r="J96" s="115"/>
      <c r="K96" s="32"/>
      <c r="L96" s="58"/>
      <c r="M96" s="32"/>
      <c r="N96" s="32"/>
      <c r="O96" s="88"/>
      <c r="P96" s="58"/>
      <c r="Q96" s="58"/>
      <c r="R96" s="58"/>
      <c r="S96" s="32"/>
      <c r="T96" s="62"/>
      <c r="U96" s="32"/>
    </row>
    <row r="97" spans="1:21" ht="20.100000000000001" customHeight="1">
      <c r="A97" s="32"/>
      <c r="B97" s="58"/>
      <c r="C97" s="58"/>
      <c r="D97" s="58"/>
      <c r="E97" s="32"/>
      <c r="F97" s="117"/>
      <c r="G97" s="114"/>
      <c r="H97" s="40"/>
      <c r="I97" s="40"/>
      <c r="J97" s="115"/>
      <c r="K97" s="32"/>
      <c r="L97" s="58"/>
      <c r="M97" s="32"/>
      <c r="N97" s="32"/>
      <c r="O97" s="88"/>
      <c r="P97" s="58"/>
      <c r="Q97" s="58"/>
      <c r="R97" s="58"/>
      <c r="S97" s="32"/>
      <c r="T97" s="62"/>
      <c r="U97" s="32"/>
    </row>
    <row r="98" spans="1:21" ht="20.100000000000001" customHeight="1">
      <c r="A98" s="32"/>
      <c r="B98" s="58"/>
      <c r="C98" s="58"/>
      <c r="D98" s="58"/>
      <c r="E98" s="32"/>
      <c r="F98" s="117"/>
      <c r="G98" s="114"/>
      <c r="H98" s="40"/>
      <c r="I98" s="40"/>
      <c r="J98" s="115"/>
      <c r="K98" s="32"/>
      <c r="L98" s="58"/>
      <c r="M98" s="32"/>
      <c r="N98" s="32"/>
      <c r="O98" s="88"/>
      <c r="P98" s="58"/>
      <c r="Q98" s="58"/>
      <c r="R98" s="58"/>
      <c r="S98" s="32"/>
      <c r="T98" s="62"/>
      <c r="U98" s="32"/>
    </row>
    <row r="99" spans="1:21" ht="20.100000000000001" customHeight="1">
      <c r="A99" s="32"/>
      <c r="B99" s="58"/>
      <c r="C99" s="58"/>
      <c r="D99" s="58"/>
      <c r="E99" s="32"/>
      <c r="F99" s="117"/>
      <c r="G99" s="114"/>
      <c r="H99" s="40"/>
      <c r="I99" s="40"/>
      <c r="J99" s="115"/>
      <c r="K99" s="32"/>
      <c r="L99" s="58"/>
      <c r="M99" s="32"/>
      <c r="N99" s="32"/>
      <c r="O99" s="88"/>
      <c r="P99" s="58"/>
      <c r="Q99" s="58"/>
      <c r="R99" s="58"/>
      <c r="S99" s="32"/>
      <c r="T99" s="116"/>
      <c r="U99" s="32"/>
    </row>
    <row r="100" spans="1:21" ht="20.100000000000001" customHeight="1">
      <c r="A100" s="32"/>
      <c r="B100" s="58"/>
      <c r="C100" s="58"/>
      <c r="D100" s="58"/>
      <c r="E100" s="32"/>
      <c r="F100" s="117"/>
      <c r="G100" s="114"/>
      <c r="H100" s="40"/>
      <c r="I100" s="40"/>
      <c r="J100" s="115"/>
      <c r="K100" s="32"/>
      <c r="L100" s="58"/>
      <c r="M100" s="32"/>
      <c r="N100" s="32"/>
      <c r="O100" s="88"/>
      <c r="P100" s="58"/>
      <c r="Q100" s="58"/>
      <c r="R100" s="58"/>
      <c r="S100" s="32"/>
      <c r="T100" s="116"/>
      <c r="U100" s="32"/>
    </row>
    <row r="101" spans="1:21" ht="20.100000000000001" customHeight="1">
      <c r="A101" s="32"/>
      <c r="B101" s="58"/>
      <c r="C101" s="58"/>
      <c r="D101" s="58"/>
      <c r="E101" s="32"/>
      <c r="F101" s="117"/>
      <c r="G101" s="114"/>
      <c r="H101" s="40"/>
      <c r="I101" s="40"/>
      <c r="J101" s="115"/>
      <c r="K101" s="32"/>
      <c r="L101" s="58"/>
      <c r="M101" s="32"/>
      <c r="N101" s="32"/>
      <c r="O101" s="88"/>
      <c r="P101" s="58"/>
      <c r="Q101" s="58"/>
      <c r="R101" s="58"/>
      <c r="S101" s="32"/>
      <c r="T101" s="62"/>
      <c r="U101" s="32"/>
    </row>
    <row r="102" spans="1:21" ht="20.100000000000001" customHeight="1">
      <c r="A102" s="32"/>
      <c r="B102" s="58"/>
      <c r="C102" s="58"/>
      <c r="D102" s="58"/>
      <c r="E102" s="32"/>
      <c r="F102" s="117"/>
      <c r="G102" s="114"/>
      <c r="H102" s="40"/>
      <c r="I102" s="40"/>
      <c r="J102" s="115"/>
      <c r="K102" s="32"/>
      <c r="L102" s="58"/>
      <c r="M102" s="32"/>
      <c r="N102" s="32"/>
      <c r="O102" s="88"/>
      <c r="P102" s="58"/>
      <c r="Q102" s="58"/>
      <c r="R102" s="58"/>
      <c r="S102" s="32"/>
      <c r="T102" s="62"/>
      <c r="U102" s="32"/>
    </row>
    <row r="103" spans="1:21" ht="20.100000000000001" customHeight="1">
      <c r="A103" s="32"/>
      <c r="B103" s="58"/>
      <c r="C103" s="58"/>
      <c r="D103" s="58"/>
      <c r="E103" s="32"/>
      <c r="F103" s="117"/>
      <c r="G103" s="114"/>
      <c r="H103" s="40"/>
      <c r="I103" s="40"/>
      <c r="J103" s="115"/>
      <c r="K103" s="32"/>
      <c r="L103" s="58"/>
      <c r="M103" s="32"/>
      <c r="N103" s="32"/>
      <c r="O103" s="88"/>
      <c r="P103" s="58"/>
      <c r="Q103" s="58"/>
      <c r="R103" s="58"/>
      <c r="S103" s="32"/>
      <c r="T103" s="62"/>
      <c r="U103" s="32"/>
    </row>
    <row r="104" spans="1:21" ht="20.100000000000001" customHeight="1">
      <c r="A104" s="32"/>
      <c r="B104" s="58"/>
      <c r="C104" s="58"/>
      <c r="D104" s="58"/>
      <c r="E104" s="32"/>
      <c r="F104" s="117"/>
      <c r="G104" s="114"/>
      <c r="H104" s="40"/>
      <c r="I104" s="40"/>
      <c r="J104" s="115"/>
      <c r="K104" s="32"/>
      <c r="L104" s="58"/>
      <c r="M104" s="32"/>
      <c r="N104" s="32"/>
      <c r="O104" s="88"/>
      <c r="P104" s="58"/>
      <c r="Q104" s="58"/>
      <c r="R104" s="58"/>
      <c r="S104" s="32"/>
      <c r="T104" s="62"/>
      <c r="U104" s="32"/>
    </row>
    <row r="105" spans="1:21" ht="20.100000000000001" customHeight="1">
      <c r="A105" s="32"/>
      <c r="B105" s="58"/>
      <c r="C105" s="58"/>
      <c r="D105" s="58"/>
      <c r="E105" s="32"/>
      <c r="F105" s="117"/>
      <c r="G105" s="114"/>
      <c r="H105" s="40"/>
      <c r="I105" s="40"/>
      <c r="J105" s="115"/>
      <c r="K105" s="32"/>
      <c r="L105" s="58"/>
      <c r="M105" s="32"/>
      <c r="N105" s="32"/>
      <c r="O105" s="88"/>
      <c r="P105" s="58"/>
      <c r="Q105" s="58"/>
      <c r="R105" s="58"/>
      <c r="S105" s="32"/>
      <c r="T105" s="62"/>
      <c r="U105" s="32"/>
    </row>
    <row r="106" spans="1:21" ht="20.100000000000001" customHeight="1">
      <c r="A106" s="32"/>
      <c r="B106" s="58"/>
      <c r="C106" s="58"/>
      <c r="D106" s="58"/>
      <c r="E106" s="32"/>
      <c r="F106" s="117"/>
      <c r="G106" s="114"/>
      <c r="H106" s="40"/>
      <c r="I106" s="40"/>
      <c r="J106" s="115"/>
      <c r="K106" s="32"/>
      <c r="L106" s="58"/>
      <c r="M106" s="32"/>
      <c r="N106" s="32"/>
      <c r="O106" s="88"/>
      <c r="P106" s="58"/>
      <c r="Q106" s="58"/>
      <c r="R106" s="58"/>
      <c r="S106" s="32"/>
      <c r="T106" s="62"/>
      <c r="U106" s="32"/>
    </row>
    <row r="107" spans="1:21" ht="20.100000000000001" customHeight="1">
      <c r="A107" s="32"/>
      <c r="B107" s="58"/>
      <c r="C107" s="58"/>
      <c r="D107" s="58"/>
      <c r="E107" s="32"/>
      <c r="F107" s="117"/>
      <c r="G107" s="114"/>
      <c r="H107" s="40"/>
      <c r="I107" s="40"/>
      <c r="J107" s="115"/>
      <c r="K107" s="32"/>
      <c r="L107" s="58"/>
      <c r="M107" s="32"/>
      <c r="N107" s="32"/>
      <c r="O107" s="88"/>
      <c r="P107" s="58"/>
      <c r="Q107" s="58"/>
      <c r="R107" s="58"/>
      <c r="S107" s="32"/>
      <c r="T107" s="62"/>
      <c r="U107" s="32"/>
    </row>
    <row r="108" spans="1:21" ht="20.100000000000001" customHeight="1">
      <c r="A108" s="32"/>
      <c r="B108" s="58"/>
      <c r="C108" s="58"/>
      <c r="D108" s="58"/>
      <c r="E108" s="32"/>
      <c r="F108" s="117"/>
      <c r="G108" s="114"/>
      <c r="H108" s="40"/>
      <c r="I108" s="40"/>
      <c r="J108" s="115"/>
      <c r="K108" s="32"/>
      <c r="L108" s="58"/>
      <c r="M108" s="32"/>
      <c r="N108" s="32"/>
      <c r="O108" s="88"/>
      <c r="P108" s="58"/>
      <c r="Q108" s="58"/>
      <c r="R108" s="58"/>
      <c r="S108" s="32"/>
      <c r="T108" s="62"/>
      <c r="U108" s="32"/>
    </row>
    <row r="109" spans="1:21" ht="20.100000000000001" customHeight="1">
      <c r="A109" s="32"/>
      <c r="B109" s="58"/>
      <c r="C109" s="58"/>
      <c r="D109" s="58"/>
      <c r="E109" s="32"/>
      <c r="F109" s="117"/>
      <c r="G109" s="114"/>
      <c r="H109" s="40"/>
      <c r="I109" s="40"/>
      <c r="J109" s="115"/>
      <c r="K109" s="32"/>
      <c r="L109" s="58"/>
      <c r="M109" s="32"/>
      <c r="N109" s="32"/>
      <c r="O109" s="88"/>
      <c r="P109" s="58"/>
      <c r="Q109" s="58"/>
      <c r="R109" s="58"/>
      <c r="S109" s="32"/>
      <c r="T109" s="62"/>
      <c r="U109" s="32"/>
    </row>
    <row r="110" spans="1:21" ht="20.100000000000001" customHeight="1">
      <c r="A110" s="32"/>
      <c r="B110" s="58"/>
      <c r="C110" s="58"/>
      <c r="D110" s="58"/>
      <c r="E110" s="32"/>
      <c r="F110" s="117"/>
      <c r="G110" s="114"/>
      <c r="H110" s="40"/>
      <c r="I110" s="40"/>
      <c r="J110" s="115"/>
      <c r="K110" s="32"/>
      <c r="L110" s="58"/>
      <c r="M110" s="32"/>
      <c r="N110" s="32"/>
      <c r="O110" s="88"/>
      <c r="P110" s="58"/>
      <c r="Q110" s="58"/>
      <c r="R110" s="58"/>
      <c r="S110" s="32"/>
      <c r="T110" s="62"/>
      <c r="U110" s="32"/>
    </row>
    <row r="111" spans="1:21" ht="20.100000000000001" customHeight="1">
      <c r="A111" s="32"/>
      <c r="B111" s="58"/>
      <c r="C111" s="58"/>
      <c r="D111" s="58"/>
      <c r="E111" s="32"/>
      <c r="F111" s="117"/>
      <c r="G111" s="114"/>
      <c r="H111" s="40"/>
      <c r="I111" s="40"/>
      <c r="J111" s="115"/>
      <c r="K111" s="32"/>
      <c r="L111" s="58"/>
      <c r="M111" s="32"/>
      <c r="N111" s="32"/>
      <c r="O111" s="88"/>
      <c r="P111" s="58"/>
      <c r="Q111" s="58"/>
      <c r="R111" s="58"/>
      <c r="S111" s="32"/>
      <c r="T111" s="62"/>
      <c r="U111" s="32"/>
    </row>
    <row r="112" spans="1:21" ht="20.100000000000001" customHeight="1">
      <c r="A112" s="32"/>
      <c r="B112" s="58"/>
      <c r="C112" s="58"/>
      <c r="D112" s="58"/>
      <c r="E112" s="32"/>
      <c r="F112" s="117"/>
      <c r="G112" s="114"/>
      <c r="H112" s="40"/>
      <c r="I112" s="40"/>
      <c r="J112" s="115"/>
      <c r="K112" s="32"/>
      <c r="L112" s="58"/>
      <c r="M112" s="32"/>
      <c r="N112" s="32"/>
      <c r="O112" s="88"/>
      <c r="P112" s="58"/>
      <c r="Q112" s="58"/>
      <c r="R112" s="58"/>
      <c r="S112" s="32"/>
      <c r="T112" s="62"/>
      <c r="U112" s="32"/>
    </row>
    <row r="113" spans="1:21" ht="20.100000000000001" customHeight="1">
      <c r="A113" s="32"/>
      <c r="B113" s="58"/>
      <c r="C113" s="58"/>
      <c r="D113" s="58"/>
      <c r="E113" s="32"/>
      <c r="F113" s="117"/>
      <c r="G113" s="114"/>
      <c r="H113" s="40"/>
      <c r="I113" s="40"/>
      <c r="J113" s="115"/>
      <c r="K113" s="32"/>
      <c r="L113" s="58"/>
      <c r="M113" s="32"/>
      <c r="N113" s="32"/>
      <c r="O113" s="88"/>
      <c r="P113" s="58"/>
      <c r="Q113" s="58"/>
      <c r="R113" s="58"/>
      <c r="S113" s="32"/>
      <c r="T113" s="62"/>
      <c r="U113" s="32"/>
    </row>
    <row r="114" spans="1:21" ht="20.100000000000001" customHeight="1">
      <c r="A114" s="32"/>
      <c r="B114" s="58"/>
      <c r="C114" s="58"/>
      <c r="D114" s="58"/>
      <c r="E114" s="32"/>
      <c r="F114" s="117"/>
      <c r="G114" s="114"/>
      <c r="H114" s="40"/>
      <c r="I114" s="40"/>
      <c r="J114" s="115"/>
      <c r="K114" s="32"/>
      <c r="L114" s="58"/>
      <c r="M114" s="32"/>
      <c r="N114" s="32"/>
      <c r="O114" s="88"/>
      <c r="P114" s="58"/>
      <c r="Q114" s="58"/>
      <c r="R114" s="58"/>
      <c r="S114" s="32"/>
      <c r="T114" s="62"/>
      <c r="U114" s="32"/>
    </row>
    <row r="115" spans="1:21" ht="20.100000000000001" customHeight="1">
      <c r="A115" s="32"/>
      <c r="B115" s="58"/>
      <c r="C115" s="58"/>
      <c r="D115" s="58"/>
      <c r="E115" s="32"/>
      <c r="F115" s="117"/>
      <c r="G115" s="114"/>
      <c r="H115" s="40"/>
      <c r="I115" s="40"/>
      <c r="J115" s="115"/>
      <c r="K115" s="32"/>
      <c r="L115" s="58"/>
      <c r="M115" s="32"/>
      <c r="N115" s="32"/>
      <c r="O115" s="88"/>
      <c r="P115" s="58"/>
      <c r="Q115" s="58"/>
      <c r="R115" s="58"/>
      <c r="S115" s="32"/>
      <c r="T115" s="62"/>
      <c r="U115" s="32"/>
    </row>
    <row r="116" spans="1:21" ht="20.100000000000001" customHeight="1">
      <c r="A116" s="32"/>
      <c r="B116" s="58"/>
      <c r="C116" s="58"/>
      <c r="D116" s="58"/>
      <c r="E116" s="32"/>
      <c r="F116" s="117"/>
      <c r="G116" s="114"/>
      <c r="H116" s="40"/>
      <c r="I116" s="40"/>
      <c r="J116" s="115"/>
      <c r="K116" s="32"/>
      <c r="L116" s="58"/>
      <c r="M116" s="32"/>
      <c r="N116" s="32"/>
      <c r="O116" s="88"/>
      <c r="P116" s="58"/>
      <c r="Q116" s="58"/>
      <c r="R116" s="58"/>
      <c r="S116" s="32"/>
      <c r="T116" s="62"/>
      <c r="U116" s="32"/>
    </row>
    <row r="117" spans="1:21" ht="20.100000000000001" customHeight="1">
      <c r="A117" s="32"/>
      <c r="B117" s="58"/>
      <c r="C117" s="58"/>
      <c r="D117" s="58"/>
      <c r="E117" s="32"/>
      <c r="F117" s="117"/>
      <c r="G117" s="114"/>
      <c r="H117" s="40"/>
      <c r="I117" s="40"/>
      <c r="J117" s="115"/>
      <c r="K117" s="32"/>
      <c r="L117" s="58"/>
      <c r="M117" s="32"/>
      <c r="N117" s="32"/>
      <c r="O117" s="88"/>
      <c r="P117" s="58"/>
      <c r="Q117" s="58"/>
      <c r="R117" s="58"/>
      <c r="S117" s="32"/>
      <c r="T117" s="62"/>
      <c r="U117" s="32"/>
    </row>
    <row r="118" spans="1:21" ht="20.100000000000001" customHeight="1">
      <c r="A118" s="32"/>
      <c r="B118" s="58"/>
      <c r="C118" s="58"/>
      <c r="D118" s="58"/>
      <c r="E118" s="32"/>
      <c r="F118" s="117"/>
      <c r="G118" s="114"/>
      <c r="H118" s="40"/>
      <c r="I118" s="40"/>
      <c r="J118" s="115"/>
      <c r="K118" s="32"/>
      <c r="L118" s="58"/>
      <c r="M118" s="32"/>
      <c r="N118" s="32"/>
      <c r="O118" s="88"/>
      <c r="P118" s="58"/>
      <c r="Q118" s="58"/>
      <c r="R118" s="58"/>
      <c r="S118" s="32"/>
      <c r="T118" s="62"/>
      <c r="U118" s="32"/>
    </row>
    <row r="119" spans="1:21" ht="20.100000000000001" customHeight="1">
      <c r="A119" s="32"/>
      <c r="B119" s="58"/>
      <c r="C119" s="58"/>
      <c r="D119" s="58"/>
      <c r="E119" s="32"/>
      <c r="F119" s="117"/>
      <c r="G119" s="114"/>
      <c r="H119" s="40"/>
      <c r="I119" s="40"/>
      <c r="J119" s="115"/>
      <c r="K119" s="32"/>
      <c r="L119" s="58"/>
      <c r="M119" s="32"/>
      <c r="N119" s="32"/>
      <c r="O119" s="88"/>
      <c r="P119" s="58"/>
      <c r="Q119" s="58"/>
      <c r="R119" s="58"/>
      <c r="S119" s="32"/>
      <c r="T119" s="62"/>
      <c r="U119" s="32"/>
    </row>
    <row r="120" spans="1:21" ht="20.100000000000001" customHeight="1">
      <c r="A120" s="32"/>
      <c r="B120" s="58"/>
      <c r="C120" s="58"/>
      <c r="D120" s="58"/>
      <c r="E120" s="32"/>
      <c r="F120" s="117"/>
      <c r="G120" s="114"/>
      <c r="H120" s="40"/>
      <c r="I120" s="40"/>
      <c r="J120" s="115"/>
      <c r="K120" s="32"/>
      <c r="L120" s="58"/>
      <c r="M120" s="32"/>
      <c r="N120" s="32"/>
      <c r="O120" s="88"/>
      <c r="P120" s="58"/>
      <c r="Q120" s="58"/>
      <c r="R120" s="58"/>
      <c r="S120" s="32"/>
      <c r="T120" s="62"/>
      <c r="U120" s="32"/>
    </row>
    <row r="121" spans="1:21" ht="20.100000000000001" customHeight="1">
      <c r="A121" s="32"/>
      <c r="B121" s="58"/>
      <c r="C121" s="58"/>
      <c r="D121" s="58"/>
      <c r="E121" s="32"/>
      <c r="F121" s="117"/>
      <c r="G121" s="114"/>
      <c r="H121" s="40"/>
      <c r="I121" s="40"/>
      <c r="J121" s="115"/>
      <c r="K121" s="32"/>
      <c r="L121" s="58"/>
      <c r="M121" s="32"/>
      <c r="N121" s="32"/>
      <c r="O121" s="88"/>
      <c r="P121" s="58"/>
      <c r="Q121" s="58"/>
      <c r="R121" s="58"/>
      <c r="S121" s="32"/>
      <c r="T121" s="62"/>
      <c r="U121" s="32"/>
    </row>
    <row r="122" spans="1:21" ht="20.100000000000001" customHeight="1">
      <c r="A122" s="32"/>
      <c r="B122" s="58"/>
      <c r="C122" s="58"/>
      <c r="D122" s="58"/>
      <c r="E122" s="32"/>
      <c r="F122" s="117"/>
      <c r="G122" s="114"/>
      <c r="H122" s="40"/>
      <c r="I122" s="40"/>
      <c r="J122" s="115"/>
      <c r="K122" s="32"/>
      <c r="L122" s="58"/>
      <c r="M122" s="32"/>
      <c r="N122" s="32"/>
      <c r="O122" s="88"/>
      <c r="P122" s="58"/>
      <c r="Q122" s="58"/>
      <c r="R122" s="58"/>
      <c r="S122" s="32"/>
      <c r="T122" s="62"/>
      <c r="U122" s="32"/>
    </row>
    <row r="123" spans="1:21" ht="20.100000000000001" customHeight="1">
      <c r="A123" s="32"/>
      <c r="B123" s="58"/>
      <c r="C123" s="58"/>
      <c r="D123" s="58"/>
      <c r="E123" s="32"/>
      <c r="F123" s="117"/>
      <c r="G123" s="114"/>
      <c r="H123" s="40"/>
      <c r="I123" s="40"/>
      <c r="J123" s="115"/>
      <c r="K123" s="32"/>
      <c r="L123" s="58"/>
      <c r="M123" s="32"/>
      <c r="N123" s="32"/>
      <c r="O123" s="88"/>
      <c r="P123" s="58"/>
      <c r="Q123" s="58"/>
      <c r="R123" s="58"/>
      <c r="S123" s="32"/>
      <c r="T123" s="62"/>
      <c r="U123" s="32"/>
    </row>
    <row r="124" spans="1:21" ht="20.100000000000001" customHeight="1">
      <c r="A124" s="32"/>
      <c r="B124" s="58"/>
      <c r="C124" s="58"/>
      <c r="D124" s="58"/>
      <c r="E124" s="32"/>
      <c r="F124" s="117"/>
      <c r="G124" s="114"/>
      <c r="H124" s="40"/>
      <c r="I124" s="40"/>
      <c r="J124" s="115"/>
      <c r="K124" s="32"/>
      <c r="L124" s="58"/>
      <c r="M124" s="32"/>
      <c r="N124" s="32"/>
      <c r="O124" s="88"/>
      <c r="P124" s="58"/>
      <c r="Q124" s="58"/>
      <c r="R124" s="58"/>
      <c r="S124" s="32"/>
      <c r="T124" s="62"/>
      <c r="U124" s="32"/>
    </row>
    <row r="125" spans="1:21" ht="20.100000000000001" customHeight="1">
      <c r="A125" s="32"/>
      <c r="B125" s="58"/>
      <c r="C125" s="58"/>
      <c r="D125" s="58"/>
      <c r="E125" s="32"/>
      <c r="F125" s="117"/>
      <c r="G125" s="114"/>
      <c r="H125" s="40"/>
      <c r="I125" s="40"/>
      <c r="J125" s="115"/>
      <c r="K125" s="32"/>
      <c r="L125" s="58"/>
      <c r="M125" s="32"/>
      <c r="N125" s="32"/>
      <c r="O125" s="88"/>
      <c r="P125" s="58"/>
      <c r="Q125" s="58"/>
      <c r="R125" s="58"/>
      <c r="S125" s="32"/>
      <c r="T125" s="62"/>
      <c r="U125" s="32"/>
    </row>
    <row r="126" spans="1:21" ht="20.100000000000001" customHeight="1">
      <c r="A126" s="32"/>
      <c r="B126" s="58"/>
      <c r="C126" s="58"/>
      <c r="D126" s="58"/>
      <c r="E126" s="32"/>
      <c r="F126" s="117"/>
      <c r="G126" s="114"/>
      <c r="H126" s="40"/>
      <c r="I126" s="40"/>
      <c r="J126" s="115"/>
      <c r="K126" s="32"/>
      <c r="L126" s="58"/>
      <c r="M126" s="32"/>
      <c r="N126" s="32"/>
      <c r="O126" s="88"/>
      <c r="P126" s="58"/>
      <c r="Q126" s="58"/>
      <c r="R126" s="58"/>
      <c r="S126" s="32"/>
      <c r="T126" s="62"/>
      <c r="U126" s="32"/>
    </row>
    <row r="127" spans="1:21" ht="20.100000000000001" customHeight="1">
      <c r="A127" s="32"/>
      <c r="B127" s="58"/>
      <c r="C127" s="58"/>
      <c r="D127" s="58"/>
      <c r="E127" s="32"/>
      <c r="F127" s="117"/>
      <c r="G127" s="114"/>
      <c r="H127" s="40"/>
      <c r="I127" s="40"/>
      <c r="J127" s="115"/>
      <c r="K127" s="32"/>
      <c r="L127" s="58"/>
      <c r="M127" s="32"/>
      <c r="N127" s="32"/>
      <c r="O127" s="88"/>
      <c r="P127" s="58"/>
      <c r="Q127" s="58"/>
      <c r="R127" s="58"/>
      <c r="S127" s="32"/>
      <c r="T127" s="62"/>
      <c r="U127" s="32"/>
    </row>
    <row r="128" spans="1:21" ht="20.100000000000001" customHeight="1">
      <c r="A128" s="32"/>
      <c r="B128" s="58"/>
      <c r="C128" s="58"/>
      <c r="D128" s="58"/>
      <c r="E128" s="32"/>
      <c r="F128" s="117"/>
      <c r="G128" s="114"/>
      <c r="H128" s="40"/>
      <c r="I128" s="40"/>
      <c r="J128" s="115"/>
      <c r="K128" s="32"/>
      <c r="L128" s="58"/>
      <c r="M128" s="32"/>
      <c r="N128" s="32"/>
      <c r="O128" s="88"/>
      <c r="P128" s="58"/>
      <c r="Q128" s="58"/>
      <c r="R128" s="58"/>
      <c r="S128" s="32"/>
      <c r="T128" s="62"/>
      <c r="U128" s="32"/>
    </row>
    <row r="129" spans="1:21" ht="20.100000000000001" customHeight="1">
      <c r="A129" s="32"/>
      <c r="B129" s="58"/>
      <c r="C129" s="58"/>
      <c r="D129" s="58"/>
      <c r="E129" s="32"/>
      <c r="F129" s="117"/>
      <c r="G129" s="114"/>
      <c r="H129" s="40"/>
      <c r="I129" s="40"/>
      <c r="J129" s="115"/>
      <c r="K129" s="32"/>
      <c r="L129" s="58"/>
      <c r="M129" s="32"/>
      <c r="N129" s="32"/>
      <c r="O129" s="88"/>
      <c r="P129" s="58"/>
      <c r="Q129" s="58"/>
      <c r="R129" s="58"/>
      <c r="S129" s="32"/>
      <c r="T129" s="62"/>
      <c r="U129" s="32"/>
    </row>
    <row r="130" spans="1:21" ht="20.100000000000001" customHeight="1">
      <c r="A130" s="32"/>
      <c r="B130" s="58"/>
      <c r="C130" s="58"/>
      <c r="D130" s="58"/>
      <c r="E130" s="32"/>
      <c r="F130" s="117"/>
      <c r="G130" s="114"/>
      <c r="H130" s="40"/>
      <c r="I130" s="40"/>
      <c r="J130" s="115"/>
      <c r="K130" s="32"/>
      <c r="L130" s="58"/>
      <c r="M130" s="32"/>
      <c r="N130" s="32"/>
      <c r="O130" s="88"/>
      <c r="P130" s="58"/>
      <c r="Q130" s="58"/>
      <c r="R130" s="58"/>
      <c r="S130" s="32"/>
      <c r="T130" s="62"/>
      <c r="U130" s="32"/>
    </row>
    <row r="131" spans="1:21" ht="20.100000000000001" customHeight="1">
      <c r="A131" s="32"/>
      <c r="B131" s="58"/>
      <c r="C131" s="58"/>
      <c r="D131" s="58"/>
      <c r="E131" s="32"/>
      <c r="F131" s="117"/>
      <c r="G131" s="114"/>
      <c r="H131" s="40"/>
      <c r="I131" s="40"/>
      <c r="J131" s="115"/>
      <c r="K131" s="32"/>
      <c r="L131" s="58"/>
      <c r="M131" s="32"/>
      <c r="N131" s="32"/>
      <c r="O131" s="88"/>
      <c r="P131" s="58"/>
      <c r="Q131" s="58"/>
      <c r="R131" s="58"/>
      <c r="S131" s="32"/>
      <c r="T131" s="62"/>
      <c r="U131" s="32"/>
    </row>
    <row r="132" spans="1:21" ht="20.100000000000001" customHeight="1">
      <c r="A132" s="32"/>
      <c r="B132" s="58"/>
      <c r="C132" s="58"/>
      <c r="D132" s="58"/>
      <c r="E132" s="32"/>
      <c r="F132" s="117"/>
      <c r="G132" s="114"/>
      <c r="H132" s="40"/>
      <c r="I132" s="40"/>
      <c r="J132" s="115"/>
      <c r="K132" s="32"/>
      <c r="L132" s="58"/>
      <c r="M132" s="32"/>
      <c r="N132" s="32"/>
      <c r="O132" s="88"/>
      <c r="P132" s="58"/>
      <c r="Q132" s="58"/>
      <c r="R132" s="58"/>
      <c r="S132" s="32"/>
      <c r="T132" s="62"/>
      <c r="U132" s="32"/>
    </row>
    <row r="133" spans="1:21" ht="20.100000000000001" customHeight="1">
      <c r="A133" s="32"/>
      <c r="B133" s="58"/>
      <c r="C133" s="58"/>
      <c r="D133" s="58"/>
      <c r="E133" s="32"/>
      <c r="F133" s="117"/>
      <c r="G133" s="114"/>
      <c r="H133" s="40"/>
      <c r="I133" s="40"/>
      <c r="J133" s="115"/>
      <c r="K133" s="32"/>
      <c r="L133" s="58"/>
      <c r="M133" s="32"/>
      <c r="N133" s="32"/>
      <c r="O133" s="88"/>
      <c r="P133" s="58"/>
      <c r="Q133" s="58"/>
      <c r="R133" s="58"/>
      <c r="S133" s="32"/>
      <c r="T133" s="62"/>
      <c r="U133" s="32"/>
    </row>
    <row r="134" spans="1:21" ht="20.100000000000001" customHeight="1">
      <c r="A134" s="32"/>
      <c r="B134" s="58"/>
      <c r="C134" s="58"/>
      <c r="D134" s="58"/>
      <c r="E134" s="32"/>
      <c r="F134" s="117"/>
      <c r="G134" s="114"/>
      <c r="H134" s="40"/>
      <c r="I134" s="40"/>
      <c r="J134" s="115"/>
      <c r="K134" s="32"/>
      <c r="L134" s="58"/>
      <c r="M134" s="32"/>
      <c r="N134" s="32"/>
      <c r="O134" s="88"/>
      <c r="P134" s="58"/>
      <c r="Q134" s="58"/>
      <c r="R134" s="58"/>
      <c r="S134" s="32"/>
      <c r="T134" s="62"/>
      <c r="U134" s="32"/>
    </row>
    <row r="135" spans="1:21" ht="20.100000000000001" customHeight="1">
      <c r="A135" s="32"/>
      <c r="B135" s="58"/>
      <c r="C135" s="58"/>
      <c r="D135" s="58"/>
      <c r="E135" s="32"/>
      <c r="F135" s="117"/>
      <c r="G135" s="114"/>
      <c r="H135" s="40"/>
      <c r="I135" s="40"/>
      <c r="J135" s="115"/>
      <c r="K135" s="32"/>
      <c r="L135" s="58"/>
      <c r="M135" s="32"/>
      <c r="N135" s="32"/>
      <c r="O135" s="88"/>
      <c r="P135" s="58"/>
      <c r="Q135" s="58"/>
      <c r="R135" s="58"/>
      <c r="S135" s="32"/>
      <c r="T135" s="62"/>
      <c r="U135" s="32"/>
    </row>
    <row r="136" spans="1:21" ht="20.100000000000001" customHeight="1">
      <c r="A136" s="32"/>
      <c r="B136" s="58"/>
      <c r="C136" s="58"/>
      <c r="D136" s="58"/>
      <c r="E136" s="32"/>
      <c r="F136" s="117"/>
      <c r="G136" s="114"/>
      <c r="H136" s="40"/>
      <c r="I136" s="40"/>
      <c r="J136" s="115"/>
      <c r="K136" s="32"/>
      <c r="L136" s="58"/>
      <c r="M136" s="32"/>
      <c r="N136" s="32"/>
      <c r="O136" s="88"/>
      <c r="P136" s="58"/>
      <c r="Q136" s="58"/>
      <c r="R136" s="58"/>
      <c r="S136" s="32"/>
      <c r="T136" s="62"/>
      <c r="U136" s="32"/>
    </row>
    <row r="137" spans="1:21" ht="20.100000000000001" customHeight="1">
      <c r="A137" s="32"/>
      <c r="B137" s="58"/>
      <c r="C137" s="58"/>
      <c r="D137" s="58"/>
      <c r="E137" s="32"/>
      <c r="F137" s="117"/>
      <c r="G137" s="114"/>
      <c r="H137" s="40"/>
      <c r="I137" s="40"/>
      <c r="J137" s="115"/>
      <c r="K137" s="32"/>
      <c r="L137" s="58"/>
      <c r="M137" s="32"/>
      <c r="N137" s="32"/>
      <c r="O137" s="88"/>
      <c r="P137" s="58"/>
      <c r="Q137" s="58"/>
      <c r="R137" s="58"/>
      <c r="S137" s="32"/>
      <c r="T137" s="62"/>
      <c r="U137" s="32"/>
    </row>
    <row r="138" spans="1:21" ht="20.100000000000001" customHeight="1">
      <c r="A138" s="32"/>
      <c r="B138" s="58"/>
      <c r="C138" s="58"/>
      <c r="D138" s="58"/>
      <c r="E138" s="32"/>
      <c r="F138" s="117"/>
      <c r="G138" s="114"/>
      <c r="H138" s="40"/>
      <c r="I138" s="40"/>
      <c r="J138" s="115"/>
      <c r="K138" s="32"/>
      <c r="L138" s="58"/>
      <c r="M138" s="32"/>
      <c r="N138" s="32"/>
      <c r="O138" s="88"/>
      <c r="P138" s="58"/>
      <c r="Q138" s="58"/>
      <c r="R138" s="58"/>
      <c r="S138" s="32"/>
      <c r="T138" s="62"/>
      <c r="U138" s="32"/>
    </row>
    <row r="139" spans="1:21" ht="20.100000000000001" customHeight="1">
      <c r="A139" s="32"/>
      <c r="B139" s="58"/>
      <c r="C139" s="58"/>
      <c r="D139" s="58"/>
      <c r="E139" s="32"/>
      <c r="F139" s="117"/>
      <c r="G139" s="114"/>
      <c r="H139" s="40"/>
      <c r="I139" s="40"/>
      <c r="J139" s="115"/>
      <c r="K139" s="32"/>
      <c r="L139" s="58"/>
      <c r="M139" s="32"/>
      <c r="N139" s="32"/>
      <c r="O139" s="88"/>
      <c r="P139" s="58"/>
      <c r="Q139" s="58"/>
      <c r="R139" s="58"/>
      <c r="S139" s="32"/>
      <c r="T139" s="62"/>
      <c r="U139" s="32"/>
    </row>
    <row r="140" spans="1:21" ht="20.100000000000001" customHeight="1">
      <c r="A140" s="32"/>
      <c r="B140" s="58"/>
      <c r="C140" s="58"/>
      <c r="D140" s="58"/>
      <c r="E140" s="32"/>
      <c r="F140" s="117"/>
      <c r="G140" s="114"/>
      <c r="H140" s="40"/>
      <c r="I140" s="40"/>
      <c r="J140" s="115"/>
      <c r="K140" s="32"/>
      <c r="L140" s="58"/>
      <c r="M140" s="32"/>
      <c r="N140" s="32"/>
      <c r="O140" s="88"/>
      <c r="P140" s="58"/>
      <c r="Q140" s="58"/>
      <c r="R140" s="58"/>
      <c r="S140" s="32"/>
      <c r="T140" s="62"/>
      <c r="U140" s="32"/>
    </row>
    <row r="141" spans="1:21" ht="20.100000000000001" customHeight="1">
      <c r="A141" s="32"/>
      <c r="B141" s="58"/>
      <c r="C141" s="58"/>
      <c r="D141" s="58"/>
      <c r="E141" s="32"/>
      <c r="F141" s="117"/>
      <c r="G141" s="114"/>
      <c r="H141" s="40"/>
      <c r="I141" s="40"/>
      <c r="J141" s="115"/>
      <c r="K141" s="32"/>
      <c r="L141" s="58"/>
      <c r="M141" s="32"/>
      <c r="N141" s="32"/>
      <c r="O141" s="88"/>
      <c r="P141" s="58"/>
      <c r="Q141" s="58"/>
      <c r="R141" s="58"/>
      <c r="S141" s="32"/>
      <c r="T141" s="116"/>
      <c r="U141" s="32"/>
    </row>
    <row r="142" spans="1:21" ht="20.100000000000001" customHeight="1">
      <c r="A142" s="32"/>
      <c r="B142" s="58"/>
      <c r="C142" s="58"/>
      <c r="D142" s="58"/>
      <c r="E142" s="32"/>
      <c r="F142" s="117"/>
      <c r="G142" s="114"/>
      <c r="H142" s="40"/>
      <c r="I142" s="40"/>
      <c r="J142" s="115"/>
      <c r="K142" s="32"/>
      <c r="L142" s="58"/>
      <c r="M142" s="32"/>
      <c r="N142" s="32"/>
      <c r="O142" s="88"/>
      <c r="P142" s="58"/>
      <c r="Q142" s="58"/>
      <c r="R142" s="58"/>
      <c r="S142" s="32"/>
      <c r="T142" s="116"/>
      <c r="U142" s="32"/>
    </row>
    <row r="143" spans="1:21" ht="20.100000000000001" customHeight="1">
      <c r="A143" s="32"/>
      <c r="B143" s="58"/>
      <c r="C143" s="58"/>
      <c r="D143" s="58"/>
      <c r="E143" s="32"/>
      <c r="F143" s="117"/>
      <c r="G143" s="114"/>
      <c r="H143" s="40"/>
      <c r="I143" s="40"/>
      <c r="J143" s="115"/>
      <c r="K143" s="32"/>
      <c r="L143" s="58"/>
      <c r="M143" s="32"/>
      <c r="N143" s="32"/>
      <c r="O143" s="88"/>
      <c r="P143" s="58"/>
      <c r="Q143" s="58"/>
      <c r="R143" s="58"/>
      <c r="S143" s="32"/>
      <c r="T143" s="62"/>
      <c r="U143" s="32"/>
    </row>
    <row r="144" spans="1:21" ht="20.100000000000001" customHeight="1">
      <c r="A144" s="32"/>
      <c r="B144" s="58"/>
      <c r="C144" s="58"/>
      <c r="D144" s="58"/>
      <c r="E144" s="32"/>
      <c r="F144" s="117"/>
      <c r="G144" s="114"/>
      <c r="H144" s="40"/>
      <c r="I144" s="40"/>
      <c r="J144" s="115"/>
      <c r="K144" s="32"/>
      <c r="L144" s="58"/>
      <c r="M144" s="32"/>
      <c r="N144" s="32"/>
      <c r="O144" s="88"/>
      <c r="P144" s="58"/>
      <c r="Q144" s="58"/>
      <c r="R144" s="58"/>
      <c r="S144" s="32"/>
      <c r="T144" s="62"/>
      <c r="U144" s="32"/>
    </row>
    <row r="145" spans="1:21" ht="20.100000000000001" customHeight="1">
      <c r="A145" s="32"/>
      <c r="B145" s="58"/>
      <c r="C145" s="58"/>
      <c r="D145" s="58"/>
      <c r="E145" s="32"/>
      <c r="F145" s="117"/>
      <c r="G145" s="114"/>
      <c r="H145" s="40"/>
      <c r="I145" s="40"/>
      <c r="J145" s="115"/>
      <c r="K145" s="32"/>
      <c r="L145" s="58"/>
      <c r="M145" s="32"/>
      <c r="N145" s="32"/>
      <c r="O145" s="88"/>
      <c r="P145" s="58"/>
      <c r="Q145" s="58"/>
      <c r="R145" s="58"/>
      <c r="S145" s="32"/>
      <c r="T145" s="62"/>
      <c r="U145" s="32"/>
    </row>
    <row r="146" spans="1:21" ht="20.100000000000001" customHeight="1">
      <c r="A146" s="32"/>
      <c r="B146" s="58"/>
      <c r="C146" s="58"/>
      <c r="D146" s="58"/>
      <c r="E146" s="32"/>
      <c r="F146" s="117"/>
      <c r="G146" s="114"/>
      <c r="H146" s="40"/>
      <c r="I146" s="40"/>
      <c r="J146" s="115"/>
      <c r="K146" s="32"/>
      <c r="L146" s="58"/>
      <c r="M146" s="32"/>
      <c r="N146" s="32"/>
      <c r="O146" s="88"/>
      <c r="P146" s="58"/>
      <c r="Q146" s="58"/>
      <c r="R146" s="58"/>
      <c r="S146" s="32"/>
      <c r="T146" s="62"/>
      <c r="U146" s="32"/>
    </row>
    <row r="147" spans="1:21" ht="20.100000000000001" customHeight="1">
      <c r="A147" s="32"/>
      <c r="B147" s="58"/>
      <c r="C147" s="58"/>
      <c r="D147" s="58"/>
      <c r="E147" s="32"/>
      <c r="F147" s="117"/>
      <c r="G147" s="114"/>
      <c r="H147" s="40"/>
      <c r="I147" s="40"/>
      <c r="J147" s="115"/>
      <c r="K147" s="32"/>
      <c r="L147" s="58"/>
      <c r="M147" s="32"/>
      <c r="N147" s="32"/>
      <c r="O147" s="88"/>
      <c r="P147" s="58"/>
      <c r="Q147" s="58"/>
      <c r="R147" s="58"/>
      <c r="S147" s="32"/>
      <c r="T147" s="62"/>
      <c r="U147" s="32"/>
    </row>
    <row r="148" spans="1:21" ht="20.100000000000001" customHeight="1">
      <c r="A148" s="32"/>
      <c r="B148" s="58"/>
      <c r="C148" s="58"/>
      <c r="D148" s="58"/>
      <c r="E148" s="32"/>
      <c r="F148" s="117"/>
      <c r="G148" s="114"/>
      <c r="H148" s="40"/>
      <c r="I148" s="40"/>
      <c r="J148" s="115"/>
      <c r="K148" s="32"/>
      <c r="L148" s="58"/>
      <c r="M148" s="32"/>
      <c r="N148" s="32"/>
      <c r="O148" s="88"/>
      <c r="P148" s="58"/>
      <c r="Q148" s="58"/>
      <c r="R148" s="58"/>
      <c r="S148" s="32"/>
      <c r="T148" s="62"/>
      <c r="U148" s="32"/>
    </row>
    <row r="149" spans="1:21" ht="20.100000000000001" customHeight="1">
      <c r="A149" s="32"/>
      <c r="B149" s="58"/>
      <c r="C149" s="58"/>
      <c r="D149" s="58"/>
      <c r="E149" s="32"/>
      <c r="F149" s="117"/>
      <c r="G149" s="114"/>
      <c r="H149" s="40"/>
      <c r="I149" s="40"/>
      <c r="J149" s="115"/>
      <c r="K149" s="32"/>
      <c r="L149" s="58"/>
      <c r="M149" s="32"/>
      <c r="N149" s="32"/>
      <c r="O149" s="88"/>
      <c r="P149" s="58"/>
      <c r="Q149" s="58"/>
      <c r="R149" s="58"/>
      <c r="S149" s="32"/>
      <c r="T149" s="116"/>
      <c r="U149" s="32"/>
    </row>
    <row r="150" spans="1:21" ht="20.100000000000001" customHeight="1">
      <c r="A150" s="32"/>
      <c r="B150" s="58"/>
      <c r="C150" s="58"/>
      <c r="D150" s="58"/>
      <c r="E150" s="32"/>
      <c r="F150" s="117"/>
      <c r="G150" s="114"/>
      <c r="H150" s="40"/>
      <c r="I150" s="40"/>
      <c r="J150" s="115"/>
      <c r="K150" s="32"/>
      <c r="L150" s="58"/>
      <c r="M150" s="32"/>
      <c r="N150" s="32"/>
      <c r="O150" s="88"/>
      <c r="P150" s="58"/>
      <c r="Q150" s="58"/>
      <c r="R150" s="58"/>
      <c r="S150" s="32"/>
      <c r="T150" s="116"/>
      <c r="U150" s="32"/>
    </row>
    <row r="151" spans="1:21" ht="20.100000000000001" customHeight="1">
      <c r="A151" s="32"/>
      <c r="B151" s="58"/>
      <c r="C151" s="58"/>
      <c r="D151" s="58"/>
      <c r="E151" s="32"/>
      <c r="F151" s="117"/>
      <c r="G151" s="114"/>
      <c r="H151" s="40"/>
      <c r="I151" s="40"/>
      <c r="J151" s="115"/>
      <c r="K151" s="32"/>
      <c r="L151" s="58"/>
      <c r="M151" s="32"/>
      <c r="N151" s="32"/>
      <c r="O151" s="105"/>
      <c r="P151" s="58"/>
      <c r="Q151" s="58"/>
      <c r="R151" s="58"/>
      <c r="S151" s="32"/>
      <c r="T151" s="116"/>
      <c r="U151" s="32"/>
    </row>
    <row r="152" spans="1:21" ht="20.100000000000001" customHeight="1">
      <c r="A152" s="32"/>
      <c r="B152" s="58"/>
      <c r="C152" s="58"/>
      <c r="D152" s="58"/>
      <c r="E152" s="32"/>
      <c r="F152" s="117"/>
      <c r="G152" s="114"/>
      <c r="H152" s="40"/>
      <c r="I152" s="40"/>
      <c r="J152" s="115"/>
      <c r="K152" s="32"/>
      <c r="L152" s="58"/>
      <c r="M152" s="32"/>
      <c r="N152" s="32"/>
      <c r="O152" s="88"/>
      <c r="P152" s="58"/>
      <c r="Q152" s="58"/>
      <c r="R152" s="58"/>
      <c r="S152" s="32"/>
      <c r="T152" s="62"/>
      <c r="U152" s="32"/>
    </row>
    <row r="153" spans="1:21" ht="20.100000000000001" customHeight="1">
      <c r="A153" s="32"/>
      <c r="B153" s="58"/>
      <c r="C153" s="58"/>
      <c r="D153" s="58"/>
      <c r="E153" s="32"/>
      <c r="F153" s="117"/>
      <c r="G153" s="114"/>
      <c r="H153" s="40"/>
      <c r="I153" s="40"/>
      <c r="J153" s="115"/>
      <c r="K153" s="32"/>
      <c r="L153" s="58"/>
      <c r="M153" s="32"/>
      <c r="N153" s="32"/>
      <c r="O153" s="88"/>
      <c r="P153" s="58"/>
      <c r="Q153" s="58"/>
      <c r="R153" s="58"/>
      <c r="S153" s="32"/>
      <c r="T153" s="62"/>
      <c r="U153" s="32"/>
    </row>
    <row r="154" spans="1:21" ht="20.100000000000001" customHeight="1">
      <c r="A154" s="32"/>
      <c r="B154" s="58"/>
      <c r="C154" s="58"/>
      <c r="D154" s="58"/>
      <c r="E154" s="32"/>
      <c r="F154" s="119"/>
      <c r="G154" s="114"/>
      <c r="H154" s="40"/>
      <c r="I154" s="40"/>
      <c r="J154" s="115"/>
      <c r="K154" s="32"/>
      <c r="L154" s="58"/>
      <c r="M154" s="32"/>
      <c r="N154" s="32"/>
      <c r="O154" s="88"/>
      <c r="P154" s="58"/>
      <c r="Q154" s="58"/>
      <c r="R154" s="58"/>
      <c r="S154" s="32"/>
      <c r="T154" s="62"/>
      <c r="U154" s="32"/>
    </row>
    <row r="155" spans="1:21" ht="20.100000000000001" customHeight="1">
      <c r="A155" s="32"/>
      <c r="B155" s="58"/>
      <c r="C155" s="58"/>
      <c r="D155" s="58"/>
      <c r="E155" s="32"/>
      <c r="F155" s="117"/>
      <c r="G155" s="114"/>
      <c r="H155" s="40"/>
      <c r="I155" s="40"/>
      <c r="J155" s="115"/>
      <c r="K155" s="32"/>
      <c r="L155" s="58"/>
      <c r="M155" s="32"/>
      <c r="N155" s="32"/>
      <c r="O155" s="88"/>
      <c r="P155" s="58"/>
      <c r="Q155" s="58"/>
      <c r="R155" s="58"/>
      <c r="S155" s="32"/>
      <c r="T155" s="62"/>
      <c r="U155" s="32"/>
    </row>
    <row r="156" spans="1:21" ht="20.100000000000001" customHeight="1">
      <c r="A156" s="32"/>
      <c r="B156" s="58"/>
      <c r="C156" s="58"/>
      <c r="D156" s="58"/>
      <c r="E156" s="32"/>
      <c r="F156" s="117"/>
      <c r="G156" s="114"/>
      <c r="H156" s="40"/>
      <c r="I156" s="40"/>
      <c r="J156" s="115"/>
      <c r="K156" s="32"/>
      <c r="L156" s="58"/>
      <c r="M156" s="32"/>
      <c r="N156" s="32"/>
      <c r="O156" s="88"/>
      <c r="P156" s="58"/>
      <c r="Q156" s="58"/>
      <c r="R156" s="58"/>
      <c r="S156" s="32"/>
      <c r="T156" s="62"/>
      <c r="U156" s="32"/>
    </row>
    <row r="157" spans="1:21" ht="20.100000000000001" customHeight="1">
      <c r="A157" s="32"/>
      <c r="B157" s="58"/>
      <c r="C157" s="58"/>
      <c r="D157" s="58"/>
      <c r="E157" s="32"/>
      <c r="F157" s="117"/>
      <c r="G157" s="114"/>
      <c r="H157" s="40"/>
      <c r="I157" s="40"/>
      <c r="J157" s="115"/>
      <c r="K157" s="32"/>
      <c r="L157" s="58"/>
      <c r="M157" s="32"/>
      <c r="N157" s="32"/>
      <c r="O157" s="88"/>
      <c r="P157" s="58"/>
      <c r="Q157" s="58"/>
      <c r="R157" s="58"/>
      <c r="S157" s="32"/>
      <c r="T157" s="62"/>
      <c r="U157" s="32"/>
    </row>
    <row r="158" spans="1:21" ht="20.100000000000001" customHeight="1">
      <c r="A158" s="32"/>
      <c r="B158" s="58"/>
      <c r="C158" s="58"/>
      <c r="D158" s="58"/>
      <c r="E158" s="32"/>
      <c r="F158" s="117"/>
      <c r="G158" s="114"/>
      <c r="H158" s="40"/>
      <c r="I158" s="40"/>
      <c r="J158" s="115"/>
      <c r="K158" s="32"/>
      <c r="L158" s="58"/>
      <c r="M158" s="32"/>
      <c r="N158" s="32"/>
      <c r="O158" s="88"/>
      <c r="P158" s="58"/>
      <c r="Q158" s="58"/>
      <c r="R158" s="58"/>
      <c r="S158" s="32"/>
      <c r="T158" s="62"/>
      <c r="U158" s="32"/>
    </row>
    <row r="159" spans="1:21" ht="20.100000000000001" customHeight="1">
      <c r="A159" s="32"/>
      <c r="B159" s="58"/>
      <c r="C159" s="58"/>
      <c r="D159" s="58"/>
      <c r="E159" s="32"/>
      <c r="F159" s="117"/>
      <c r="G159" s="114"/>
      <c r="H159" s="40"/>
      <c r="I159" s="40"/>
      <c r="J159" s="115"/>
      <c r="K159" s="32"/>
      <c r="L159" s="58"/>
      <c r="M159" s="32"/>
      <c r="N159" s="32"/>
      <c r="O159" s="88"/>
      <c r="P159" s="58"/>
      <c r="Q159" s="58"/>
      <c r="R159" s="58"/>
      <c r="S159" s="32"/>
      <c r="T159" s="62"/>
      <c r="U159" s="32"/>
    </row>
    <row r="160" spans="1:21" ht="20.100000000000001" customHeight="1">
      <c r="A160" s="32"/>
      <c r="B160" s="58"/>
      <c r="C160" s="58"/>
      <c r="D160" s="58"/>
      <c r="E160" s="32"/>
      <c r="F160" s="117"/>
      <c r="G160" s="114"/>
      <c r="H160" s="40"/>
      <c r="I160" s="40"/>
      <c r="J160" s="115"/>
      <c r="K160" s="32"/>
      <c r="L160" s="58"/>
      <c r="M160" s="32"/>
      <c r="N160" s="32"/>
      <c r="O160" s="88"/>
      <c r="P160" s="58"/>
      <c r="Q160" s="58"/>
      <c r="R160" s="58"/>
      <c r="S160" s="32"/>
      <c r="T160" s="62"/>
      <c r="U160" s="32"/>
    </row>
    <row r="161" spans="1:21" ht="20.100000000000001" customHeight="1">
      <c r="A161" s="32"/>
      <c r="B161" s="58"/>
      <c r="C161" s="58"/>
      <c r="D161" s="58"/>
      <c r="E161" s="32"/>
      <c r="F161" s="117"/>
      <c r="G161" s="114"/>
      <c r="H161" s="40"/>
      <c r="I161" s="40"/>
      <c r="J161" s="115"/>
      <c r="K161" s="32"/>
      <c r="L161" s="58"/>
      <c r="M161" s="32"/>
      <c r="N161" s="32"/>
      <c r="O161" s="88"/>
      <c r="P161" s="58"/>
      <c r="Q161" s="58"/>
      <c r="R161" s="58"/>
      <c r="S161" s="32"/>
      <c r="T161" s="62"/>
      <c r="U161" s="32"/>
    </row>
    <row r="162" spans="1:21" ht="20.100000000000001" customHeight="1">
      <c r="A162" s="32"/>
      <c r="B162" s="58"/>
      <c r="C162" s="58"/>
      <c r="D162" s="58"/>
      <c r="E162" s="32"/>
      <c r="F162" s="117"/>
      <c r="G162" s="114"/>
      <c r="H162" s="40"/>
      <c r="I162" s="40"/>
      <c r="J162" s="115"/>
      <c r="K162" s="32"/>
      <c r="L162" s="58"/>
      <c r="M162" s="32"/>
      <c r="N162" s="32"/>
      <c r="O162" s="88"/>
      <c r="P162" s="58"/>
      <c r="Q162" s="58"/>
      <c r="R162" s="58"/>
      <c r="S162" s="32"/>
      <c r="T162" s="62"/>
      <c r="U162" s="32"/>
    </row>
    <row r="163" spans="1:21" ht="20.100000000000001" customHeight="1">
      <c r="A163" s="32"/>
      <c r="B163" s="58"/>
      <c r="C163" s="58"/>
      <c r="D163" s="58"/>
      <c r="E163" s="32"/>
      <c r="F163" s="117"/>
      <c r="G163" s="114"/>
      <c r="H163" s="40"/>
      <c r="I163" s="40"/>
      <c r="J163" s="115"/>
      <c r="K163" s="32"/>
      <c r="L163" s="58"/>
      <c r="M163" s="32"/>
      <c r="N163" s="32"/>
      <c r="O163" s="88"/>
      <c r="P163" s="58"/>
      <c r="Q163" s="58"/>
      <c r="R163" s="58"/>
      <c r="S163" s="32"/>
      <c r="T163" s="62"/>
      <c r="U163" s="32"/>
    </row>
    <row r="164" spans="1:21" ht="20.100000000000001" customHeight="1">
      <c r="A164" s="32"/>
      <c r="B164" s="58"/>
      <c r="C164" s="58"/>
      <c r="D164" s="58"/>
      <c r="E164" s="32"/>
      <c r="F164" s="117"/>
      <c r="G164" s="114"/>
      <c r="H164" s="40"/>
      <c r="I164" s="40"/>
      <c r="J164" s="115"/>
      <c r="K164" s="32"/>
      <c r="L164" s="58"/>
      <c r="M164" s="32"/>
      <c r="N164" s="32"/>
      <c r="O164" s="88"/>
      <c r="P164" s="58"/>
      <c r="Q164" s="58"/>
      <c r="R164" s="58"/>
      <c r="S164" s="32"/>
      <c r="T164" s="62"/>
      <c r="U164" s="32"/>
    </row>
    <row r="165" spans="1:21" ht="20.100000000000001" customHeight="1">
      <c r="A165" s="32"/>
      <c r="B165" s="58"/>
      <c r="C165" s="58"/>
      <c r="D165" s="58"/>
      <c r="E165" s="32"/>
      <c r="F165" s="117"/>
      <c r="G165" s="114"/>
      <c r="H165" s="40"/>
      <c r="I165" s="40"/>
      <c r="J165" s="115"/>
      <c r="K165" s="32"/>
      <c r="L165" s="58"/>
      <c r="M165" s="32"/>
      <c r="N165" s="32"/>
      <c r="O165" s="88"/>
      <c r="P165" s="58"/>
      <c r="Q165" s="58"/>
      <c r="R165" s="58"/>
      <c r="S165" s="32"/>
      <c r="T165" s="116"/>
      <c r="U165" s="32"/>
    </row>
    <row r="166" spans="1:21" ht="20.100000000000001" customHeight="1">
      <c r="A166" s="32"/>
      <c r="B166" s="58"/>
      <c r="C166" s="58"/>
      <c r="D166" s="58"/>
      <c r="E166" s="32"/>
      <c r="F166" s="117"/>
      <c r="G166" s="114"/>
      <c r="H166" s="40"/>
      <c r="I166" s="40"/>
      <c r="J166" s="115"/>
      <c r="K166" s="32"/>
      <c r="L166" s="58"/>
      <c r="M166" s="32"/>
      <c r="N166" s="32"/>
      <c r="O166" s="88"/>
      <c r="P166" s="58"/>
      <c r="Q166" s="58"/>
      <c r="R166" s="58"/>
      <c r="S166" s="32"/>
      <c r="T166" s="116"/>
      <c r="U166" s="32"/>
    </row>
    <row r="167" spans="1:21" ht="20.100000000000001" customHeight="1">
      <c r="A167" s="32"/>
      <c r="B167" s="58"/>
      <c r="C167" s="58"/>
      <c r="D167" s="58"/>
      <c r="E167" s="32"/>
      <c r="F167" s="117"/>
      <c r="G167" s="114"/>
      <c r="H167" s="40"/>
      <c r="I167" s="40"/>
      <c r="J167" s="115"/>
      <c r="K167" s="32"/>
      <c r="L167" s="58"/>
      <c r="M167" s="32"/>
      <c r="N167" s="32"/>
      <c r="O167" s="88"/>
      <c r="P167" s="58"/>
      <c r="Q167" s="58"/>
      <c r="R167" s="58"/>
      <c r="S167" s="32"/>
      <c r="T167" s="62"/>
      <c r="U167" s="32"/>
    </row>
    <row r="168" spans="1:21" ht="20.100000000000001" customHeight="1">
      <c r="A168" s="32"/>
      <c r="B168" s="58"/>
      <c r="C168" s="58"/>
      <c r="D168" s="58"/>
      <c r="E168" s="32"/>
      <c r="F168" s="117"/>
      <c r="G168" s="114"/>
      <c r="H168" s="40"/>
      <c r="I168" s="40"/>
      <c r="J168" s="115"/>
      <c r="K168" s="32"/>
      <c r="L168" s="58"/>
      <c r="M168" s="32"/>
      <c r="N168" s="32"/>
      <c r="O168" s="88"/>
      <c r="P168" s="58"/>
      <c r="Q168" s="58"/>
      <c r="R168" s="58"/>
      <c r="S168" s="32"/>
      <c r="T168" s="62"/>
      <c r="U168" s="32"/>
    </row>
    <row r="169" spans="1:21" ht="20.100000000000001" customHeight="1">
      <c r="A169" s="32"/>
      <c r="B169" s="58"/>
      <c r="C169" s="58"/>
      <c r="D169" s="58"/>
      <c r="E169" s="32"/>
      <c r="F169" s="117"/>
      <c r="G169" s="114"/>
      <c r="H169" s="40"/>
      <c r="I169" s="40"/>
      <c r="J169" s="115"/>
      <c r="K169" s="32"/>
      <c r="L169" s="58"/>
      <c r="M169" s="32"/>
      <c r="N169" s="32"/>
      <c r="O169" s="88"/>
      <c r="P169" s="58"/>
      <c r="Q169" s="58"/>
      <c r="R169" s="58"/>
      <c r="S169" s="32"/>
      <c r="T169" s="62"/>
      <c r="U169" s="32"/>
    </row>
    <row r="170" spans="1:21" ht="20.100000000000001" customHeight="1">
      <c r="A170" s="32"/>
      <c r="B170" s="58"/>
      <c r="C170" s="58"/>
      <c r="D170" s="58"/>
      <c r="E170" s="32"/>
      <c r="F170" s="117"/>
      <c r="G170" s="114"/>
      <c r="H170" s="40"/>
      <c r="I170" s="40"/>
      <c r="J170" s="115"/>
      <c r="K170" s="32"/>
      <c r="L170" s="58"/>
      <c r="M170" s="32"/>
      <c r="N170" s="32"/>
      <c r="O170" s="88"/>
      <c r="P170" s="58"/>
      <c r="Q170" s="58"/>
      <c r="R170" s="58"/>
      <c r="S170" s="32"/>
      <c r="T170" s="62"/>
      <c r="U170" s="32"/>
    </row>
    <row r="171" spans="1:21" ht="20.100000000000001" customHeight="1">
      <c r="A171" s="32"/>
      <c r="B171" s="58"/>
      <c r="C171" s="58"/>
      <c r="D171" s="58"/>
      <c r="E171" s="32"/>
      <c r="F171" s="117"/>
      <c r="G171" s="114"/>
      <c r="H171" s="40"/>
      <c r="I171" s="40"/>
      <c r="J171" s="115"/>
      <c r="K171" s="32"/>
      <c r="L171" s="58"/>
      <c r="M171" s="32"/>
      <c r="N171" s="32"/>
      <c r="O171" s="88"/>
      <c r="P171" s="58"/>
      <c r="Q171" s="58"/>
      <c r="R171" s="58"/>
      <c r="S171" s="32"/>
      <c r="T171" s="62"/>
      <c r="U171" s="32"/>
    </row>
    <row r="172" spans="1:21" ht="20.100000000000001" customHeight="1">
      <c r="A172" s="32"/>
      <c r="B172" s="58"/>
      <c r="C172" s="58"/>
      <c r="D172" s="58"/>
      <c r="E172" s="32"/>
      <c r="F172" s="117"/>
      <c r="G172" s="114"/>
      <c r="H172" s="40"/>
      <c r="I172" s="40"/>
      <c r="J172" s="115"/>
      <c r="K172" s="32"/>
      <c r="L172" s="58"/>
      <c r="M172" s="32"/>
      <c r="N172" s="32"/>
      <c r="O172" s="88"/>
      <c r="P172" s="58"/>
      <c r="Q172" s="58"/>
      <c r="R172" s="58"/>
      <c r="S172" s="32"/>
      <c r="T172" s="62"/>
      <c r="U172" s="32"/>
    </row>
    <row r="173" spans="1:21" ht="20.100000000000001" customHeight="1">
      <c r="A173" s="32"/>
      <c r="B173" s="58"/>
      <c r="C173" s="58"/>
      <c r="D173" s="58"/>
      <c r="E173" s="32"/>
      <c r="F173" s="117"/>
      <c r="G173" s="114"/>
      <c r="H173" s="40"/>
      <c r="I173" s="40"/>
      <c r="J173" s="115"/>
      <c r="K173" s="32"/>
      <c r="L173" s="58"/>
      <c r="M173" s="32"/>
      <c r="N173" s="32"/>
      <c r="O173" s="105"/>
      <c r="P173" s="58"/>
      <c r="Q173" s="58"/>
      <c r="R173" s="58"/>
      <c r="S173" s="32"/>
      <c r="T173" s="62"/>
      <c r="U173" s="32"/>
    </row>
    <row r="174" spans="1:21" ht="20.100000000000001" customHeight="1">
      <c r="A174" s="32"/>
      <c r="B174" s="58"/>
      <c r="C174" s="58"/>
      <c r="D174" s="58"/>
      <c r="E174" s="32"/>
      <c r="F174" s="117"/>
      <c r="G174" s="114"/>
      <c r="H174" s="40"/>
      <c r="I174" s="40"/>
      <c r="J174" s="115"/>
      <c r="K174" s="32"/>
      <c r="L174" s="58"/>
      <c r="M174" s="32"/>
      <c r="N174" s="32"/>
      <c r="O174" s="88"/>
      <c r="P174" s="58"/>
      <c r="Q174" s="58"/>
      <c r="R174" s="58"/>
      <c r="S174" s="32"/>
      <c r="T174" s="62"/>
      <c r="U174" s="32"/>
    </row>
    <row r="175" spans="1:21" ht="20.100000000000001" customHeight="1">
      <c r="A175" s="32"/>
      <c r="B175" s="58"/>
      <c r="C175" s="58"/>
      <c r="D175" s="58"/>
      <c r="E175" s="32"/>
      <c r="F175" s="117"/>
      <c r="G175" s="114"/>
      <c r="H175" s="40"/>
      <c r="I175" s="40"/>
      <c r="J175" s="115"/>
      <c r="K175" s="32"/>
      <c r="L175" s="58"/>
      <c r="M175" s="32"/>
      <c r="N175" s="32"/>
      <c r="O175" s="88"/>
      <c r="P175" s="58"/>
      <c r="Q175" s="58"/>
      <c r="R175" s="58"/>
      <c r="S175" s="32"/>
      <c r="T175" s="116"/>
      <c r="U175" s="32"/>
    </row>
    <row r="176" spans="1:21" ht="20.100000000000001" customHeight="1">
      <c r="A176" s="32"/>
      <c r="B176" s="58"/>
      <c r="C176" s="58"/>
      <c r="D176" s="58"/>
      <c r="E176" s="32"/>
      <c r="F176" s="117"/>
      <c r="G176" s="114"/>
      <c r="H176" s="40"/>
      <c r="I176" s="40"/>
      <c r="J176" s="115"/>
      <c r="K176" s="32"/>
      <c r="L176" s="58"/>
      <c r="M176" s="32"/>
      <c r="N176" s="32"/>
      <c r="O176" s="88"/>
      <c r="P176" s="58"/>
      <c r="Q176" s="58"/>
      <c r="R176" s="58"/>
      <c r="S176" s="32"/>
      <c r="T176" s="62"/>
      <c r="U176" s="32"/>
    </row>
    <row r="177" spans="1:21" ht="20.100000000000001" customHeight="1">
      <c r="A177" s="32"/>
      <c r="B177" s="58"/>
      <c r="C177" s="58"/>
      <c r="D177" s="58"/>
      <c r="E177" s="32"/>
      <c r="F177" s="119"/>
      <c r="G177" s="114"/>
      <c r="H177" s="40"/>
      <c r="I177" s="40"/>
      <c r="J177" s="115"/>
      <c r="K177" s="32"/>
      <c r="L177" s="58"/>
      <c r="M177" s="32"/>
      <c r="N177" s="32"/>
      <c r="O177" s="88"/>
      <c r="P177" s="58"/>
      <c r="Q177" s="58"/>
      <c r="R177" s="58"/>
      <c r="S177" s="32"/>
      <c r="T177" s="62"/>
      <c r="U177" s="32"/>
    </row>
    <row r="178" spans="1:21" ht="20.100000000000001" customHeight="1">
      <c r="A178" s="32"/>
      <c r="B178" s="58"/>
      <c r="C178" s="58"/>
      <c r="D178" s="58"/>
      <c r="E178" s="32"/>
      <c r="F178" s="117"/>
      <c r="G178" s="114"/>
      <c r="H178" s="40"/>
      <c r="I178" s="40"/>
      <c r="J178" s="115"/>
      <c r="K178" s="32"/>
      <c r="L178" s="58"/>
      <c r="M178" s="32"/>
      <c r="N178" s="32"/>
      <c r="O178" s="88"/>
      <c r="P178" s="58"/>
      <c r="Q178" s="58"/>
      <c r="R178" s="58"/>
      <c r="S178" s="32"/>
      <c r="T178" s="62"/>
      <c r="U178" s="32"/>
    </row>
    <row r="179" spans="1:21" ht="20.100000000000001" customHeight="1">
      <c r="A179" s="32"/>
      <c r="B179" s="58"/>
      <c r="C179" s="58"/>
      <c r="D179" s="58"/>
      <c r="E179" s="32"/>
      <c r="F179" s="117"/>
      <c r="G179" s="114"/>
      <c r="H179" s="40"/>
      <c r="I179" s="40"/>
      <c r="J179" s="115"/>
      <c r="K179" s="32"/>
      <c r="L179" s="58"/>
      <c r="M179" s="32"/>
      <c r="N179" s="32"/>
      <c r="O179" s="88"/>
      <c r="P179" s="58"/>
      <c r="Q179" s="58"/>
      <c r="R179" s="58"/>
      <c r="S179" s="32"/>
      <c r="T179" s="62"/>
      <c r="U179" s="32"/>
    </row>
    <row r="180" spans="1:21" ht="20.100000000000001" customHeight="1">
      <c r="A180" s="32"/>
      <c r="B180" s="58"/>
      <c r="C180" s="58"/>
      <c r="D180" s="58"/>
      <c r="E180" s="32"/>
      <c r="F180" s="117"/>
      <c r="G180" s="114"/>
      <c r="H180" s="40"/>
      <c r="I180" s="40"/>
      <c r="J180" s="115"/>
      <c r="K180" s="32"/>
      <c r="L180" s="58"/>
      <c r="M180" s="32"/>
      <c r="N180" s="32"/>
      <c r="O180" s="88"/>
      <c r="P180" s="58"/>
      <c r="Q180" s="58"/>
      <c r="R180" s="58"/>
      <c r="S180" s="32"/>
      <c r="T180" s="116"/>
      <c r="U180" s="32"/>
    </row>
    <row r="181" spans="1:21" ht="20.100000000000001" customHeight="1">
      <c r="A181" s="32"/>
      <c r="B181" s="58"/>
      <c r="C181" s="58"/>
      <c r="D181" s="58"/>
      <c r="E181" s="32"/>
      <c r="F181" s="117"/>
      <c r="G181" s="114"/>
      <c r="H181" s="40"/>
      <c r="I181" s="40"/>
      <c r="J181" s="115"/>
      <c r="K181" s="32"/>
      <c r="L181" s="58"/>
      <c r="M181" s="32"/>
      <c r="N181" s="32"/>
      <c r="O181" s="88"/>
      <c r="P181" s="58"/>
      <c r="Q181" s="58"/>
      <c r="R181" s="58"/>
      <c r="S181" s="32"/>
      <c r="T181" s="116"/>
      <c r="U181" s="32"/>
    </row>
    <row r="182" spans="1:21" ht="20.100000000000001" customHeight="1">
      <c r="A182" s="32"/>
      <c r="B182" s="58"/>
      <c r="C182" s="58"/>
      <c r="D182" s="58"/>
      <c r="E182" s="32"/>
      <c r="F182" s="117"/>
      <c r="G182" s="114"/>
      <c r="H182" s="40"/>
      <c r="I182" s="40"/>
      <c r="J182" s="115"/>
      <c r="K182" s="32"/>
      <c r="L182" s="58"/>
      <c r="M182" s="32"/>
      <c r="N182" s="32"/>
      <c r="O182" s="88"/>
      <c r="P182" s="58"/>
      <c r="Q182" s="58"/>
      <c r="R182" s="58"/>
      <c r="S182" s="32"/>
      <c r="T182" s="62"/>
      <c r="U182" s="32"/>
    </row>
    <row r="183" spans="1:21" ht="20.100000000000001" customHeight="1">
      <c r="A183" s="32"/>
      <c r="B183" s="58"/>
      <c r="C183" s="58"/>
      <c r="D183" s="58"/>
      <c r="E183" s="32"/>
      <c r="F183" s="117"/>
      <c r="G183" s="114"/>
      <c r="H183" s="40"/>
      <c r="I183" s="40"/>
      <c r="J183" s="115"/>
      <c r="K183" s="32"/>
      <c r="L183" s="58"/>
      <c r="M183" s="32"/>
      <c r="N183" s="32"/>
      <c r="O183" s="88"/>
      <c r="P183" s="58"/>
      <c r="Q183" s="58"/>
      <c r="R183" s="58"/>
      <c r="S183" s="32"/>
      <c r="T183" s="62"/>
      <c r="U183" s="32"/>
    </row>
    <row r="184" spans="1:21" ht="20.100000000000001" customHeight="1">
      <c r="A184" s="32"/>
      <c r="B184" s="58"/>
      <c r="C184" s="58"/>
      <c r="D184" s="58"/>
      <c r="E184" s="32"/>
      <c r="F184" s="117"/>
      <c r="G184" s="114"/>
      <c r="H184" s="40"/>
      <c r="I184" s="40"/>
      <c r="J184" s="115"/>
      <c r="K184" s="32"/>
      <c r="L184" s="58"/>
      <c r="M184" s="32"/>
      <c r="N184" s="32"/>
      <c r="O184" s="88"/>
      <c r="P184" s="58"/>
      <c r="Q184" s="58"/>
      <c r="R184" s="58"/>
      <c r="S184" s="32"/>
      <c r="T184" s="62"/>
      <c r="U184" s="32"/>
    </row>
    <row r="185" spans="1:21" ht="20.100000000000001" customHeight="1">
      <c r="A185" s="32"/>
      <c r="B185" s="58"/>
      <c r="C185" s="58"/>
      <c r="D185" s="58"/>
      <c r="E185" s="32"/>
      <c r="F185" s="117"/>
      <c r="G185" s="114"/>
      <c r="H185" s="40"/>
      <c r="I185" s="40"/>
      <c r="J185" s="115"/>
      <c r="K185" s="32"/>
      <c r="L185" s="58"/>
      <c r="M185" s="32"/>
      <c r="N185" s="32"/>
      <c r="O185" s="88"/>
      <c r="P185" s="58"/>
      <c r="Q185" s="58"/>
      <c r="R185" s="58"/>
      <c r="S185" s="32"/>
      <c r="T185" s="62"/>
      <c r="U185" s="32"/>
    </row>
    <row r="186" spans="1:21" ht="20.100000000000001" customHeight="1">
      <c r="A186" s="32"/>
      <c r="B186" s="58"/>
      <c r="C186" s="58"/>
      <c r="D186" s="58"/>
      <c r="E186" s="32"/>
      <c r="F186" s="117"/>
      <c r="G186" s="114"/>
      <c r="H186" s="40"/>
      <c r="I186" s="40"/>
      <c r="J186" s="115"/>
      <c r="K186" s="32"/>
      <c r="L186" s="58"/>
      <c r="M186" s="32"/>
      <c r="N186" s="32"/>
      <c r="O186" s="88"/>
      <c r="P186" s="58"/>
      <c r="Q186" s="58"/>
      <c r="R186" s="58"/>
      <c r="S186" s="32"/>
      <c r="T186" s="62"/>
      <c r="U186" s="32"/>
    </row>
    <row r="187" spans="1:21" ht="20.100000000000001" customHeight="1">
      <c r="A187" s="32"/>
      <c r="B187" s="58"/>
      <c r="C187" s="58"/>
      <c r="D187" s="58"/>
      <c r="E187" s="32"/>
      <c r="F187" s="117"/>
      <c r="G187" s="114"/>
      <c r="H187" s="40"/>
      <c r="I187" s="40"/>
      <c r="J187" s="115"/>
      <c r="K187" s="32"/>
      <c r="L187" s="58"/>
      <c r="M187" s="32"/>
      <c r="N187" s="32"/>
      <c r="O187" s="105"/>
      <c r="P187" s="58"/>
      <c r="Q187" s="58"/>
      <c r="R187" s="58"/>
      <c r="S187" s="32"/>
      <c r="T187" s="62"/>
      <c r="U187" s="32"/>
    </row>
    <row r="188" spans="1:21" ht="20.100000000000001" customHeight="1">
      <c r="A188" s="32"/>
      <c r="B188" s="58"/>
      <c r="C188" s="58"/>
      <c r="D188" s="58"/>
      <c r="E188" s="32"/>
      <c r="F188" s="117"/>
      <c r="G188" s="114"/>
      <c r="H188" s="40"/>
      <c r="I188" s="40"/>
      <c r="J188" s="115"/>
      <c r="K188" s="32"/>
      <c r="L188" s="58"/>
      <c r="M188" s="32"/>
      <c r="N188" s="32"/>
      <c r="O188" s="88"/>
      <c r="P188" s="58"/>
      <c r="Q188" s="58"/>
      <c r="R188" s="58"/>
      <c r="S188" s="32"/>
      <c r="T188" s="116"/>
      <c r="U188" s="32"/>
    </row>
    <row r="189" spans="1:21" ht="20.100000000000001" customHeight="1">
      <c r="A189" s="32"/>
      <c r="B189" s="58"/>
      <c r="C189" s="58"/>
      <c r="D189" s="58"/>
      <c r="E189" s="32"/>
      <c r="F189" s="117"/>
      <c r="G189" s="114"/>
      <c r="H189" s="40"/>
      <c r="I189" s="40"/>
      <c r="J189" s="115"/>
      <c r="K189" s="32"/>
      <c r="L189" s="58"/>
      <c r="M189" s="32"/>
      <c r="N189" s="32"/>
      <c r="O189" s="88"/>
      <c r="P189" s="58"/>
      <c r="Q189" s="58"/>
      <c r="R189" s="58"/>
      <c r="S189" s="32"/>
      <c r="T189" s="62"/>
      <c r="U189" s="32"/>
    </row>
    <row r="190" spans="1:21" ht="20.100000000000001" customHeight="1">
      <c r="A190" s="32"/>
      <c r="B190" s="58"/>
      <c r="C190" s="58"/>
      <c r="D190" s="58"/>
      <c r="E190" s="32"/>
      <c r="F190" s="117"/>
      <c r="G190" s="114"/>
      <c r="H190" s="40"/>
      <c r="I190" s="40"/>
      <c r="J190" s="115"/>
      <c r="K190" s="32"/>
      <c r="L190" s="58"/>
      <c r="M190" s="32"/>
      <c r="N190" s="32"/>
      <c r="O190" s="88"/>
      <c r="P190" s="58"/>
      <c r="Q190" s="58"/>
      <c r="R190" s="58"/>
      <c r="S190" s="32"/>
      <c r="T190" s="62"/>
      <c r="U190" s="32"/>
    </row>
    <row r="191" spans="1:21" ht="20.100000000000001" customHeight="1">
      <c r="A191" s="32"/>
      <c r="B191" s="58"/>
      <c r="C191" s="58"/>
      <c r="D191" s="58"/>
      <c r="E191" s="32"/>
      <c r="F191" s="117"/>
      <c r="G191" s="114"/>
      <c r="H191" s="40"/>
      <c r="I191" s="40"/>
      <c r="J191" s="115"/>
      <c r="K191" s="32"/>
      <c r="L191" s="58"/>
      <c r="M191" s="32"/>
      <c r="N191" s="32"/>
      <c r="O191" s="88"/>
      <c r="P191" s="58"/>
      <c r="Q191" s="58"/>
      <c r="R191" s="58"/>
      <c r="S191" s="32"/>
      <c r="T191" s="62"/>
      <c r="U191" s="32"/>
    </row>
    <row r="192" spans="1:21" ht="20.100000000000001" customHeight="1">
      <c r="A192" s="32"/>
      <c r="B192" s="58"/>
      <c r="C192" s="58"/>
      <c r="D192" s="58"/>
      <c r="E192" s="32"/>
      <c r="F192" s="58"/>
      <c r="G192" s="114"/>
      <c r="H192" s="40"/>
      <c r="I192" s="40"/>
      <c r="J192" s="115"/>
      <c r="K192" s="32"/>
      <c r="L192" s="58"/>
      <c r="M192" s="32"/>
      <c r="N192" s="32"/>
      <c r="O192" s="88"/>
      <c r="P192" s="58"/>
      <c r="Q192" s="58"/>
      <c r="R192" s="58"/>
      <c r="S192" s="32"/>
      <c r="T192" s="62"/>
      <c r="U192" s="32"/>
    </row>
    <row r="193" spans="1:21" ht="20.100000000000001" customHeight="1">
      <c r="A193" s="62">
        <v>1</v>
      </c>
      <c r="B193" s="58"/>
      <c r="C193" s="58"/>
      <c r="D193" s="58"/>
      <c r="E193" s="32"/>
      <c r="F193" s="121"/>
      <c r="G193" s="114"/>
      <c r="H193" s="40"/>
      <c r="I193" s="40"/>
      <c r="J193" s="115"/>
      <c r="K193" s="32"/>
      <c r="L193" s="58"/>
      <c r="M193" s="124"/>
      <c r="N193" s="126"/>
      <c r="O193" s="88"/>
      <c r="P193" s="58"/>
      <c r="Q193" s="58"/>
      <c r="R193" s="58"/>
      <c r="S193" s="32"/>
      <c r="T193" s="62"/>
      <c r="U193" s="32"/>
    </row>
    <row r="194" spans="1:21" ht="20.100000000000001" customHeight="1">
      <c r="A194" s="62">
        <v>2</v>
      </c>
      <c r="B194" s="58"/>
      <c r="C194" s="58"/>
      <c r="D194" s="58"/>
      <c r="E194" s="32"/>
      <c r="F194" s="121"/>
      <c r="G194" s="114"/>
      <c r="H194" s="40"/>
      <c r="I194" s="40"/>
      <c r="J194" s="115"/>
      <c r="K194" s="32"/>
      <c r="L194" s="58"/>
      <c r="M194" s="124"/>
      <c r="N194" s="126"/>
      <c r="O194" s="88"/>
      <c r="P194" s="58"/>
      <c r="Q194" s="58"/>
      <c r="R194" s="58"/>
      <c r="S194" s="32"/>
      <c r="T194" s="62"/>
      <c r="U194" s="32"/>
    </row>
    <row r="195" spans="1:21" ht="20.100000000000001" customHeight="1">
      <c r="A195" s="62">
        <v>3</v>
      </c>
      <c r="B195" s="58"/>
      <c r="C195" s="58"/>
      <c r="D195" s="58"/>
      <c r="E195" s="32"/>
      <c r="F195" s="121"/>
      <c r="G195" s="114"/>
      <c r="H195" s="40"/>
      <c r="I195" s="40"/>
      <c r="J195" s="115"/>
      <c r="K195" s="32"/>
      <c r="L195" s="58"/>
      <c r="M195" s="124"/>
      <c r="N195" s="126"/>
      <c r="O195" s="88"/>
      <c r="P195" s="58"/>
      <c r="Q195" s="58"/>
      <c r="R195" s="58"/>
      <c r="S195" s="32"/>
      <c r="T195" s="62"/>
      <c r="U195" s="32"/>
    </row>
    <row r="196" spans="1:21" ht="20.100000000000001" customHeight="1">
      <c r="A196" s="62">
        <v>4</v>
      </c>
      <c r="B196" s="58"/>
      <c r="C196" s="58"/>
      <c r="D196" s="58"/>
      <c r="E196" s="32"/>
      <c r="F196" s="121"/>
      <c r="G196" s="114"/>
      <c r="H196" s="40"/>
      <c r="I196" s="40"/>
      <c r="J196" s="115"/>
      <c r="K196" s="32"/>
      <c r="L196" s="58"/>
      <c r="M196" s="124"/>
      <c r="N196" s="126"/>
      <c r="O196" s="88"/>
      <c r="P196" s="58"/>
      <c r="Q196" s="58"/>
      <c r="R196" s="58"/>
      <c r="S196" s="32"/>
      <c r="T196" s="116"/>
      <c r="U196" s="32"/>
    </row>
    <row r="197" spans="1:21" ht="20.100000000000001" customHeight="1">
      <c r="A197" s="62">
        <v>5</v>
      </c>
      <c r="B197" s="58"/>
      <c r="C197" s="58"/>
      <c r="D197" s="58"/>
      <c r="E197" s="32"/>
      <c r="F197" s="121"/>
      <c r="G197" s="114"/>
      <c r="H197" s="40"/>
      <c r="I197" s="40"/>
      <c r="J197" s="115"/>
      <c r="K197" s="32"/>
      <c r="L197" s="58"/>
      <c r="M197" s="124"/>
      <c r="N197" s="126"/>
      <c r="O197" s="88"/>
      <c r="P197" s="58"/>
      <c r="Q197" s="58"/>
      <c r="R197" s="58"/>
      <c r="S197" s="32"/>
      <c r="T197" s="62"/>
      <c r="U197" s="32"/>
    </row>
    <row r="198" spans="1:21" ht="20.100000000000001" customHeight="1">
      <c r="A198" s="62">
        <v>6</v>
      </c>
      <c r="B198" s="58"/>
      <c r="C198" s="58"/>
      <c r="D198" s="58"/>
      <c r="E198" s="32"/>
      <c r="F198" s="121"/>
      <c r="G198" s="114"/>
      <c r="H198" s="40"/>
      <c r="I198" s="40"/>
      <c r="J198" s="115"/>
      <c r="K198" s="32"/>
      <c r="L198" s="58"/>
      <c r="M198" s="124"/>
      <c r="N198" s="126"/>
      <c r="O198" s="88"/>
      <c r="P198" s="58"/>
      <c r="Q198" s="58"/>
      <c r="R198" s="58"/>
      <c r="S198" s="32"/>
      <c r="T198" s="62"/>
      <c r="U198" s="32"/>
    </row>
    <row r="199" spans="1:21" ht="20.100000000000001" customHeight="1">
      <c r="A199" s="62">
        <v>7</v>
      </c>
      <c r="B199" s="58"/>
      <c r="C199" s="58"/>
      <c r="D199" s="58"/>
      <c r="E199" s="32"/>
      <c r="F199" s="121"/>
      <c r="G199" s="114"/>
      <c r="H199" s="40"/>
      <c r="I199" s="40"/>
      <c r="J199" s="115"/>
      <c r="K199" s="32"/>
      <c r="L199" s="58"/>
      <c r="M199" s="124"/>
      <c r="N199" s="126"/>
      <c r="O199" s="88"/>
      <c r="P199" s="58"/>
      <c r="Q199" s="58"/>
      <c r="R199" s="58"/>
      <c r="S199" s="32"/>
      <c r="T199" s="116"/>
      <c r="U199" s="32"/>
    </row>
    <row r="200" spans="1:21" ht="20.100000000000001" customHeight="1">
      <c r="A200" s="62">
        <v>9</v>
      </c>
      <c r="B200" s="58"/>
      <c r="C200" s="58"/>
      <c r="D200" s="58"/>
      <c r="E200" s="32"/>
      <c r="F200" s="121"/>
      <c r="G200" s="114"/>
      <c r="H200" s="40"/>
      <c r="I200" s="40"/>
      <c r="J200" s="115"/>
      <c r="K200" s="32"/>
      <c r="L200" s="58"/>
      <c r="M200" s="124"/>
      <c r="N200" s="126"/>
      <c r="O200" s="88"/>
      <c r="P200" s="58"/>
      <c r="Q200" s="58"/>
      <c r="R200" s="58"/>
      <c r="S200" s="32"/>
      <c r="T200" s="62"/>
      <c r="U200" s="32"/>
    </row>
    <row r="201" spans="1:21" ht="20.100000000000001" customHeight="1">
      <c r="A201" s="62">
        <v>10</v>
      </c>
      <c r="B201" s="58"/>
      <c r="C201" s="58"/>
      <c r="D201" s="58"/>
      <c r="E201" s="32"/>
      <c r="F201" s="121"/>
      <c r="G201" s="114"/>
      <c r="H201" s="40"/>
      <c r="I201" s="40"/>
      <c r="J201" s="115"/>
      <c r="K201" s="32"/>
      <c r="L201" s="58"/>
      <c r="M201" s="124"/>
      <c r="N201" s="126"/>
      <c r="O201" s="88"/>
      <c r="P201" s="58"/>
      <c r="Q201" s="58"/>
      <c r="R201" s="58"/>
      <c r="S201" s="32"/>
      <c r="T201" s="62"/>
      <c r="U201" s="32"/>
    </row>
    <row r="202" spans="1:21" ht="20.100000000000001" customHeight="1">
      <c r="A202" s="62">
        <v>11</v>
      </c>
      <c r="B202" s="58"/>
      <c r="C202" s="58"/>
      <c r="D202" s="58"/>
      <c r="E202" s="32"/>
      <c r="F202" s="121"/>
      <c r="G202" s="114"/>
      <c r="H202" s="40"/>
      <c r="I202" s="40"/>
      <c r="J202" s="115"/>
      <c r="K202" s="32"/>
      <c r="L202" s="58"/>
      <c r="M202" s="124"/>
      <c r="N202" s="126"/>
      <c r="O202" s="88"/>
      <c r="P202" s="58"/>
      <c r="Q202" s="58"/>
      <c r="R202" s="58"/>
      <c r="S202" s="32"/>
      <c r="T202" s="116"/>
      <c r="U202" s="32"/>
    </row>
    <row r="203" spans="1:21" ht="20.100000000000001" customHeight="1">
      <c r="A203" s="62">
        <v>12</v>
      </c>
      <c r="B203" s="58"/>
      <c r="C203" s="58"/>
      <c r="D203" s="58"/>
      <c r="E203" s="32"/>
      <c r="F203" s="121"/>
      <c r="G203" s="114"/>
      <c r="H203" s="40"/>
      <c r="I203" s="40"/>
      <c r="J203" s="115"/>
      <c r="K203" s="32"/>
      <c r="L203" s="58"/>
      <c r="M203" s="124"/>
      <c r="N203" s="126"/>
      <c r="O203" s="88"/>
      <c r="P203" s="58"/>
      <c r="Q203" s="58"/>
      <c r="R203" s="58"/>
      <c r="S203" s="32"/>
      <c r="T203" s="62"/>
      <c r="U203" s="32"/>
    </row>
    <row r="204" spans="1:21" ht="20.100000000000001" customHeight="1">
      <c r="A204" s="62">
        <v>13</v>
      </c>
      <c r="B204" s="58"/>
      <c r="C204" s="58"/>
      <c r="D204" s="58"/>
      <c r="E204" s="32"/>
      <c r="F204" s="121"/>
      <c r="G204" s="114"/>
      <c r="H204" s="40"/>
      <c r="I204" s="40"/>
      <c r="J204" s="115"/>
      <c r="K204" s="32"/>
      <c r="L204" s="58"/>
      <c r="M204" s="124"/>
      <c r="N204" s="126"/>
      <c r="O204" s="88"/>
      <c r="P204" s="58"/>
      <c r="Q204" s="58"/>
      <c r="R204" s="58"/>
      <c r="S204" s="32"/>
      <c r="T204" s="62"/>
      <c r="U204" s="32"/>
    </row>
    <row r="205" spans="1:21" ht="20.100000000000001" customHeight="1">
      <c r="A205" s="62">
        <v>14</v>
      </c>
      <c r="B205" s="58"/>
      <c r="C205" s="58"/>
      <c r="D205" s="58"/>
      <c r="E205" s="32"/>
      <c r="F205" s="121"/>
      <c r="G205" s="114"/>
      <c r="H205" s="40"/>
      <c r="I205" s="40"/>
      <c r="J205" s="115"/>
      <c r="K205" s="32"/>
      <c r="L205" s="58"/>
      <c r="M205" s="124"/>
      <c r="N205" s="126"/>
      <c r="O205" s="88"/>
      <c r="P205" s="58"/>
      <c r="Q205" s="58"/>
      <c r="R205" s="58"/>
      <c r="S205" s="32"/>
      <c r="T205" s="62"/>
      <c r="U205" s="32"/>
    </row>
    <row r="206" spans="1:21" ht="20.100000000000001" customHeight="1">
      <c r="A206" s="62">
        <v>15</v>
      </c>
      <c r="B206" s="58"/>
      <c r="C206" s="58"/>
      <c r="D206" s="58"/>
      <c r="E206" s="32"/>
      <c r="F206" s="121"/>
      <c r="G206" s="114"/>
      <c r="H206" s="40"/>
      <c r="I206" s="40"/>
      <c r="J206" s="115"/>
      <c r="K206" s="32"/>
      <c r="L206" s="58"/>
      <c r="M206" s="124"/>
      <c r="N206" s="126"/>
      <c r="O206" s="88"/>
      <c r="P206" s="58"/>
      <c r="Q206" s="58"/>
      <c r="R206" s="58"/>
      <c r="S206" s="32"/>
      <c r="T206" s="62"/>
      <c r="U206" s="32"/>
    </row>
    <row r="207" spans="1:21" ht="20.100000000000001" customHeight="1">
      <c r="A207" s="62">
        <v>16</v>
      </c>
      <c r="B207" s="58"/>
      <c r="C207" s="58"/>
      <c r="D207" s="58"/>
      <c r="E207" s="32"/>
      <c r="F207" s="121"/>
      <c r="G207" s="114"/>
      <c r="H207" s="40"/>
      <c r="I207" s="40"/>
      <c r="J207" s="115"/>
      <c r="K207" s="32"/>
      <c r="L207" s="58"/>
      <c r="M207" s="124"/>
      <c r="N207" s="126"/>
      <c r="O207" s="88"/>
      <c r="P207" s="58"/>
      <c r="Q207" s="58"/>
      <c r="R207" s="58"/>
      <c r="S207" s="32"/>
      <c r="T207" s="62"/>
      <c r="U207" s="32"/>
    </row>
    <row r="208" spans="1:21" ht="20.100000000000001" customHeight="1">
      <c r="A208" s="62">
        <v>19</v>
      </c>
      <c r="B208" s="58"/>
      <c r="C208" s="58"/>
      <c r="D208" s="58"/>
      <c r="E208" s="32"/>
      <c r="F208" s="121"/>
      <c r="G208" s="114"/>
      <c r="H208" s="40"/>
      <c r="I208" s="40"/>
      <c r="J208" s="115"/>
      <c r="K208" s="32"/>
      <c r="L208" s="58"/>
      <c r="M208" s="124"/>
      <c r="N208" s="126"/>
      <c r="O208" s="88"/>
      <c r="P208" s="58"/>
      <c r="Q208" s="58"/>
      <c r="R208" s="58"/>
      <c r="S208" s="32"/>
      <c r="T208" s="62"/>
      <c r="U208" s="32"/>
    </row>
    <row r="209" spans="1:21" ht="20.100000000000001" customHeight="1">
      <c r="A209" s="62">
        <v>20</v>
      </c>
      <c r="B209" s="58"/>
      <c r="C209" s="58"/>
      <c r="D209" s="58"/>
      <c r="E209" s="32"/>
      <c r="F209" s="121"/>
      <c r="G209" s="114"/>
      <c r="H209" s="40"/>
      <c r="I209" s="40"/>
      <c r="J209" s="115"/>
      <c r="K209" s="32"/>
      <c r="L209" s="58"/>
      <c r="M209" s="124"/>
      <c r="N209" s="126"/>
      <c r="O209" s="88"/>
      <c r="P209" s="58"/>
      <c r="Q209" s="58"/>
      <c r="R209" s="58"/>
      <c r="S209" s="32"/>
      <c r="T209" s="62"/>
      <c r="U209" s="32"/>
    </row>
    <row r="210" spans="1:21" ht="20.100000000000001" customHeight="1">
      <c r="A210" s="62">
        <v>21</v>
      </c>
      <c r="B210" s="58"/>
      <c r="C210" s="58"/>
      <c r="D210" s="58"/>
      <c r="E210" s="32"/>
      <c r="F210" s="121"/>
      <c r="G210" s="114"/>
      <c r="H210" s="40"/>
      <c r="I210" s="40"/>
      <c r="J210" s="115"/>
      <c r="K210" s="32"/>
      <c r="L210" s="58"/>
      <c r="M210" s="124"/>
      <c r="N210" s="126"/>
      <c r="O210" s="88"/>
      <c r="P210" s="58"/>
      <c r="Q210" s="58"/>
      <c r="R210" s="58"/>
      <c r="S210" s="32"/>
      <c r="T210" s="62"/>
      <c r="U210" s="32"/>
    </row>
    <row r="211" spans="1:21" ht="20.100000000000001" customHeight="1">
      <c r="A211" s="62">
        <v>22</v>
      </c>
      <c r="B211" s="58"/>
      <c r="C211" s="58"/>
      <c r="D211" s="58"/>
      <c r="E211" s="32"/>
      <c r="F211" s="121"/>
      <c r="G211" s="114"/>
      <c r="H211" s="40"/>
      <c r="I211" s="40"/>
      <c r="J211" s="115"/>
      <c r="K211" s="32"/>
      <c r="L211" s="58"/>
      <c r="M211" s="124"/>
      <c r="N211" s="126"/>
      <c r="O211" s="88"/>
      <c r="P211" s="58"/>
      <c r="Q211" s="58"/>
      <c r="R211" s="58"/>
      <c r="S211" s="32"/>
      <c r="T211" s="62"/>
      <c r="U211" s="32"/>
    </row>
    <row r="212" spans="1:21" ht="20.100000000000001" customHeight="1">
      <c r="A212" s="62">
        <v>23</v>
      </c>
      <c r="B212" s="58"/>
      <c r="C212" s="58"/>
      <c r="D212" s="58"/>
      <c r="E212" s="32"/>
      <c r="F212" s="122"/>
      <c r="G212" s="114"/>
      <c r="H212" s="40"/>
      <c r="I212" s="40"/>
      <c r="J212" s="115"/>
      <c r="K212" s="32"/>
      <c r="L212" s="58"/>
      <c r="M212" s="124"/>
      <c r="N212" s="126"/>
      <c r="O212" s="88"/>
      <c r="P212" s="58"/>
      <c r="Q212" s="58"/>
      <c r="R212" s="58"/>
      <c r="S212" s="32"/>
      <c r="T212" s="62"/>
      <c r="U212" s="32"/>
    </row>
    <row r="213" spans="1:21" ht="20.100000000000001" customHeight="1">
      <c r="A213" s="62">
        <v>24</v>
      </c>
      <c r="B213" s="58"/>
      <c r="C213" s="58"/>
      <c r="D213" s="58"/>
      <c r="E213" s="32"/>
      <c r="F213" s="121"/>
      <c r="G213" s="114"/>
      <c r="H213" s="40"/>
      <c r="I213" s="40"/>
      <c r="J213" s="115"/>
      <c r="K213" s="32"/>
      <c r="L213" s="58"/>
      <c r="M213" s="124"/>
      <c r="N213" s="126"/>
      <c r="O213" s="88"/>
      <c r="P213" s="58"/>
      <c r="Q213" s="58"/>
      <c r="R213" s="58"/>
      <c r="S213" s="32"/>
      <c r="T213" s="62"/>
      <c r="U213" s="32"/>
    </row>
    <row r="214" spans="1:21" ht="20.100000000000001" customHeight="1">
      <c r="A214" s="62">
        <v>25</v>
      </c>
      <c r="B214" s="58"/>
      <c r="C214" s="58"/>
      <c r="D214" s="58"/>
      <c r="E214" s="32"/>
      <c r="F214" s="121"/>
      <c r="G214" s="114"/>
      <c r="H214" s="40"/>
      <c r="I214" s="40"/>
      <c r="J214" s="115"/>
      <c r="K214" s="32"/>
      <c r="L214" s="58"/>
      <c r="M214" s="124"/>
      <c r="N214" s="126"/>
      <c r="O214" s="88"/>
      <c r="P214" s="58"/>
      <c r="Q214" s="58"/>
      <c r="R214" s="58"/>
      <c r="S214" s="32"/>
      <c r="T214" s="62"/>
      <c r="U214" s="32"/>
    </row>
    <row r="215" spans="1:21" ht="20.100000000000001" customHeight="1">
      <c r="A215" s="62">
        <v>27</v>
      </c>
      <c r="B215" s="58"/>
      <c r="C215" s="58"/>
      <c r="D215" s="58"/>
      <c r="E215" s="32"/>
      <c r="F215" s="121"/>
      <c r="G215" s="114"/>
      <c r="H215" s="40"/>
      <c r="I215" s="40"/>
      <c r="J215" s="115"/>
      <c r="K215" s="32"/>
      <c r="L215" s="58"/>
      <c r="M215" s="124"/>
      <c r="N215" s="126"/>
      <c r="O215" s="88"/>
      <c r="P215" s="58"/>
      <c r="Q215" s="58"/>
      <c r="R215" s="58"/>
      <c r="S215" s="32"/>
      <c r="T215" s="62"/>
      <c r="U215" s="32"/>
    </row>
    <row r="216" spans="1:21" ht="20.100000000000001" customHeight="1">
      <c r="A216" s="62">
        <v>28</v>
      </c>
      <c r="B216" s="58"/>
      <c r="C216" s="58"/>
      <c r="D216" s="58"/>
      <c r="E216" s="32"/>
      <c r="F216" s="121"/>
      <c r="G216" s="114"/>
      <c r="H216" s="40"/>
      <c r="I216" s="40"/>
      <c r="J216" s="115"/>
      <c r="K216" s="32"/>
      <c r="L216" s="58"/>
      <c r="M216" s="124"/>
      <c r="N216" s="126"/>
      <c r="O216" s="88"/>
      <c r="P216" s="58"/>
      <c r="Q216" s="58"/>
      <c r="R216" s="58"/>
      <c r="S216" s="32"/>
      <c r="T216" s="62"/>
      <c r="U216" s="32"/>
    </row>
    <row r="217" spans="1:21" ht="20.100000000000001" customHeight="1">
      <c r="A217" s="62">
        <v>29</v>
      </c>
      <c r="B217" s="58"/>
      <c r="C217" s="58"/>
      <c r="D217" s="58"/>
      <c r="E217" s="32"/>
      <c r="F217" s="121"/>
      <c r="G217" s="114"/>
      <c r="H217" s="40"/>
      <c r="I217" s="40"/>
      <c r="J217" s="115"/>
      <c r="K217" s="32"/>
      <c r="L217" s="58"/>
      <c r="M217" s="124"/>
      <c r="N217" s="126"/>
      <c r="O217" s="88"/>
      <c r="P217" s="58"/>
      <c r="Q217" s="58"/>
      <c r="R217" s="58"/>
      <c r="S217" s="32"/>
      <c r="T217" s="116"/>
      <c r="U217" s="32"/>
    </row>
    <row r="218" spans="1:21" ht="20.100000000000001" customHeight="1">
      <c r="A218" s="62">
        <v>30</v>
      </c>
      <c r="B218" s="58"/>
      <c r="C218" s="58"/>
      <c r="D218" s="58"/>
      <c r="E218" s="32"/>
      <c r="F218" s="121"/>
      <c r="G218" s="114"/>
      <c r="H218" s="40"/>
      <c r="I218" s="40"/>
      <c r="J218" s="115"/>
      <c r="K218" s="32"/>
      <c r="L218" s="58"/>
      <c r="M218" s="124"/>
      <c r="N218" s="126"/>
      <c r="O218" s="88"/>
      <c r="P218" s="58"/>
      <c r="Q218" s="58"/>
      <c r="R218" s="58"/>
      <c r="S218" s="32"/>
      <c r="T218" s="62"/>
      <c r="U218" s="32"/>
    </row>
    <row r="219" spans="1:21" ht="20.100000000000001" customHeight="1">
      <c r="A219" s="62">
        <v>31</v>
      </c>
      <c r="B219" s="58"/>
      <c r="C219" s="58"/>
      <c r="D219" s="58"/>
      <c r="E219" s="32"/>
      <c r="F219" s="121"/>
      <c r="G219" s="114"/>
      <c r="H219" s="40"/>
      <c r="I219" s="40"/>
      <c r="J219" s="115"/>
      <c r="K219" s="32"/>
      <c r="L219" s="58"/>
      <c r="M219" s="124"/>
      <c r="N219" s="126"/>
      <c r="O219" s="88"/>
      <c r="P219" s="58"/>
      <c r="Q219" s="58"/>
      <c r="R219" s="58"/>
      <c r="S219" s="32"/>
      <c r="T219" s="116"/>
      <c r="U219" s="32"/>
    </row>
    <row r="220" spans="1:21" ht="20.100000000000001" customHeight="1">
      <c r="A220" s="62">
        <v>32</v>
      </c>
      <c r="B220" s="58"/>
      <c r="C220" s="58"/>
      <c r="D220" s="58"/>
      <c r="E220" s="32"/>
      <c r="F220" s="121"/>
      <c r="G220" s="114"/>
      <c r="H220" s="40"/>
      <c r="I220" s="40"/>
      <c r="J220" s="115"/>
      <c r="K220" s="32"/>
      <c r="L220" s="58"/>
      <c r="M220" s="124"/>
      <c r="N220" s="126"/>
      <c r="O220" s="88"/>
      <c r="P220" s="58"/>
      <c r="Q220" s="58"/>
      <c r="R220" s="58"/>
      <c r="S220" s="32"/>
      <c r="T220" s="116"/>
      <c r="U220" s="32"/>
    </row>
    <row r="221" spans="1:21" ht="20.100000000000001" customHeight="1">
      <c r="A221" s="62">
        <v>33</v>
      </c>
      <c r="B221" s="58"/>
      <c r="C221" s="58"/>
      <c r="D221" s="58"/>
      <c r="E221" s="32"/>
      <c r="F221" s="121"/>
      <c r="G221" s="114"/>
      <c r="H221" s="40"/>
      <c r="I221" s="40"/>
      <c r="J221" s="115"/>
      <c r="K221" s="32"/>
      <c r="L221" s="58"/>
      <c r="M221" s="124"/>
      <c r="N221" s="126"/>
      <c r="O221" s="88"/>
      <c r="P221" s="58"/>
      <c r="Q221" s="58"/>
      <c r="R221" s="58"/>
      <c r="S221" s="32"/>
      <c r="T221" s="116"/>
      <c r="U221" s="32"/>
    </row>
    <row r="222" spans="1:21" ht="20.100000000000001" customHeight="1">
      <c r="A222" s="62">
        <v>34</v>
      </c>
      <c r="B222" s="58"/>
      <c r="C222" s="58"/>
      <c r="D222" s="58"/>
      <c r="E222" s="32"/>
      <c r="F222" s="121"/>
      <c r="G222" s="114"/>
      <c r="H222" s="40"/>
      <c r="I222" s="40"/>
      <c r="J222" s="115"/>
      <c r="K222" s="32"/>
      <c r="L222" s="58"/>
      <c r="M222" s="124"/>
      <c r="N222" s="126"/>
      <c r="O222" s="88"/>
      <c r="P222" s="58"/>
      <c r="Q222" s="58"/>
      <c r="R222" s="58"/>
      <c r="S222" s="32"/>
      <c r="T222" s="62"/>
      <c r="U222" s="32"/>
    </row>
    <row r="223" spans="1:21" s="131" customFormat="1" ht="20.100000000000001" customHeight="1">
      <c r="A223" s="128">
        <v>35</v>
      </c>
      <c r="B223" s="129"/>
      <c r="C223" s="129"/>
      <c r="D223" s="133"/>
      <c r="E223" s="130"/>
      <c r="F223" s="132"/>
      <c r="G223" s="133"/>
      <c r="H223" s="134"/>
      <c r="I223" s="134"/>
      <c r="J223" s="135"/>
      <c r="K223" s="136"/>
      <c r="L223" s="133"/>
      <c r="M223" s="137"/>
      <c r="N223" s="138"/>
      <c r="O223" s="139"/>
      <c r="P223" s="133"/>
      <c r="Q223" s="133"/>
      <c r="R223" s="133"/>
      <c r="S223" s="136"/>
      <c r="T223" s="140"/>
      <c r="U223" s="136"/>
    </row>
    <row r="224" spans="1:21" ht="20.100000000000001" customHeight="1">
      <c r="A224" s="62">
        <v>36</v>
      </c>
      <c r="B224" s="58"/>
      <c r="C224" s="58"/>
      <c r="D224" s="58"/>
      <c r="E224" s="32"/>
      <c r="F224" s="121"/>
      <c r="G224" s="114"/>
      <c r="H224" s="40"/>
      <c r="I224" s="40"/>
      <c r="J224" s="115"/>
      <c r="K224" s="32"/>
      <c r="L224" s="58"/>
      <c r="M224" s="124"/>
      <c r="N224" s="126"/>
      <c r="O224" s="88"/>
      <c r="P224" s="58"/>
      <c r="Q224" s="58"/>
      <c r="R224" s="58"/>
      <c r="S224" s="32"/>
      <c r="T224" s="62"/>
      <c r="U224" s="32"/>
    </row>
    <row r="225" spans="1:21" ht="20.100000000000001" customHeight="1">
      <c r="A225" s="62">
        <v>37</v>
      </c>
      <c r="B225" s="58"/>
      <c r="C225" s="58"/>
      <c r="D225" s="58"/>
      <c r="E225" s="32"/>
      <c r="F225" s="121"/>
      <c r="G225" s="114"/>
      <c r="H225" s="40"/>
      <c r="I225" s="40"/>
      <c r="J225" s="115"/>
      <c r="K225" s="32"/>
      <c r="L225" s="58"/>
      <c r="M225" s="124"/>
      <c r="N225" s="126"/>
      <c r="O225" s="88"/>
      <c r="P225" s="58"/>
      <c r="Q225" s="58"/>
      <c r="R225" s="58"/>
      <c r="S225" s="32"/>
      <c r="T225" s="62"/>
      <c r="U225" s="32"/>
    </row>
    <row r="226" spans="1:21" ht="20.100000000000001" customHeight="1">
      <c r="A226" s="62">
        <v>38</v>
      </c>
      <c r="B226" s="58"/>
      <c r="C226" s="58"/>
      <c r="D226" s="58"/>
      <c r="E226" s="32"/>
      <c r="F226" s="122"/>
      <c r="G226" s="114"/>
      <c r="H226" s="40"/>
      <c r="I226" s="40"/>
      <c r="J226" s="115"/>
      <c r="K226" s="32"/>
      <c r="L226" s="58"/>
      <c r="M226" s="124"/>
      <c r="N226" s="126"/>
      <c r="O226" s="88"/>
      <c r="P226" s="58"/>
      <c r="Q226" s="58"/>
      <c r="R226" s="58"/>
      <c r="S226" s="32"/>
      <c r="T226" s="62"/>
      <c r="U226" s="32"/>
    </row>
    <row r="227" spans="1:21" ht="20.100000000000001" customHeight="1">
      <c r="A227" s="62">
        <v>39</v>
      </c>
      <c r="B227" s="58"/>
      <c r="C227" s="58"/>
      <c r="D227" s="58"/>
      <c r="E227" s="32"/>
      <c r="F227" s="121"/>
      <c r="G227" s="114"/>
      <c r="H227" s="40"/>
      <c r="I227" s="40"/>
      <c r="J227" s="115"/>
      <c r="K227" s="32"/>
      <c r="L227" s="58"/>
      <c r="M227" s="124"/>
      <c r="N227" s="126"/>
      <c r="O227" s="88"/>
      <c r="P227" s="58"/>
      <c r="Q227" s="58"/>
      <c r="R227" s="58"/>
      <c r="S227" s="32"/>
      <c r="T227" s="62"/>
      <c r="U227" s="32"/>
    </row>
    <row r="228" spans="1:21" ht="20.100000000000001" customHeight="1">
      <c r="A228" s="62">
        <v>40</v>
      </c>
      <c r="B228" s="58"/>
      <c r="C228" s="58"/>
      <c r="D228" s="58"/>
      <c r="E228" s="32"/>
      <c r="F228" s="121"/>
      <c r="G228" s="114"/>
      <c r="H228" s="40"/>
      <c r="I228" s="40"/>
      <c r="J228" s="115"/>
      <c r="K228" s="32"/>
      <c r="L228" s="58"/>
      <c r="M228" s="124"/>
      <c r="N228" s="126"/>
      <c r="O228" s="88"/>
      <c r="P228" s="58"/>
      <c r="Q228" s="58"/>
      <c r="R228" s="58"/>
      <c r="S228" s="32"/>
      <c r="T228" s="62"/>
      <c r="U228" s="32"/>
    </row>
    <row r="229" spans="1:21" ht="20.100000000000001" customHeight="1">
      <c r="A229" s="62">
        <v>41</v>
      </c>
      <c r="B229" s="58"/>
      <c r="C229" s="58"/>
      <c r="D229" s="58"/>
      <c r="E229" s="32"/>
      <c r="F229" s="121"/>
      <c r="G229" s="114"/>
      <c r="H229" s="40"/>
      <c r="I229" s="40"/>
      <c r="J229" s="115"/>
      <c r="K229" s="32"/>
      <c r="L229" s="58"/>
      <c r="M229" s="124"/>
      <c r="N229" s="126"/>
      <c r="O229" s="88"/>
      <c r="P229" s="58"/>
      <c r="Q229" s="58"/>
      <c r="R229" s="58"/>
      <c r="S229" s="32"/>
      <c r="T229" s="62"/>
      <c r="U229" s="32"/>
    </row>
    <row r="230" spans="1:21" ht="20.100000000000001" customHeight="1">
      <c r="A230" s="62">
        <v>42</v>
      </c>
      <c r="B230" s="58"/>
      <c r="C230" s="58"/>
      <c r="D230" s="58"/>
      <c r="E230" s="32"/>
      <c r="F230" s="121"/>
      <c r="G230" s="114"/>
      <c r="H230" s="40"/>
      <c r="I230" s="40"/>
      <c r="J230" s="115"/>
      <c r="K230" s="32"/>
      <c r="L230" s="58"/>
      <c r="M230" s="124"/>
      <c r="N230" s="126"/>
      <c r="O230" s="88"/>
      <c r="P230" s="58"/>
      <c r="Q230" s="58"/>
      <c r="R230" s="58"/>
      <c r="S230" s="32"/>
      <c r="T230" s="62"/>
      <c r="U230" s="32"/>
    </row>
    <row r="231" spans="1:21" ht="20.100000000000001" customHeight="1">
      <c r="A231" s="62">
        <v>43</v>
      </c>
      <c r="B231" s="58"/>
      <c r="C231" s="58"/>
      <c r="D231" s="58"/>
      <c r="E231" s="32"/>
      <c r="F231" s="121"/>
      <c r="G231" s="114"/>
      <c r="H231" s="40"/>
      <c r="I231" s="40"/>
      <c r="J231" s="115"/>
      <c r="K231" s="32"/>
      <c r="L231" s="58"/>
      <c r="M231" s="124"/>
      <c r="N231" s="126"/>
      <c r="O231" s="88"/>
      <c r="P231" s="58"/>
      <c r="Q231" s="58"/>
      <c r="R231" s="58"/>
      <c r="S231" s="32"/>
      <c r="T231" s="62"/>
      <c r="U231" s="32"/>
    </row>
    <row r="232" spans="1:21" ht="20.100000000000001" customHeight="1">
      <c r="A232" s="62">
        <v>44</v>
      </c>
      <c r="B232" s="58"/>
      <c r="C232" s="58"/>
      <c r="D232" s="58"/>
      <c r="E232" s="32"/>
      <c r="F232" s="121"/>
      <c r="G232" s="114"/>
      <c r="H232" s="40"/>
      <c r="I232" s="40"/>
      <c r="J232" s="115"/>
      <c r="K232" s="32"/>
      <c r="L232" s="58"/>
      <c r="M232" s="124"/>
      <c r="N232" s="126"/>
      <c r="O232" s="88"/>
      <c r="P232" s="58"/>
      <c r="Q232" s="58"/>
      <c r="R232" s="58"/>
      <c r="S232" s="32"/>
      <c r="T232" s="62"/>
      <c r="U232" s="32"/>
    </row>
    <row r="233" spans="1:21" ht="20.100000000000001" customHeight="1">
      <c r="A233" s="62">
        <v>45</v>
      </c>
      <c r="B233" s="58"/>
      <c r="C233" s="58"/>
      <c r="D233" s="58"/>
      <c r="E233" s="32"/>
      <c r="F233" s="121"/>
      <c r="G233" s="114"/>
      <c r="H233" s="40"/>
      <c r="I233" s="40"/>
      <c r="J233" s="115"/>
      <c r="K233" s="32"/>
      <c r="L233" s="58"/>
      <c r="M233" s="124"/>
      <c r="N233" s="126"/>
      <c r="O233" s="88"/>
      <c r="P233" s="58"/>
      <c r="Q233" s="58"/>
      <c r="R233" s="58"/>
      <c r="S233" s="32"/>
      <c r="T233" s="116"/>
      <c r="U233" s="32"/>
    </row>
    <row r="234" spans="1:21" ht="20.100000000000001" customHeight="1">
      <c r="A234" s="62">
        <v>46</v>
      </c>
      <c r="B234" s="58"/>
      <c r="C234" s="58"/>
      <c r="D234" s="58"/>
      <c r="E234" s="32"/>
      <c r="F234" s="121"/>
      <c r="G234" s="114"/>
      <c r="H234" s="40"/>
      <c r="I234" s="40"/>
      <c r="J234" s="115"/>
      <c r="K234" s="32"/>
      <c r="L234" s="58"/>
      <c r="M234" s="124"/>
      <c r="N234" s="126"/>
      <c r="O234" s="88"/>
      <c r="P234" s="58"/>
      <c r="Q234" s="58"/>
      <c r="R234" s="58"/>
      <c r="S234" s="32"/>
      <c r="T234" s="62"/>
      <c r="U234" s="32"/>
    </row>
    <row r="235" spans="1:21" ht="20.100000000000001" customHeight="1">
      <c r="A235" s="62">
        <v>47</v>
      </c>
      <c r="B235" s="58"/>
      <c r="C235" s="58"/>
      <c r="D235" s="58"/>
      <c r="E235" s="32"/>
      <c r="F235" s="121"/>
      <c r="G235" s="114"/>
      <c r="H235" s="40"/>
      <c r="I235" s="40"/>
      <c r="J235" s="115"/>
      <c r="K235" s="32"/>
      <c r="L235" s="58"/>
      <c r="M235" s="124"/>
      <c r="N235" s="126"/>
      <c r="O235" s="88"/>
      <c r="P235" s="58"/>
      <c r="Q235" s="58"/>
      <c r="R235" s="58"/>
      <c r="S235" s="32"/>
      <c r="T235" s="62"/>
      <c r="U235" s="32"/>
    </row>
    <row r="236" spans="1:21" ht="20.100000000000001" customHeight="1">
      <c r="A236" s="62">
        <v>48</v>
      </c>
      <c r="B236" s="58"/>
      <c r="C236" s="58"/>
      <c r="D236" s="58"/>
      <c r="E236" s="32"/>
      <c r="F236" s="121"/>
      <c r="G236" s="114"/>
      <c r="H236" s="40"/>
      <c r="I236" s="40"/>
      <c r="J236" s="115"/>
      <c r="K236" s="32"/>
      <c r="L236" s="58"/>
      <c r="M236" s="124"/>
      <c r="N236" s="126"/>
      <c r="O236" s="88"/>
      <c r="P236" s="58"/>
      <c r="Q236" s="58"/>
      <c r="R236" s="58"/>
      <c r="S236" s="32"/>
      <c r="T236" s="62"/>
      <c r="U236" s="32"/>
    </row>
    <row r="237" spans="1:21" ht="20.100000000000001" customHeight="1">
      <c r="A237" s="62">
        <v>49</v>
      </c>
      <c r="B237" s="58"/>
      <c r="C237" s="58"/>
      <c r="D237" s="58"/>
      <c r="E237" s="32"/>
      <c r="F237" s="121"/>
      <c r="G237" s="114"/>
      <c r="H237" s="40"/>
      <c r="I237" s="40"/>
      <c r="J237" s="115"/>
      <c r="K237" s="32"/>
      <c r="L237" s="58"/>
      <c r="M237" s="124"/>
      <c r="N237" s="126"/>
      <c r="O237" s="88"/>
      <c r="P237" s="58"/>
      <c r="Q237" s="58"/>
      <c r="R237" s="58"/>
      <c r="S237" s="32"/>
      <c r="T237" s="62"/>
      <c r="U237" s="32"/>
    </row>
    <row r="238" spans="1:21" ht="20.100000000000001" customHeight="1">
      <c r="A238" s="62">
        <v>50</v>
      </c>
      <c r="B238" s="58"/>
      <c r="C238" s="58"/>
      <c r="D238" s="58"/>
      <c r="E238" s="32"/>
      <c r="F238" s="121"/>
      <c r="G238" s="114"/>
      <c r="H238" s="40"/>
      <c r="I238" s="40"/>
      <c r="J238" s="115"/>
      <c r="K238" s="32"/>
      <c r="L238" s="58"/>
      <c r="M238" s="124"/>
      <c r="N238" s="126"/>
      <c r="O238" s="88"/>
      <c r="P238" s="58"/>
      <c r="Q238" s="58"/>
      <c r="R238" s="58"/>
      <c r="S238" s="32"/>
      <c r="T238" s="62"/>
      <c r="U238" s="32"/>
    </row>
    <row r="239" spans="1:21" ht="20.100000000000001" customHeight="1">
      <c r="A239" s="62">
        <v>51</v>
      </c>
      <c r="B239" s="58"/>
      <c r="C239" s="58"/>
      <c r="D239" s="58"/>
      <c r="E239" s="32"/>
      <c r="F239" s="121"/>
      <c r="G239" s="114"/>
      <c r="H239" s="40"/>
      <c r="I239" s="40"/>
      <c r="J239" s="115"/>
      <c r="K239" s="32"/>
      <c r="L239" s="58"/>
      <c r="M239" s="124"/>
      <c r="N239" s="126"/>
      <c r="O239" s="88"/>
      <c r="P239" s="58"/>
      <c r="Q239" s="58"/>
      <c r="R239" s="58"/>
      <c r="S239" s="32"/>
      <c r="T239" s="62"/>
      <c r="U239" s="32"/>
    </row>
    <row r="240" spans="1:21" ht="20.100000000000001" customHeight="1">
      <c r="A240" s="62">
        <v>52</v>
      </c>
      <c r="B240" s="58"/>
      <c r="C240" s="58"/>
      <c r="D240" s="58"/>
      <c r="E240" s="32"/>
      <c r="F240" s="121"/>
      <c r="G240" s="114"/>
      <c r="H240" s="40"/>
      <c r="I240" s="40"/>
      <c r="J240" s="115"/>
      <c r="K240" s="32"/>
      <c r="L240" s="58"/>
      <c r="M240" s="124"/>
      <c r="N240" s="126"/>
      <c r="O240" s="88"/>
      <c r="P240" s="58"/>
      <c r="Q240" s="58"/>
      <c r="R240" s="58"/>
      <c r="S240" s="32"/>
      <c r="T240" s="62"/>
      <c r="U240" s="32"/>
    </row>
    <row r="241" spans="1:21" ht="20.100000000000001" customHeight="1">
      <c r="A241" s="62">
        <v>53</v>
      </c>
      <c r="B241" s="58"/>
      <c r="C241" s="58"/>
      <c r="D241" s="58"/>
      <c r="E241" s="32"/>
      <c r="F241" s="121"/>
      <c r="G241" s="114"/>
      <c r="H241" s="40"/>
      <c r="I241" s="40"/>
      <c r="J241" s="115"/>
      <c r="K241" s="32"/>
      <c r="L241" s="58"/>
      <c r="M241" s="124"/>
      <c r="N241" s="126"/>
      <c r="O241" s="88"/>
      <c r="P241" s="58"/>
      <c r="Q241" s="58"/>
      <c r="R241" s="58"/>
      <c r="S241" s="32"/>
      <c r="T241" s="62"/>
      <c r="U241" s="32"/>
    </row>
    <row r="242" spans="1:21" ht="20.100000000000001" customHeight="1">
      <c r="A242" s="62">
        <v>54</v>
      </c>
      <c r="B242" s="58"/>
      <c r="C242" s="58"/>
      <c r="D242" s="58"/>
      <c r="E242" s="32"/>
      <c r="F242" s="121"/>
      <c r="G242" s="114"/>
      <c r="H242" s="40"/>
      <c r="I242" s="40"/>
      <c r="J242" s="115"/>
      <c r="K242" s="32"/>
      <c r="L242" s="58"/>
      <c r="M242" s="124"/>
      <c r="N242" s="126"/>
      <c r="O242" s="88"/>
      <c r="P242" s="58"/>
      <c r="Q242" s="58"/>
      <c r="R242" s="58"/>
      <c r="S242" s="32"/>
      <c r="T242" s="62"/>
      <c r="U242" s="32"/>
    </row>
    <row r="243" spans="1:21" ht="20.100000000000001" customHeight="1">
      <c r="A243" s="62">
        <v>55</v>
      </c>
      <c r="B243" s="58"/>
      <c r="C243" s="58"/>
      <c r="D243" s="58"/>
      <c r="E243" s="32"/>
      <c r="F243" s="121"/>
      <c r="G243" s="114"/>
      <c r="H243" s="40"/>
      <c r="I243" s="40"/>
      <c r="J243" s="115"/>
      <c r="K243" s="32"/>
      <c r="L243" s="58"/>
      <c r="M243" s="124"/>
      <c r="N243" s="126"/>
      <c r="O243" s="88"/>
      <c r="P243" s="58"/>
      <c r="Q243" s="58"/>
      <c r="R243" s="58"/>
      <c r="S243" s="32"/>
      <c r="T243" s="62"/>
      <c r="U243" s="32"/>
    </row>
    <row r="244" spans="1:21" ht="20.100000000000001" customHeight="1">
      <c r="A244" s="62">
        <v>56</v>
      </c>
      <c r="B244" s="58"/>
      <c r="C244" s="58"/>
      <c r="D244" s="58"/>
      <c r="E244" s="32"/>
      <c r="F244" s="123"/>
      <c r="G244" s="114"/>
      <c r="H244" s="40"/>
      <c r="I244" s="40"/>
      <c r="J244" s="115"/>
      <c r="K244" s="32"/>
      <c r="L244" s="58"/>
      <c r="M244" s="124"/>
      <c r="N244" s="126"/>
      <c r="O244" s="88"/>
      <c r="P244" s="58"/>
      <c r="Q244" s="58"/>
      <c r="R244" s="58"/>
      <c r="S244" s="32"/>
      <c r="T244" s="62"/>
      <c r="U244" s="32"/>
    </row>
    <row r="245" spans="1:21" ht="20.100000000000001" customHeight="1">
      <c r="A245" s="62">
        <v>57</v>
      </c>
      <c r="B245" s="58"/>
      <c r="C245" s="58"/>
      <c r="D245" s="58"/>
      <c r="E245" s="32"/>
      <c r="F245" s="121"/>
      <c r="G245" s="114"/>
      <c r="H245" s="40"/>
      <c r="I245" s="40"/>
      <c r="J245" s="115"/>
      <c r="K245" s="32"/>
      <c r="L245" s="58"/>
      <c r="M245" s="124"/>
      <c r="N245" s="126"/>
      <c r="O245" s="88"/>
      <c r="P245" s="58"/>
      <c r="Q245" s="58"/>
      <c r="R245" s="58"/>
      <c r="S245" s="32"/>
      <c r="T245" s="62"/>
      <c r="U245" s="32"/>
    </row>
    <row r="246" spans="1:21" ht="20.100000000000001" customHeight="1">
      <c r="A246" s="62">
        <v>58</v>
      </c>
      <c r="B246" s="58"/>
      <c r="C246" s="58"/>
      <c r="D246" s="58"/>
      <c r="E246" s="32"/>
      <c r="F246" s="121"/>
      <c r="G246" s="114"/>
      <c r="H246" s="40"/>
      <c r="I246" s="40"/>
      <c r="J246" s="115"/>
      <c r="K246" s="32"/>
      <c r="L246" s="58"/>
      <c r="M246" s="124"/>
      <c r="N246" s="126"/>
      <c r="O246" s="88"/>
      <c r="P246" s="58"/>
      <c r="Q246" s="58"/>
      <c r="R246" s="58"/>
      <c r="S246" s="32"/>
      <c r="T246" s="62"/>
      <c r="U246" s="32"/>
    </row>
    <row r="247" spans="1:21" ht="20.100000000000001" customHeight="1">
      <c r="A247" s="62">
        <v>59</v>
      </c>
      <c r="B247" s="58"/>
      <c r="C247" s="58"/>
      <c r="D247" s="58"/>
      <c r="E247" s="32"/>
      <c r="F247" s="121"/>
      <c r="G247" s="114"/>
      <c r="H247" s="40"/>
      <c r="I247" s="40"/>
      <c r="J247" s="115"/>
      <c r="K247" s="32"/>
      <c r="L247" s="58"/>
      <c r="M247" s="124"/>
      <c r="N247" s="126"/>
      <c r="O247" s="88"/>
      <c r="P247" s="58"/>
      <c r="Q247" s="58"/>
      <c r="R247" s="58"/>
      <c r="S247" s="32"/>
      <c r="T247" s="62"/>
      <c r="U247" s="32"/>
    </row>
    <row r="248" spans="1:21" ht="20.100000000000001" customHeight="1">
      <c r="A248" s="62">
        <v>61</v>
      </c>
      <c r="B248" s="58"/>
      <c r="C248" s="58"/>
      <c r="D248" s="58"/>
      <c r="E248" s="32"/>
      <c r="F248" s="121"/>
      <c r="G248" s="114"/>
      <c r="H248" s="40"/>
      <c r="I248" s="40"/>
      <c r="J248" s="115"/>
      <c r="K248" s="32"/>
      <c r="L248" s="58"/>
      <c r="M248" s="124"/>
      <c r="N248" s="126"/>
      <c r="O248" s="88"/>
      <c r="P248" s="58"/>
      <c r="Q248" s="58"/>
      <c r="R248" s="58"/>
      <c r="S248" s="32"/>
      <c r="T248" s="62"/>
      <c r="U248" s="32"/>
    </row>
    <row r="249" spans="1:21" ht="20.100000000000001" customHeight="1">
      <c r="A249" s="62">
        <v>62</v>
      </c>
      <c r="B249" s="58"/>
      <c r="C249" s="58"/>
      <c r="D249" s="58"/>
      <c r="E249" s="32"/>
      <c r="F249" s="121"/>
      <c r="G249" s="114"/>
      <c r="H249" s="40"/>
      <c r="I249" s="40"/>
      <c r="J249" s="115"/>
      <c r="K249" s="32"/>
      <c r="L249" s="58"/>
      <c r="M249" s="124"/>
      <c r="N249" s="126"/>
      <c r="O249" s="88"/>
      <c r="P249" s="58"/>
      <c r="Q249" s="58"/>
      <c r="R249" s="58"/>
      <c r="S249" s="32"/>
      <c r="T249" s="62"/>
      <c r="U249" s="32"/>
    </row>
    <row r="250" spans="1:21" ht="20.100000000000001" customHeight="1">
      <c r="A250" s="62">
        <v>63</v>
      </c>
      <c r="B250" s="58"/>
      <c r="C250" s="58"/>
      <c r="D250" s="58"/>
      <c r="E250" s="32"/>
      <c r="F250" s="121"/>
      <c r="G250" s="114"/>
      <c r="H250" s="40"/>
      <c r="I250" s="40"/>
      <c r="J250" s="115"/>
      <c r="K250" s="32"/>
      <c r="L250" s="58"/>
      <c r="M250" s="124"/>
      <c r="N250" s="126"/>
      <c r="O250" s="88"/>
      <c r="P250" s="58"/>
      <c r="Q250" s="58"/>
      <c r="R250" s="58"/>
      <c r="S250" s="32"/>
      <c r="T250" s="62"/>
      <c r="U250" s="32"/>
    </row>
    <row r="251" spans="1:21" ht="20.100000000000001" customHeight="1">
      <c r="A251" s="62">
        <v>64</v>
      </c>
      <c r="B251" s="58"/>
      <c r="C251" s="58"/>
      <c r="D251" s="58"/>
      <c r="E251" s="32"/>
      <c r="F251" s="121"/>
      <c r="G251" s="114"/>
      <c r="H251" s="40"/>
      <c r="I251" s="40"/>
      <c r="J251" s="115"/>
      <c r="K251" s="32"/>
      <c r="L251" s="58"/>
      <c r="M251" s="124"/>
      <c r="N251" s="127"/>
      <c r="O251" s="88"/>
      <c r="P251" s="58"/>
      <c r="Q251" s="58"/>
      <c r="R251" s="58"/>
      <c r="S251" s="32"/>
      <c r="T251" s="116"/>
      <c r="U251" s="32"/>
    </row>
    <row r="252" spans="1:21" ht="20.100000000000001" customHeight="1">
      <c r="A252" s="62">
        <v>65</v>
      </c>
      <c r="B252" s="58"/>
      <c r="C252" s="58"/>
      <c r="D252" s="58"/>
      <c r="E252" s="32"/>
      <c r="F252" s="121"/>
      <c r="G252" s="114"/>
      <c r="H252" s="40"/>
      <c r="I252" s="40"/>
      <c r="J252" s="115"/>
      <c r="K252" s="32"/>
      <c r="L252" s="58"/>
      <c r="M252" s="124"/>
      <c r="N252" s="126"/>
      <c r="O252" s="88"/>
      <c r="P252" s="58"/>
      <c r="Q252" s="58"/>
      <c r="R252" s="58"/>
      <c r="S252" s="32"/>
      <c r="T252" s="62"/>
      <c r="U252" s="32"/>
    </row>
    <row r="253" spans="1:21" ht="20.100000000000001" customHeight="1">
      <c r="A253" s="62">
        <v>66</v>
      </c>
      <c r="B253" s="58"/>
      <c r="C253" s="58"/>
      <c r="D253" s="58"/>
      <c r="E253" s="32"/>
      <c r="F253" s="121"/>
      <c r="G253" s="114"/>
      <c r="H253" s="40"/>
      <c r="I253" s="40"/>
      <c r="J253" s="115"/>
      <c r="K253" s="32"/>
      <c r="L253" s="58"/>
      <c r="M253" s="124"/>
      <c r="N253" s="127"/>
      <c r="O253" s="88"/>
      <c r="P253" s="58"/>
      <c r="Q253" s="58"/>
      <c r="R253" s="58"/>
      <c r="S253" s="32"/>
      <c r="T253" s="62"/>
      <c r="U253" s="32"/>
    </row>
    <row r="254" spans="1:21" ht="20.100000000000001" customHeight="1">
      <c r="A254" s="62">
        <v>67</v>
      </c>
      <c r="B254" s="58"/>
      <c r="C254" s="58"/>
      <c r="D254" s="58"/>
      <c r="E254" s="32"/>
      <c r="F254" s="121"/>
      <c r="G254" s="114"/>
      <c r="H254" s="40"/>
      <c r="I254" s="40"/>
      <c r="J254" s="115"/>
      <c r="K254" s="32"/>
      <c r="L254" s="58"/>
      <c r="M254" s="124"/>
      <c r="N254" s="126"/>
      <c r="O254" s="88"/>
      <c r="P254" s="58"/>
      <c r="Q254" s="58"/>
      <c r="R254" s="58"/>
      <c r="S254" s="32"/>
      <c r="T254" s="62"/>
      <c r="U254" s="32"/>
    </row>
    <row r="255" spans="1:21" ht="20.100000000000001" customHeight="1">
      <c r="A255" s="62">
        <v>68</v>
      </c>
      <c r="B255" s="58"/>
      <c r="C255" s="58"/>
      <c r="D255" s="58"/>
      <c r="E255" s="32"/>
      <c r="F255" s="121"/>
      <c r="G255" s="114"/>
      <c r="H255" s="40"/>
      <c r="I255" s="40"/>
      <c r="J255" s="115"/>
      <c r="K255" s="32"/>
      <c r="L255" s="58"/>
      <c r="M255" s="124"/>
      <c r="N255" s="126"/>
      <c r="O255" s="88"/>
      <c r="P255" s="58"/>
      <c r="Q255" s="58"/>
      <c r="R255" s="58"/>
      <c r="S255" s="32"/>
      <c r="T255" s="116"/>
      <c r="U255" s="32"/>
    </row>
    <row r="256" spans="1:21" ht="20.100000000000001" customHeight="1">
      <c r="A256" s="62">
        <v>69</v>
      </c>
      <c r="B256" s="58"/>
      <c r="C256" s="58"/>
      <c r="D256" s="58"/>
      <c r="E256" s="32"/>
      <c r="F256" s="121"/>
      <c r="G256" s="114"/>
      <c r="H256" s="40"/>
      <c r="I256" s="40"/>
      <c r="J256" s="115"/>
      <c r="K256" s="32"/>
      <c r="L256" s="58"/>
      <c r="M256" s="124"/>
      <c r="N256" s="126"/>
      <c r="O256" s="88"/>
      <c r="P256" s="58"/>
      <c r="Q256" s="58"/>
      <c r="R256" s="58"/>
      <c r="S256" s="32"/>
      <c r="T256" s="116"/>
      <c r="U256" s="32"/>
    </row>
    <row r="257" spans="1:21" ht="20.100000000000001" customHeight="1">
      <c r="A257" s="62">
        <v>70</v>
      </c>
      <c r="B257" s="58"/>
      <c r="C257" s="58"/>
      <c r="D257" s="58"/>
      <c r="E257" s="32"/>
      <c r="F257" s="121"/>
      <c r="G257" s="114"/>
      <c r="H257" s="40"/>
      <c r="I257" s="40"/>
      <c r="J257" s="115"/>
      <c r="K257" s="32"/>
      <c r="L257" s="58"/>
      <c r="M257" s="124"/>
      <c r="N257" s="141"/>
      <c r="O257" s="88"/>
      <c r="P257" s="58"/>
      <c r="Q257" s="58"/>
      <c r="R257" s="58"/>
      <c r="S257" s="32"/>
      <c r="T257" s="62"/>
      <c r="U257" s="32"/>
    </row>
    <row r="258" spans="1:21" ht="20.100000000000001" customHeight="1">
      <c r="A258" s="62">
        <v>71</v>
      </c>
      <c r="B258" s="58"/>
      <c r="C258" s="58"/>
      <c r="D258" s="58"/>
      <c r="E258" s="32"/>
      <c r="F258" s="121"/>
      <c r="G258" s="114"/>
      <c r="H258" s="40"/>
      <c r="I258" s="40"/>
      <c r="J258" s="115"/>
      <c r="K258" s="32"/>
      <c r="L258" s="58"/>
      <c r="M258" s="124"/>
      <c r="N258" s="126"/>
      <c r="O258" s="88"/>
      <c r="P258" s="58"/>
      <c r="Q258" s="58"/>
      <c r="R258" s="58"/>
      <c r="S258" s="32"/>
      <c r="T258" s="116"/>
      <c r="U258" s="32"/>
    </row>
  </sheetData>
  <autoFilter ref="A2:U258"/>
  <dataConsolidate/>
  <phoneticPr fontId="1" type="noConversion"/>
  <conditionalFormatting sqref="G259:G1048576 G1:G2">
    <cfRule type="duplicateValues" dxfId="0" priority="4090"/>
  </conditionalFormatting>
  <printOptions horizontalCentered="1"/>
  <pageMargins left="3.937007874015748E-2" right="0.17" top="0.23622047244094491" bottom="0.51181102362204722" header="0.19685039370078741" footer="0.31496062992125984"/>
  <pageSetup paperSize="9" orientation="landscape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电子物料回货信息反馈表</vt:lpstr>
      <vt:lpstr>物料表</vt:lpstr>
      <vt:lpstr>交货及时率</vt:lpstr>
      <vt:lpstr>组装物料回货信息反馈表 </vt:lpstr>
      <vt:lpstr>电子物料回货信息反馈表!Print_Titles</vt:lpstr>
      <vt:lpstr>'组装物料回货信息反馈表 '!Print_Titles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2016-07-15T05:44:20Z</cp:lastPrinted>
  <dcterms:created xsi:type="dcterms:W3CDTF">2012-04-09T02:49:26Z</dcterms:created>
  <dcterms:modified xsi:type="dcterms:W3CDTF">2016-09-23T01:24:24Z</dcterms:modified>
</cp:coreProperties>
</file>