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'BP-K9107W5AA0'!$A$4:$M$28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<sst xmlns="http://schemas.openxmlformats.org/spreadsheetml/2006/main" count="138">
  <si>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</si>
  <si>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</si>
  <si>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</si>
  <si>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</si>
  <si>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</si>
  <si>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</si>
  <si>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</si>
  <si>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</si>
  <si>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</si>
  <si>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</si>
  <si>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</si>
  <si>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</si>
  <si>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</si>
  <si>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</si>
  <si>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</si>
  <si>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</si>
  <si>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</si>
  <si>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</si>
  <si>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</si>
  <si>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</si>
  <si>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</si>
  <si>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</si>
  <si>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</si>
  <si>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拼板(4*2)</t>
  </si>
  <si>
    <t>贴片PCBA</t>
  </si>
  <si>
    <t>DZ03V003200</t>
  </si>
  <si>
    <t>SMD电容</t>
  </si>
  <si>
    <t>22nF/50V±20%  0603</t>
  </si>
  <si>
    <t>C8,C25</t>
  </si>
  <si>
    <t>res0603</t>
  </si>
  <si>
    <t>0R</t>
  </si>
  <si>
    <t>DZ03V003800</t>
  </si>
  <si>
    <t>470nF/25V±20%  0603</t>
  </si>
  <si>
    <t>C9，C24</t>
  </si>
  <si>
    <t>2K</t>
  </si>
  <si>
    <t>DZ03V000100</t>
  </si>
  <si>
    <t>100nF/50V±20%  0402</t>
  </si>
  <si>
    <t>C10，C23</t>
  </si>
  <si>
    <t>DZ03V011200</t>
  </si>
  <si>
    <t>1uF/25V±20%  0603</t>
  </si>
  <si>
    <t>C12，C13</t>
  </si>
  <si>
    <t>22R</t>
  </si>
  <si>
    <t>68nF/50V±20%  0603</t>
  </si>
  <si>
    <t>C14，C15</t>
  </si>
  <si>
    <t>DZ03V002500</t>
  </si>
  <si>
    <t>2.2nF/50V±10%  0603</t>
  </si>
  <si>
    <t>C16</t>
  </si>
  <si>
    <t>4K7</t>
  </si>
  <si>
    <t>DZ03V003300</t>
  </si>
  <si>
    <t>47nF/50V±10%  0603</t>
  </si>
  <si>
    <t>C18</t>
  </si>
  <si>
    <t>DZ03V003100</t>
  </si>
  <si>
    <t>10nF/50V±10%  0603</t>
  </si>
  <si>
    <t>C21</t>
  </si>
  <si>
    <t>10K</t>
  </si>
  <si>
    <t>10uF/25V±20%  0805</t>
  </si>
  <si>
    <t>C27，C33选焊</t>
  </si>
  <si>
    <t>C26，C30，C27，C33</t>
  </si>
  <si>
    <t>470R</t>
  </si>
  <si>
    <t>10uF/25V 0603</t>
  </si>
  <si>
    <t>C28</t>
  </si>
  <si>
    <t>DZ03V004101</t>
  </si>
  <si>
    <t>10uF/10V±20%  0603</t>
  </si>
  <si>
    <t>C29</t>
  </si>
  <si>
    <t>1K5</t>
  </si>
  <si>
    <t>SMD发光二极管</t>
  </si>
  <si>
    <t xml:space="preserve"> 0805 SMD 普亮蓝光</t>
  </si>
  <si>
    <t>D1</t>
  </si>
  <si>
    <t>49R9</t>
  </si>
  <si>
    <t>单排针</t>
  </si>
  <si>
    <t>CONN TRBLK 2 SIP2\P2.54</t>
  </si>
  <si>
    <t>不焊</t>
  </si>
  <si>
    <t>J6,J7,J8,J9,J10</t>
  </si>
  <si>
    <t>200K</t>
  </si>
  <si>
    <t>SMD电感</t>
  </si>
  <si>
    <t>RX-48*32*0.65MM 12.5UH+/-10%</t>
  </si>
  <si>
    <t>L1</t>
  </si>
  <si>
    <t>47K</t>
  </si>
  <si>
    <t>SMD三极管</t>
  </si>
  <si>
    <t>NCE2301E SOT23</t>
  </si>
  <si>
    <t>Q1，Q2</t>
  </si>
  <si>
    <t>15K</t>
  </si>
  <si>
    <t xml:space="preserve">CSD75205W1015 </t>
  </si>
  <si>
    <t>Q3</t>
  </si>
  <si>
    <t>100R</t>
  </si>
  <si>
    <t>DZ02V003500</t>
  </si>
  <si>
    <t>SMD电阻</t>
  </si>
  <si>
    <t>1/10W-1K2±1%  0603</t>
  </si>
  <si>
    <t>R6，R8</t>
  </si>
  <si>
    <t>DZ02V004900</t>
  </si>
  <si>
    <t>1/10W-10K±1%  0603</t>
  </si>
  <si>
    <t>R9</t>
  </si>
  <si>
    <t>1K</t>
  </si>
  <si>
    <t>DZ02V003600</t>
  </si>
  <si>
    <t>1/10W-1K5±1%  0603</t>
  </si>
  <si>
    <t>R21</t>
  </si>
  <si>
    <t>5K6</t>
  </si>
  <si>
    <t>1/10W-47K±1%  0603</t>
  </si>
  <si>
    <t>R22</t>
  </si>
  <si>
    <t>30K</t>
  </si>
  <si>
    <t>Test Pin  SIP-1P</t>
  </si>
  <si>
    <t>TP1，TP2，TP3，TP4</t>
  </si>
  <si>
    <t>20K</t>
  </si>
  <si>
    <t>SMD IC(MCU)</t>
  </si>
  <si>
    <t>CP2031  5W主控芯片</t>
  </si>
  <si>
    <t>U1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</si>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</sst>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  <numFmt numFmtId="177" formatCode="[$￥-804]#,##0;[Red][$￥-804]\-#,##0"/>
    <numFmt numFmtId="178" formatCode="0.0000_ ;[Red]\-0.0000\ "/>
    <numFmt numFmtId="179" formatCode="#,##0.0000_ "/>
  </numFmts>
  <fonts count="4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0"/>
      <name val="宋体"/>
      <charset val="134"/>
      <scheme val="minor"/>
    </font>
    <font>
      <b/>
      <sz val="10.5"/>
      <color rgb="FF0000FF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23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30" fillId="14" borderId="6" applyNumberFormat="0" applyAlignment="0" applyProtection="0">
      <alignment vertical="center"/>
    </xf>
    <xf numFmtId="0" fontId="2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3" fillId="19" borderId="9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2" fillId="31" borderId="12" applyNumberFormat="0" applyAlignment="0" applyProtection="0">
      <alignment vertical="center"/>
    </xf>
    <xf numFmtId="0" fontId="43" fillId="31" borderId="6" applyNumberFormat="0" applyAlignment="0" applyProtection="0">
      <alignment vertical="center"/>
    </xf>
    <xf numFmtId="0" fontId="39" fillId="26" borderId="10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3" fillId="0" borderId="0">
      <alignment vertical="center"/>
    </xf>
    <xf numFmtId="177" fontId="0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23" fillId="0" borderId="0">
      <alignment vertical="center"/>
    </xf>
    <xf numFmtId="177" fontId="0" fillId="0" borderId="0">
      <alignment vertical="center"/>
    </xf>
    <xf numFmtId="177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177" fontId="0" fillId="0" borderId="0">
      <alignment vertical="center"/>
    </xf>
    <xf numFmtId="177" fontId="23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3" fillId="0" borderId="0">
      <alignment vertical="center"/>
    </xf>
    <xf numFmtId="177" fontId="23" fillId="0" borderId="0">
      <alignment vertical="center"/>
    </xf>
    <xf numFmtId="0" fontId="26" fillId="0" borderId="0">
      <alignment vertical="center"/>
    </xf>
    <xf numFmtId="0" fontId="0" fillId="37" borderId="13" applyNumberFormat="0" applyFont="0" applyAlignment="0" applyProtection="0">
      <alignment vertical="center"/>
    </xf>
    <xf numFmtId="177" fontId="23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5" fillId="3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6" fillId="38" borderId="9" applyNumberFormat="0" applyFont="0" applyAlignment="0" applyProtection="0">
      <alignment vertical="center"/>
    </xf>
  </cellStyleXfs>
  <cellXfs count="116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2">
      <alignment vertical="center"/>
    </xf>
    <xf numFmtId="0" fontId="4" fillId="0" borderId="1" xfId="72" applyFont="1" applyBorder="1" applyAlignment="1">
      <alignment horizontal="center" vertical="center" wrapText="1"/>
    </xf>
    <xf numFmtId="0" fontId="3" fillId="0" borderId="1" xfId="72" applyBorder="1" applyAlignment="1">
      <alignment vertical="center"/>
    </xf>
    <xf numFmtId="0" fontId="3" fillId="0" borderId="1" xfId="72" applyFont="1" applyBorder="1" applyAlignment="1">
      <alignment vertical="center"/>
    </xf>
    <xf numFmtId="0" fontId="3" fillId="0" borderId="1" xfId="72" applyBorder="1" applyAlignment="1">
      <alignment horizontal="center" vertical="center" wrapText="1"/>
    </xf>
    <xf numFmtId="0" fontId="3" fillId="0" borderId="0" xfId="72" applyAlignment="1">
      <alignment horizontal="center" vertical="center"/>
    </xf>
    <xf numFmtId="14" fontId="3" fillId="0" borderId="0" xfId="72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6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0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3" borderId="1" xfId="54" applyFont="1" applyFill="1" applyBorder="1" applyAlignment="1">
      <alignment horizontal="center" vertical="center" wrapText="1"/>
    </xf>
    <xf numFmtId="0" fontId="7" fillId="3" borderId="1" xfId="54" applyNumberFormat="1" applyFont="1" applyFill="1" applyBorder="1" applyAlignment="1">
      <alignment horizontal="center" vertical="center"/>
    </xf>
    <xf numFmtId="0" fontId="7" fillId="3" borderId="1" xfId="54" applyNumberFormat="1" applyFont="1" applyFill="1" applyBorder="1" applyAlignment="1">
      <alignment horizontal="center" vertical="center" wrapText="1"/>
    </xf>
    <xf numFmtId="41" fontId="7" fillId="3" borderId="1" xfId="54" applyNumberFormat="1" applyFont="1" applyFill="1" applyBorder="1" applyAlignment="1">
      <alignment horizontal="center" vertical="center" wrapText="1"/>
    </xf>
    <xf numFmtId="0" fontId="12" fillId="0" borderId="1" xfId="54" applyFont="1" applyFill="1" applyBorder="1" applyAlignment="1">
      <alignment horizontal="center" vertical="center" wrapText="1"/>
    </xf>
    <xf numFmtId="0" fontId="12" fillId="0" borderId="1" xfId="54" applyNumberFormat="1" applyFont="1" applyFill="1" applyBorder="1" applyAlignment="1">
      <alignment horizontal="center" vertical="center"/>
    </xf>
    <xf numFmtId="0" fontId="12" fillId="0" borderId="1" xfId="54" applyNumberFormat="1" applyFont="1" applyFill="1" applyBorder="1" applyAlignment="1">
      <alignment vertical="center" wrapText="1"/>
    </xf>
    <xf numFmtId="0" fontId="12" fillId="0" borderId="2" xfId="54" applyNumberFormat="1" applyFont="1" applyFill="1" applyBorder="1" applyAlignment="1">
      <alignment vertical="center" wrapText="1"/>
    </xf>
    <xf numFmtId="0" fontId="12" fillId="0" borderId="1" xfId="54" applyFont="1" applyFill="1" applyBorder="1" applyAlignment="1">
      <alignment vertical="center" wrapText="1"/>
    </xf>
    <xf numFmtId="0" fontId="12" fillId="0" borderId="1" xfId="54" applyFont="1" applyFill="1" applyBorder="1" applyAlignment="1">
      <alignment horizontal="center" vertical="center" wrapText="1"/>
    </xf>
    <xf numFmtId="0" fontId="12" fillId="0" borderId="1" xfId="54" applyNumberFormat="1" applyFont="1" applyFill="1" applyBorder="1" applyAlignment="1">
      <alignment horizontal="center" vertical="center"/>
    </xf>
    <xf numFmtId="0" fontId="12" fillId="0" borderId="1" xfId="54" applyNumberFormat="1" applyFont="1" applyFill="1" applyBorder="1" applyAlignment="1">
      <alignment vertical="center" wrapText="1"/>
    </xf>
    <xf numFmtId="0" fontId="12" fillId="0" borderId="1" xfId="54" applyFont="1" applyFill="1" applyBorder="1" applyAlignment="1">
      <alignment vertical="center" wrapText="1"/>
    </xf>
    <xf numFmtId="0" fontId="12" fillId="0" borderId="1" xfId="54" applyFont="1" applyFill="1" applyBorder="1" applyAlignment="1">
      <alignment horizontal="center" vertical="center" wrapText="1"/>
    </xf>
    <xf numFmtId="177" fontId="13" fillId="0" borderId="1" xfId="59" applyFont="1" applyFill="1" applyBorder="1" applyAlignment="1">
      <alignment vertical="center" wrapText="1"/>
    </xf>
    <xf numFmtId="177" fontId="14" fillId="0" borderId="1" xfId="0" applyFont="1" applyFill="1" applyBorder="1" applyAlignment="1">
      <alignment vertical="center" wrapText="1"/>
    </xf>
    <xf numFmtId="0" fontId="12" fillId="0" borderId="1" xfId="54" applyFont="1" applyFill="1" applyBorder="1" applyAlignment="1">
      <alignment horizontal="center" vertical="center" wrapText="1"/>
    </xf>
    <xf numFmtId="0" fontId="12" fillId="0" borderId="1" xfId="54" applyNumberFormat="1" applyFont="1" applyFill="1" applyBorder="1" applyAlignment="1">
      <alignment horizontal="center" vertical="center"/>
    </xf>
    <xf numFmtId="177" fontId="14" fillId="0" borderId="1" xfId="0" applyFont="1" applyFill="1" applyBorder="1" applyAlignment="1">
      <alignment vertical="center" wrapText="1"/>
    </xf>
    <xf numFmtId="177" fontId="14" fillId="0" borderId="1" xfId="0" applyFont="1" applyFill="1" applyBorder="1" applyAlignment="1">
      <alignment vertical="center"/>
    </xf>
    <xf numFmtId="0" fontId="12" fillId="0" borderId="1" xfId="54" applyFont="1" applyFill="1" applyBorder="1" applyAlignment="1">
      <alignment vertical="center" wrapText="1"/>
    </xf>
    <xf numFmtId="0" fontId="12" fillId="0" borderId="1" xfId="54" applyFont="1" applyFill="1" applyBorder="1" applyAlignment="1">
      <alignment horizontal="center" vertical="center" wrapText="1"/>
    </xf>
    <xf numFmtId="177" fontId="15" fillId="0" borderId="1" xfId="0" applyFont="1" applyFill="1" applyBorder="1" applyAlignment="1">
      <alignment vertical="center" wrapText="1"/>
    </xf>
    <xf numFmtId="177" fontId="13" fillId="0" borderId="1" xfId="59" applyFont="1" applyFill="1" applyBorder="1" applyAlignment="1">
      <alignment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177" fontId="13" fillId="0" borderId="1" xfId="0" applyFont="1" applyFill="1" applyBorder="1" applyAlignment="1">
      <alignment vertical="center"/>
    </xf>
    <xf numFmtId="0" fontId="5" fillId="0" borderId="1" xfId="54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0" fontId="16" fillId="0" borderId="1" xfId="77" applyFont="1" applyFill="1" applyBorder="1">
      <alignment vertical="center"/>
    </xf>
    <xf numFmtId="0" fontId="12" fillId="0" borderId="1" xfId="70" applyFont="1" applyFill="1" applyBorder="1" applyAlignment="1">
      <alignment vertical="center"/>
    </xf>
    <xf numFmtId="41" fontId="12" fillId="0" borderId="1" xfId="54" applyNumberFormat="1" applyFont="1" applyFill="1" applyBorder="1" applyAlignment="1">
      <alignment vertical="center" wrapText="1"/>
    </xf>
    <xf numFmtId="0" fontId="5" fillId="0" borderId="1" xfId="70" applyFont="1" applyFill="1" applyBorder="1" applyAlignment="1">
      <alignment vertical="center"/>
    </xf>
    <xf numFmtId="41" fontId="5" fillId="0" borderId="1" xfId="54" applyNumberFormat="1" applyFont="1" applyFill="1" applyBorder="1" applyAlignment="1">
      <alignment vertical="center" wrapText="1"/>
    </xf>
    <xf numFmtId="0" fontId="5" fillId="0" borderId="1" xfId="54" applyNumberFormat="1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6" fillId="0" borderId="1" xfId="77" applyFont="1" applyFill="1" applyBorder="1" applyAlignment="1">
      <alignment vertical="center" wrapText="1"/>
    </xf>
    <xf numFmtId="0" fontId="5" fillId="0" borderId="1" xfId="54" applyNumberFormat="1" applyFont="1" applyFill="1" applyBorder="1" applyAlignment="1">
      <alignment horizontal="center" vertical="center" wrapText="1"/>
    </xf>
    <xf numFmtId="0" fontId="12" fillId="0" borderId="1" xfId="54" applyNumberFormat="1" applyFont="1" applyFill="1" applyBorder="1" applyAlignment="1">
      <alignment vertical="center" wrapText="1"/>
    </xf>
    <xf numFmtId="0" fontId="12" fillId="0" borderId="0" xfId="54" applyFont="1" applyFill="1" applyBorder="1" applyAlignment="1">
      <alignment horizontal="center" vertical="center" wrapText="1"/>
    </xf>
    <xf numFmtId="0" fontId="12" fillId="0" borderId="0" xfId="70" applyFont="1" applyFill="1" applyBorder="1" applyAlignment="1">
      <alignment vertical="center"/>
    </xf>
    <xf numFmtId="0" fontId="12" fillId="0" borderId="0" xfId="54" applyNumberFormat="1" applyFont="1" applyFill="1" applyBorder="1" applyAlignment="1">
      <alignment vertical="center" wrapText="1"/>
    </xf>
    <xf numFmtId="41" fontId="12" fillId="0" borderId="0" xfId="54" applyNumberFormat="1" applyFont="1" applyFill="1" applyBorder="1" applyAlignment="1">
      <alignment vertical="center" wrapText="1"/>
    </xf>
    <xf numFmtId="0" fontId="7" fillId="4" borderId="1" xfId="58" applyNumberFormat="1" applyFont="1" applyFill="1" applyBorder="1">
      <alignment vertical="center"/>
    </xf>
    <xf numFmtId="0" fontId="7" fillId="4" borderId="1" xfId="58" applyNumberFormat="1" applyFont="1" applyFill="1" applyBorder="1" applyAlignment="1">
      <alignment horizontal="center" vertical="center"/>
    </xf>
    <xf numFmtId="41" fontId="7" fillId="4" borderId="3" xfId="58" applyNumberFormat="1" applyFont="1" applyFill="1" applyBorder="1" applyAlignment="1">
      <alignment horizontal="center" vertical="center"/>
    </xf>
    <xf numFmtId="0" fontId="12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1" fontId="0" fillId="0" borderId="3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0" fontId="17" fillId="0" borderId="0" xfId="58" applyNumberFormat="1" applyFont="1" applyFill="1">
      <alignment vertical="center"/>
    </xf>
    <xf numFmtId="0" fontId="18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17" fillId="0" borderId="0" xfId="54" applyFont="1" applyFill="1" applyBorder="1" applyAlignment="1">
      <alignment vertical="center" wrapText="1"/>
    </xf>
    <xf numFmtId="176" fontId="7" fillId="3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5" borderId="1" xfId="54" applyNumberForma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vertical="center"/>
    </xf>
    <xf numFmtId="176" fontId="12" fillId="5" borderId="1" xfId="54" applyNumberFormat="1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 wrapText="1"/>
    </xf>
    <xf numFmtId="178" fontId="19" fillId="5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/>
    </xf>
    <xf numFmtId="178" fontId="20" fillId="5" borderId="1" xfId="0" applyNumberFormat="1" applyFont="1" applyFill="1" applyBorder="1" applyAlignment="1">
      <alignment vertical="center"/>
    </xf>
    <xf numFmtId="176" fontId="5" fillId="5" borderId="1" xfId="54" applyNumberFormat="1" applyFont="1" applyFill="1" applyBorder="1" applyAlignment="1">
      <alignment vertical="center" wrapText="1"/>
    </xf>
    <xf numFmtId="176" fontId="21" fillId="5" borderId="1" xfId="0" applyNumberFormat="1" applyFont="1" applyFill="1" applyBorder="1" applyAlignment="1">
      <alignment vertical="center" wrapText="1"/>
    </xf>
    <xf numFmtId="179" fontId="19" fillId="5" borderId="1" xfId="0" applyNumberFormat="1" applyFont="1" applyFill="1" applyBorder="1" applyAlignment="1">
      <alignment horizontal="right" vertical="center" wrapText="1"/>
    </xf>
    <xf numFmtId="179" fontId="19" fillId="5" borderId="1" xfId="0" applyNumberFormat="1" applyFont="1" applyFill="1" applyBorder="1" applyAlignment="1">
      <alignment horizontal="right" vertical="center"/>
    </xf>
    <xf numFmtId="176" fontId="14" fillId="5" borderId="1" xfId="0" applyNumberFormat="1" applyFont="1" applyFill="1" applyBorder="1" applyAlignment="1">
      <alignment vertical="center"/>
    </xf>
    <xf numFmtId="0" fontId="12" fillId="0" borderId="0" xfId="70" applyFont="1" applyFill="1" applyBorder="1" applyAlignment="1">
      <alignment horizontal="center" vertical="center" wrapText="1"/>
    </xf>
    <xf numFmtId="0" fontId="12" fillId="0" borderId="0" xfId="70" applyFont="1" applyFill="1" applyBorder="1" applyAlignment="1">
      <alignment vertical="center" wrapText="1"/>
    </xf>
    <xf numFmtId="41" fontId="7" fillId="4" borderId="2" xfId="58" applyNumberFormat="1" applyFont="1" applyFill="1" applyBorder="1" applyAlignment="1">
      <alignment horizontal="center" vertical="center"/>
    </xf>
    <xf numFmtId="0" fontId="7" fillId="4" borderId="1" xfId="58" applyNumberFormat="1" applyFont="1" applyFill="1" applyBorder="1" applyAlignment="1">
      <alignment horizontal="center" vertical="center" wrapText="1"/>
    </xf>
    <xf numFmtId="41" fontId="0" fillId="0" borderId="2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22" fillId="0" borderId="0" xfId="58" applyNumberFormat="1" applyFont="1" applyFill="1" applyBorder="1" applyAlignment="1">
      <alignment horizontal="right" vertical="center"/>
    </xf>
    <xf numFmtId="0" fontId="22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</cellXfs>
  <cellStyles count="84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常规 154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5" xfId="66"/>
    <cellStyle name="常规 2 6" xfId="67"/>
    <cellStyle name="常规 28" xfId="68"/>
    <cellStyle name="常规 28 2" xfId="69"/>
    <cellStyle name="常规 3" xfId="70"/>
    <cellStyle name="常规 3 2" xfId="71"/>
    <cellStyle name="常规 3 3" xfId="72"/>
    <cellStyle name="常规 32" xfId="73"/>
    <cellStyle name="常规 32 2" xfId="74"/>
    <cellStyle name="常规 32 3" xfId="75"/>
    <cellStyle name="常规 4" xfId="76"/>
    <cellStyle name="常规 5" xfId="77"/>
    <cellStyle name="注释 2" xfId="78"/>
    <cellStyle name="常规 6 2" xfId="79"/>
    <cellStyle name="超链接 2" xfId="80"/>
    <cellStyle name="强调文字颜色 2 2" xfId="81"/>
    <cellStyle name="强调文字颜色 3 2" xfId="82"/>
    <cellStyle name="注释 3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topLeftCell="G10" workbookViewId="0">
      <selection activeCell="N5" sqref="N5:O28"/>
    </sheetView>
  </sheetViews>
  <sheetFormatPr defaultColWidth="9" defaultRowHeight="13.5"/>
  <cols>
    <col min="1" max="1" width="5.375" style="14" customWidth="1"/>
    <col min="2" max="2" width="5" style="10" customWidth="1"/>
    <col min="3" max="3" width="9.75" style="15" hidden="1" customWidth="1"/>
    <col min="4" max="4" width="13.25" style="15" hidden="1" customWidth="1"/>
    <col min="5" max="5" width="12.125" style="16" customWidth="1"/>
    <col min="6" max="6" width="19.625" style="17" customWidth="1"/>
    <col min="7" max="7" width="27.875" style="17" customWidth="1"/>
    <col min="8" max="8" width="13.75" style="18" customWidth="1"/>
    <col min="9" max="9" width="14.375" style="17" customWidth="1"/>
    <col min="10" max="11" width="6.5" style="19" customWidth="1"/>
    <col min="12" max="12" width="7.5" style="19" customWidth="1"/>
    <col min="13" max="13" width="38.375" style="10" customWidth="1"/>
    <col min="14" max="15" width="9.375" style="20"/>
    <col min="16" max="16384" width="9" style="14"/>
  </cols>
  <sheetData>
    <row r="1" ht="22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84"/>
    </row>
    <row r="2" ht="17.25" customHeight="1" spans="1:13">
      <c r="A2" s="10"/>
      <c r="E2" s="22" t="s">
        <v>1</v>
      </c>
      <c r="F2" s="16"/>
      <c r="G2" s="16"/>
      <c r="H2" s="23" t="s">
        <v>2</v>
      </c>
      <c r="I2" s="16"/>
      <c r="J2" s="85"/>
      <c r="K2" s="85"/>
      <c r="L2" s="85"/>
      <c r="M2" s="86"/>
    </row>
    <row r="3" ht="35.25" customHeight="1" spans="1:13">
      <c r="A3" s="24"/>
      <c r="E3" s="22" t="s">
        <v>3</v>
      </c>
      <c r="F3" s="16"/>
      <c r="G3" s="25"/>
      <c r="H3" s="26" t="s">
        <v>4</v>
      </c>
      <c r="I3" s="87"/>
      <c r="J3" s="88"/>
      <c r="K3" s="88"/>
      <c r="L3" s="88"/>
      <c r="M3" s="89" t="s">
        <v>5</v>
      </c>
    </row>
    <row r="4" s="10" customFormat="1" ht="27" spans="1:15">
      <c r="A4" s="27" t="s">
        <v>6</v>
      </c>
      <c r="B4" s="27" t="s">
        <v>7</v>
      </c>
      <c r="C4" s="28" t="s">
        <v>8</v>
      </c>
      <c r="D4" s="28" t="s">
        <v>9</v>
      </c>
      <c r="E4" s="29" t="s">
        <v>10</v>
      </c>
      <c r="F4" s="29" t="s">
        <v>11</v>
      </c>
      <c r="G4" s="29" t="s">
        <v>12</v>
      </c>
      <c r="H4" s="30" t="s">
        <v>13</v>
      </c>
      <c r="I4" s="29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90" t="s">
        <v>19</v>
      </c>
      <c r="O4" s="27" t="s">
        <v>20</v>
      </c>
    </row>
    <row r="5" s="10" customFormat="1" spans="1:15">
      <c r="A5" s="31">
        <v>1</v>
      </c>
      <c r="B5" s="31">
        <v>1</v>
      </c>
      <c r="C5" s="32"/>
      <c r="D5" s="32" t="s">
        <v>21</v>
      </c>
      <c r="E5" s="33"/>
      <c r="F5" s="33" t="s">
        <v>22</v>
      </c>
      <c r="G5" s="34"/>
      <c r="H5" s="35"/>
      <c r="I5" s="33" t="s">
        <v>23</v>
      </c>
      <c r="J5" s="91">
        <v>0</v>
      </c>
      <c r="K5" s="91"/>
      <c r="L5" s="91"/>
      <c r="M5" s="35"/>
      <c r="N5" s="92">
        <v>1.8</v>
      </c>
      <c r="O5" s="92">
        <f>N5*J5</f>
        <v>0</v>
      </c>
    </row>
    <row r="6" s="10" customFormat="1" spans="1:15">
      <c r="A6" s="36">
        <v>2</v>
      </c>
      <c r="B6" s="36">
        <v>1</v>
      </c>
      <c r="C6" s="37"/>
      <c r="D6" s="37" t="s">
        <v>21</v>
      </c>
      <c r="E6" s="38"/>
      <c r="F6" s="38" t="s">
        <v>24</v>
      </c>
      <c r="G6" s="38"/>
      <c r="H6" s="39"/>
      <c r="I6" s="38" t="s">
        <v>23</v>
      </c>
      <c r="J6" s="93">
        <v>0</v>
      </c>
      <c r="K6" s="93"/>
      <c r="L6" s="93">
        <v>0</v>
      </c>
      <c r="M6" s="39"/>
      <c r="N6" s="94">
        <v>0.01</v>
      </c>
      <c r="O6" s="94">
        <f>L6*N6</f>
        <v>0</v>
      </c>
    </row>
    <row r="7" s="10" customFormat="1" spans="1:15">
      <c r="A7" s="40">
        <v>3</v>
      </c>
      <c r="B7" s="36">
        <v>2</v>
      </c>
      <c r="C7" s="37"/>
      <c r="D7" s="37"/>
      <c r="E7" s="41" t="s">
        <v>25</v>
      </c>
      <c r="F7" s="42" t="s">
        <v>26</v>
      </c>
      <c r="G7" s="41" t="s">
        <v>27</v>
      </c>
      <c r="H7" s="39"/>
      <c r="I7" s="38"/>
      <c r="J7" s="93">
        <v>2</v>
      </c>
      <c r="K7" s="93">
        <v>1</v>
      </c>
      <c r="L7" s="93">
        <f>K7*J7</f>
        <v>2</v>
      </c>
      <c r="M7" s="95" t="s">
        <v>28</v>
      </c>
      <c r="N7" s="96">
        <v>0.022</v>
      </c>
      <c r="O7" s="94">
        <f t="shared" ref="O7:O18" si="0">N7*J7</f>
        <v>0.044</v>
      </c>
    </row>
    <row r="8" s="10" customFormat="1" ht="24" customHeight="1" spans="1:15">
      <c r="A8" s="43">
        <v>4</v>
      </c>
      <c r="B8" s="43">
        <v>3</v>
      </c>
      <c r="C8" s="44" t="s">
        <v>29</v>
      </c>
      <c r="D8" s="44" t="s">
        <v>30</v>
      </c>
      <c r="E8" s="45" t="s">
        <v>31</v>
      </c>
      <c r="F8" s="46" t="s">
        <v>26</v>
      </c>
      <c r="G8" s="45" t="s">
        <v>32</v>
      </c>
      <c r="H8" s="47"/>
      <c r="I8" s="65"/>
      <c r="J8" s="97">
        <v>2</v>
      </c>
      <c r="K8" s="97">
        <v>1</v>
      </c>
      <c r="L8" s="97">
        <f>K8*J8</f>
        <v>2</v>
      </c>
      <c r="M8" s="98" t="s">
        <v>33</v>
      </c>
      <c r="N8" s="96">
        <v>0</v>
      </c>
      <c r="O8" s="94">
        <f t="shared" si="0"/>
        <v>0</v>
      </c>
    </row>
    <row r="9" s="10" customFormat="1" spans="1:15">
      <c r="A9" s="43">
        <v>5</v>
      </c>
      <c r="B9" s="43">
        <v>4</v>
      </c>
      <c r="C9" s="44" t="s">
        <v>29</v>
      </c>
      <c r="D9" s="44" t="s">
        <v>34</v>
      </c>
      <c r="E9" s="41" t="s">
        <v>35</v>
      </c>
      <c r="F9" s="46" t="s">
        <v>26</v>
      </c>
      <c r="G9" s="41" t="s">
        <v>36</v>
      </c>
      <c r="H9" s="47"/>
      <c r="I9" s="65"/>
      <c r="J9" s="97">
        <v>2</v>
      </c>
      <c r="K9" s="97">
        <v>1</v>
      </c>
      <c r="L9" s="97">
        <f>K9*J9</f>
        <v>2</v>
      </c>
      <c r="M9" s="98" t="s">
        <v>37</v>
      </c>
      <c r="N9" s="96">
        <v>0.0175</v>
      </c>
      <c r="O9" s="94">
        <f t="shared" si="0"/>
        <v>0.035</v>
      </c>
    </row>
    <row r="10" s="10" customFormat="1" spans="1:15">
      <c r="A10" s="48">
        <v>6</v>
      </c>
      <c r="B10" s="43">
        <v>5</v>
      </c>
      <c r="C10" s="44"/>
      <c r="D10" s="44"/>
      <c r="E10" s="45" t="s">
        <v>38</v>
      </c>
      <c r="F10" s="46" t="s">
        <v>26</v>
      </c>
      <c r="G10" s="49" t="s">
        <v>39</v>
      </c>
      <c r="H10" s="47"/>
      <c r="I10" s="65"/>
      <c r="J10" s="97">
        <v>2</v>
      </c>
      <c r="K10" s="97">
        <v>1</v>
      </c>
      <c r="L10" s="97">
        <f>K10*J10</f>
        <v>2</v>
      </c>
      <c r="M10" s="98" t="s">
        <v>40</v>
      </c>
      <c r="N10" s="96">
        <v>0</v>
      </c>
      <c r="O10" s="94">
        <f t="shared" si="0"/>
        <v>0</v>
      </c>
    </row>
    <row r="11" s="10" customFormat="1" spans="1:15">
      <c r="A11" s="43">
        <v>7</v>
      </c>
      <c r="B11" s="43">
        <v>6</v>
      </c>
      <c r="C11" s="44" t="s">
        <v>29</v>
      </c>
      <c r="D11" s="44" t="s">
        <v>41</v>
      </c>
      <c r="E11" s="50"/>
      <c r="F11" s="46" t="s">
        <v>26</v>
      </c>
      <c r="G11" s="49" t="s">
        <v>42</v>
      </c>
      <c r="H11" s="47"/>
      <c r="I11" s="65"/>
      <c r="J11" s="97">
        <v>2</v>
      </c>
      <c r="K11" s="97">
        <v>1</v>
      </c>
      <c r="L11" s="97">
        <f>K11*J11</f>
        <v>2</v>
      </c>
      <c r="M11" s="98" t="s">
        <v>43</v>
      </c>
      <c r="N11" s="96">
        <v>0</v>
      </c>
      <c r="O11" s="94">
        <f t="shared" si="0"/>
        <v>0</v>
      </c>
    </row>
    <row r="12" s="10" customFormat="1" spans="1:15">
      <c r="A12" s="48">
        <v>8</v>
      </c>
      <c r="B12" s="43">
        <v>7</v>
      </c>
      <c r="C12" s="44"/>
      <c r="D12" s="44"/>
      <c r="E12" s="45" t="s">
        <v>44</v>
      </c>
      <c r="F12" s="46" t="s">
        <v>26</v>
      </c>
      <c r="G12" s="45" t="s">
        <v>45</v>
      </c>
      <c r="H12" s="47"/>
      <c r="I12" s="65"/>
      <c r="J12" s="97">
        <v>1</v>
      </c>
      <c r="K12" s="97">
        <v>1</v>
      </c>
      <c r="L12" s="97">
        <f>K12*J12</f>
        <v>1</v>
      </c>
      <c r="M12" s="98" t="s">
        <v>46</v>
      </c>
      <c r="N12" s="96">
        <v>0</v>
      </c>
      <c r="O12" s="94">
        <f t="shared" si="0"/>
        <v>0</v>
      </c>
    </row>
    <row r="13" s="10" customFormat="1" spans="1:15">
      <c r="A13" s="43">
        <v>9</v>
      </c>
      <c r="B13" s="43">
        <v>8</v>
      </c>
      <c r="C13" s="44" t="s">
        <v>29</v>
      </c>
      <c r="D13" s="44" t="s">
        <v>47</v>
      </c>
      <c r="E13" s="45" t="s">
        <v>48</v>
      </c>
      <c r="F13" s="46" t="s">
        <v>26</v>
      </c>
      <c r="G13" s="45" t="s">
        <v>49</v>
      </c>
      <c r="H13" s="47"/>
      <c r="I13" s="65"/>
      <c r="J13" s="97">
        <v>1</v>
      </c>
      <c r="K13" s="97">
        <v>1</v>
      </c>
      <c r="L13" s="97">
        <f>K13*J13</f>
        <v>1</v>
      </c>
      <c r="M13" s="98" t="s">
        <v>50</v>
      </c>
      <c r="N13" s="96">
        <v>0</v>
      </c>
      <c r="O13" s="94">
        <f t="shared" si="0"/>
        <v>0</v>
      </c>
    </row>
    <row r="14" s="11" customFormat="1" spans="1:15">
      <c r="A14" s="48">
        <v>10</v>
      </c>
      <c r="B14" s="43">
        <v>9</v>
      </c>
      <c r="C14" s="44"/>
      <c r="D14" s="44"/>
      <c r="E14" s="41" t="s">
        <v>51</v>
      </c>
      <c r="F14" s="46" t="s">
        <v>26</v>
      </c>
      <c r="G14" s="41" t="s">
        <v>52</v>
      </c>
      <c r="H14" s="47"/>
      <c r="I14" s="65"/>
      <c r="J14" s="97">
        <v>1</v>
      </c>
      <c r="K14" s="97">
        <v>1</v>
      </c>
      <c r="L14" s="97">
        <f>K14*J14</f>
        <v>1</v>
      </c>
      <c r="M14" s="98" t="s">
        <v>53</v>
      </c>
      <c r="N14" s="96">
        <v>0</v>
      </c>
      <c r="O14" s="94">
        <f t="shared" si="0"/>
        <v>0</v>
      </c>
    </row>
    <row r="15" s="12" customFormat="1" spans="1:15">
      <c r="A15" s="51">
        <v>11</v>
      </c>
      <c r="B15" s="51">
        <v>10</v>
      </c>
      <c r="C15" s="52" t="s">
        <v>29</v>
      </c>
      <c r="D15" s="52" t="s">
        <v>54</v>
      </c>
      <c r="E15" s="50"/>
      <c r="F15" s="53" t="s">
        <v>26</v>
      </c>
      <c r="G15" s="45" t="s">
        <v>55</v>
      </c>
      <c r="H15" s="54"/>
      <c r="I15" s="61" t="s">
        <v>56</v>
      </c>
      <c r="J15" s="99">
        <v>4</v>
      </c>
      <c r="K15" s="99">
        <v>1</v>
      </c>
      <c r="L15" s="99">
        <f>K15*J15</f>
        <v>4</v>
      </c>
      <c r="M15" s="98" t="s">
        <v>57</v>
      </c>
      <c r="N15" s="100">
        <v>0</v>
      </c>
      <c r="O15" s="101">
        <f t="shared" si="0"/>
        <v>0</v>
      </c>
    </row>
    <row r="16" s="12" customFormat="1" spans="1:15">
      <c r="A16" s="51">
        <v>13</v>
      </c>
      <c r="B16" s="51">
        <v>12</v>
      </c>
      <c r="C16" s="52" t="s">
        <v>29</v>
      </c>
      <c r="D16" s="52" t="s">
        <v>58</v>
      </c>
      <c r="E16" s="55"/>
      <c r="F16" s="53" t="s">
        <v>26</v>
      </c>
      <c r="G16" s="56" t="s">
        <v>59</v>
      </c>
      <c r="H16" s="54"/>
      <c r="I16" s="61"/>
      <c r="J16" s="99">
        <v>1</v>
      </c>
      <c r="K16" s="99">
        <v>1</v>
      </c>
      <c r="L16" s="99">
        <f>K16*J16</f>
        <v>1</v>
      </c>
      <c r="M16" s="98" t="s">
        <v>60</v>
      </c>
      <c r="N16" s="100">
        <v>0</v>
      </c>
      <c r="O16" s="101">
        <f>N16*J16</f>
        <v>0</v>
      </c>
    </row>
    <row r="17" s="10" customFormat="1" spans="1:15">
      <c r="A17" s="48">
        <v>14</v>
      </c>
      <c r="B17" s="43">
        <v>13</v>
      </c>
      <c r="C17" s="44" t="s">
        <v>29</v>
      </c>
      <c r="D17" s="44" t="s">
        <v>30</v>
      </c>
      <c r="E17" s="41" t="s">
        <v>61</v>
      </c>
      <c r="F17" s="53" t="s">
        <v>26</v>
      </c>
      <c r="G17" s="41" t="s">
        <v>62</v>
      </c>
      <c r="H17" s="47"/>
      <c r="I17" s="65"/>
      <c r="J17" s="97">
        <v>1</v>
      </c>
      <c r="K17" s="97">
        <v>1</v>
      </c>
      <c r="L17" s="97">
        <f>K17*J17</f>
        <v>1</v>
      </c>
      <c r="M17" s="98" t="s">
        <v>63</v>
      </c>
      <c r="N17" s="96">
        <v>0.04</v>
      </c>
      <c r="O17" s="94">
        <f>N17*J17</f>
        <v>0.04</v>
      </c>
    </row>
    <row r="18" s="10" customFormat="1" spans="1:15">
      <c r="A18" s="43">
        <v>16</v>
      </c>
      <c r="B18" s="43">
        <v>16</v>
      </c>
      <c r="C18" s="57" t="s">
        <v>29</v>
      </c>
      <c r="D18" s="57" t="s">
        <v>64</v>
      </c>
      <c r="E18" s="50"/>
      <c r="F18" s="46" t="s">
        <v>65</v>
      </c>
      <c r="G18" s="45" t="s">
        <v>66</v>
      </c>
      <c r="H18" s="58"/>
      <c r="I18" s="65"/>
      <c r="J18" s="97">
        <v>1</v>
      </c>
      <c r="K18" s="97"/>
      <c r="L18" s="97">
        <f t="shared" ref="L18:L46" si="1">K18*J18</f>
        <v>0</v>
      </c>
      <c r="M18" s="98" t="s">
        <v>67</v>
      </c>
      <c r="N18" s="94">
        <v>0</v>
      </c>
      <c r="O18" s="94">
        <f t="shared" ref="O18:O46" si="2">N18*J18</f>
        <v>0</v>
      </c>
    </row>
    <row r="19" s="13" customFormat="1" ht="15" customHeight="1" spans="1:15">
      <c r="A19" s="51">
        <v>18</v>
      </c>
      <c r="B19" s="51">
        <v>17</v>
      </c>
      <c r="C19" s="59" t="s">
        <v>29</v>
      </c>
      <c r="D19" s="59" t="s">
        <v>68</v>
      </c>
      <c r="E19" s="50"/>
      <c r="F19" s="45" t="s">
        <v>69</v>
      </c>
      <c r="G19" s="50" t="s">
        <v>70</v>
      </c>
      <c r="H19" s="60"/>
      <c r="I19" s="61" t="s">
        <v>71</v>
      </c>
      <c r="J19" s="99">
        <v>5</v>
      </c>
      <c r="K19" s="99"/>
      <c r="L19" s="99">
        <f t="shared" si="1"/>
        <v>0</v>
      </c>
      <c r="M19" s="98" t="s">
        <v>72</v>
      </c>
      <c r="N19" s="102">
        <v>0</v>
      </c>
      <c r="O19" s="101">
        <f t="shared" si="2"/>
        <v>0</v>
      </c>
    </row>
    <row r="20" s="10" customFormat="1" spans="1:15">
      <c r="A20" s="43">
        <v>19</v>
      </c>
      <c r="B20" s="43">
        <v>18</v>
      </c>
      <c r="C20" s="57" t="s">
        <v>29</v>
      </c>
      <c r="D20" s="57" t="s">
        <v>73</v>
      </c>
      <c r="E20" s="55"/>
      <c r="F20" s="55" t="s">
        <v>74</v>
      </c>
      <c r="G20" s="45" t="s">
        <v>75</v>
      </c>
      <c r="H20" s="58"/>
      <c r="I20" s="65"/>
      <c r="J20" s="97">
        <v>1</v>
      </c>
      <c r="K20" s="97"/>
      <c r="L20" s="97">
        <f t="shared" si="1"/>
        <v>0</v>
      </c>
      <c r="M20" s="98" t="s">
        <v>76</v>
      </c>
      <c r="N20" s="94">
        <v>0</v>
      </c>
      <c r="O20" s="94">
        <f t="shared" si="2"/>
        <v>0</v>
      </c>
    </row>
    <row r="21" s="10" customFormat="1" spans="1:15">
      <c r="A21" s="48">
        <v>20</v>
      </c>
      <c r="B21" s="43">
        <v>19</v>
      </c>
      <c r="C21" s="57" t="s">
        <v>29</v>
      </c>
      <c r="D21" s="57" t="s">
        <v>77</v>
      </c>
      <c r="E21" s="61"/>
      <c r="F21" s="62" t="s">
        <v>78</v>
      </c>
      <c r="G21" s="63" t="s">
        <v>79</v>
      </c>
      <c r="H21" s="58"/>
      <c r="I21" s="61" t="s">
        <v>71</v>
      </c>
      <c r="J21" s="97">
        <v>2</v>
      </c>
      <c r="K21" s="97"/>
      <c r="L21" s="97">
        <f t="shared" si="1"/>
        <v>0</v>
      </c>
      <c r="M21" s="98" t="s">
        <v>80</v>
      </c>
      <c r="N21" s="103">
        <v>0</v>
      </c>
      <c r="O21" s="94">
        <f t="shared" si="2"/>
        <v>0</v>
      </c>
    </row>
    <row r="22" s="10" customFormat="1" spans="1:15">
      <c r="A22" s="43">
        <v>21</v>
      </c>
      <c r="B22" s="43">
        <v>20</v>
      </c>
      <c r="C22" s="57" t="s">
        <v>29</v>
      </c>
      <c r="D22" s="57" t="s">
        <v>81</v>
      </c>
      <c r="E22" s="61"/>
      <c r="F22" s="62" t="s">
        <v>78</v>
      </c>
      <c r="G22" s="64" t="s">
        <v>82</v>
      </c>
      <c r="H22" s="58"/>
      <c r="I22" s="61" t="s">
        <v>71</v>
      </c>
      <c r="J22" s="97">
        <v>1</v>
      </c>
      <c r="K22" s="97"/>
      <c r="L22" s="97">
        <f t="shared" si="1"/>
        <v>0</v>
      </c>
      <c r="M22" s="98" t="s">
        <v>83</v>
      </c>
      <c r="N22" s="104">
        <v>0</v>
      </c>
      <c r="O22" s="94">
        <f t="shared" si="2"/>
        <v>0</v>
      </c>
    </row>
    <row r="23" s="10" customFormat="1" spans="1:15">
      <c r="A23" s="43">
        <v>22</v>
      </c>
      <c r="B23" s="43">
        <v>22</v>
      </c>
      <c r="C23" s="57" t="s">
        <v>29</v>
      </c>
      <c r="D23" s="57" t="s">
        <v>84</v>
      </c>
      <c r="E23" s="45" t="s">
        <v>85</v>
      </c>
      <c r="F23" s="50" t="s">
        <v>86</v>
      </c>
      <c r="G23" s="45" t="s">
        <v>87</v>
      </c>
      <c r="H23" s="58"/>
      <c r="I23" s="65"/>
      <c r="J23" s="97">
        <v>2</v>
      </c>
      <c r="K23" s="97"/>
      <c r="L23" s="97">
        <f t="shared" si="1"/>
        <v>0</v>
      </c>
      <c r="M23" s="98" t="s">
        <v>88</v>
      </c>
      <c r="N23" s="104">
        <v>0</v>
      </c>
      <c r="O23" s="94">
        <f t="shared" si="2"/>
        <v>0</v>
      </c>
    </row>
    <row r="24" s="10" customFormat="1" spans="1:15">
      <c r="A24" s="48">
        <v>23</v>
      </c>
      <c r="B24" s="43">
        <v>21</v>
      </c>
      <c r="C24" s="57" t="s">
        <v>29</v>
      </c>
      <c r="D24" s="57" t="s">
        <v>84</v>
      </c>
      <c r="E24" s="41" t="s">
        <v>89</v>
      </c>
      <c r="F24" s="50" t="s">
        <v>86</v>
      </c>
      <c r="G24" s="41" t="s">
        <v>90</v>
      </c>
      <c r="H24" s="58"/>
      <c r="I24" s="65"/>
      <c r="J24" s="97">
        <v>1</v>
      </c>
      <c r="K24" s="97">
        <v>1</v>
      </c>
      <c r="L24" s="97">
        <f t="shared" si="1"/>
        <v>1</v>
      </c>
      <c r="M24" s="98" t="s">
        <v>91</v>
      </c>
      <c r="N24" s="104">
        <v>0</v>
      </c>
      <c r="O24" s="94">
        <f t="shared" si="2"/>
        <v>0</v>
      </c>
    </row>
    <row r="25" s="10" customFormat="1" spans="1:15">
      <c r="A25" s="43">
        <v>24</v>
      </c>
      <c r="B25" s="43">
        <v>14</v>
      </c>
      <c r="C25" s="57" t="s">
        <v>29</v>
      </c>
      <c r="D25" s="57" t="s">
        <v>92</v>
      </c>
      <c r="E25" s="45" t="s">
        <v>93</v>
      </c>
      <c r="F25" s="50" t="s">
        <v>86</v>
      </c>
      <c r="G25" s="45" t="s">
        <v>94</v>
      </c>
      <c r="H25" s="47"/>
      <c r="I25" s="65"/>
      <c r="J25" s="97">
        <v>1</v>
      </c>
      <c r="K25" s="97"/>
      <c r="L25" s="97">
        <f t="shared" si="1"/>
        <v>0</v>
      </c>
      <c r="M25" s="98" t="s">
        <v>95</v>
      </c>
      <c r="N25" s="104">
        <v>0</v>
      </c>
      <c r="O25" s="94">
        <f t="shared" si="2"/>
        <v>0</v>
      </c>
    </row>
    <row r="26" s="11" customFormat="1" spans="1:15">
      <c r="A26" s="48">
        <v>25</v>
      </c>
      <c r="B26" s="43">
        <v>23</v>
      </c>
      <c r="C26" s="57" t="s">
        <v>29</v>
      </c>
      <c r="D26" s="57" t="s">
        <v>96</v>
      </c>
      <c r="E26" s="61"/>
      <c r="F26" s="50" t="s">
        <v>86</v>
      </c>
      <c r="G26" s="45" t="s">
        <v>97</v>
      </c>
      <c r="H26" s="58"/>
      <c r="I26" s="65"/>
      <c r="J26" s="97">
        <v>1</v>
      </c>
      <c r="K26" s="97"/>
      <c r="L26" s="97">
        <f t="shared" si="1"/>
        <v>0</v>
      </c>
      <c r="M26" s="98" t="s">
        <v>98</v>
      </c>
      <c r="N26" s="104">
        <v>0</v>
      </c>
      <c r="O26" s="94">
        <f t="shared" si="2"/>
        <v>0</v>
      </c>
    </row>
    <row r="27" s="11" customFormat="1" spans="1:15">
      <c r="A27" s="43">
        <v>26</v>
      </c>
      <c r="B27" s="43">
        <v>24</v>
      </c>
      <c r="C27" s="57" t="s">
        <v>29</v>
      </c>
      <c r="D27" s="57" t="s">
        <v>99</v>
      </c>
      <c r="E27" s="61"/>
      <c r="F27" s="65"/>
      <c r="G27" s="63" t="s">
        <v>100</v>
      </c>
      <c r="H27" s="58"/>
      <c r="I27" s="61" t="s">
        <v>71</v>
      </c>
      <c r="J27" s="97">
        <v>4</v>
      </c>
      <c r="K27" s="97"/>
      <c r="L27" s="97">
        <f t="shared" si="1"/>
        <v>0</v>
      </c>
      <c r="M27" s="98" t="s">
        <v>101</v>
      </c>
      <c r="N27" s="105">
        <v>0</v>
      </c>
      <c r="O27" s="94">
        <f t="shared" si="2"/>
        <v>0</v>
      </c>
    </row>
    <row r="28" s="10" customFormat="1" spans="1:15">
      <c r="A28" s="48">
        <v>27</v>
      </c>
      <c r="B28" s="43">
        <v>25</v>
      </c>
      <c r="C28" s="57" t="s">
        <v>29</v>
      </c>
      <c r="D28" s="57" t="s">
        <v>102</v>
      </c>
      <c r="E28" s="45"/>
      <c r="F28" s="45" t="s">
        <v>103</v>
      </c>
      <c r="G28" s="56" t="s">
        <v>104</v>
      </c>
      <c r="H28" s="58"/>
      <c r="I28" s="65"/>
      <c r="J28" s="97">
        <v>1</v>
      </c>
      <c r="K28" s="97"/>
      <c r="L28" s="97">
        <v>0</v>
      </c>
      <c r="M28" s="98" t="s">
        <v>105</v>
      </c>
      <c r="N28" s="105">
        <v>0</v>
      </c>
      <c r="O28" s="94">
        <f t="shared" si="2"/>
        <v>0</v>
      </c>
    </row>
    <row r="29" spans="1:15">
      <c r="A29" s="66"/>
      <c r="B29" s="66"/>
      <c r="C29" s="67"/>
      <c r="D29" s="67"/>
      <c r="E29" s="68"/>
      <c r="F29" s="68"/>
      <c r="G29" s="68"/>
      <c r="H29" s="69"/>
      <c r="I29" s="68"/>
      <c r="J29" s="106"/>
      <c r="K29" s="106"/>
      <c r="L29" s="106"/>
      <c r="M29" s="107"/>
      <c r="N29" s="20" t="s">
        <v>106</v>
      </c>
      <c r="O29" s="20">
        <f>SUM(O5:O28)</f>
        <v>0.119</v>
      </c>
    </row>
    <row r="31" spans="1:13">
      <c r="A31" s="70" t="s">
        <v>6</v>
      </c>
      <c r="B31" s="71" t="s">
        <v>107</v>
      </c>
      <c r="C31" s="71"/>
      <c r="D31" s="71"/>
      <c r="E31" s="71"/>
      <c r="F31" s="71"/>
      <c r="G31" s="71" t="s">
        <v>108</v>
      </c>
      <c r="H31" s="72" t="s">
        <v>109</v>
      </c>
      <c r="I31" s="108"/>
      <c r="J31" s="71" t="s">
        <v>110</v>
      </c>
      <c r="K31" s="71"/>
      <c r="L31" s="71"/>
      <c r="M31" s="109" t="s">
        <v>111</v>
      </c>
    </row>
    <row r="32" spans="1:13">
      <c r="A32" s="73">
        <v>1</v>
      </c>
      <c r="B32" s="74"/>
      <c r="C32" s="74"/>
      <c r="D32" s="74"/>
      <c r="E32" s="74"/>
      <c r="F32" s="74"/>
      <c r="G32" s="74"/>
      <c r="H32" s="75"/>
      <c r="I32" s="110"/>
      <c r="J32" s="74"/>
      <c r="K32" s="74"/>
      <c r="L32" s="74"/>
      <c r="M32" s="111"/>
    </row>
    <row r="33" customHeight="1" spans="1:13">
      <c r="A33" s="73">
        <v>2</v>
      </c>
      <c r="B33" s="74"/>
      <c r="C33" s="74"/>
      <c r="D33" s="74"/>
      <c r="E33" s="74"/>
      <c r="F33" s="74"/>
      <c r="G33" s="74"/>
      <c r="H33" s="75"/>
      <c r="I33" s="110"/>
      <c r="J33" s="74"/>
      <c r="K33" s="74"/>
      <c r="L33" s="74"/>
      <c r="M33" s="111"/>
    </row>
    <row r="34" spans="1:13">
      <c r="A34" s="73">
        <v>3</v>
      </c>
      <c r="B34" s="74"/>
      <c r="C34" s="74"/>
      <c r="D34" s="74"/>
      <c r="E34" s="74"/>
      <c r="F34" s="74"/>
      <c r="G34" s="74"/>
      <c r="H34" s="75"/>
      <c r="I34" s="110"/>
      <c r="J34" s="74"/>
      <c r="K34" s="74"/>
      <c r="L34" s="74"/>
      <c r="M34" s="111"/>
    </row>
    <row r="36" spans="5:13">
      <c r="E36" s="76" t="s">
        <v>112</v>
      </c>
      <c r="F36" s="77"/>
      <c r="G36" s="77"/>
      <c r="H36" s="78"/>
      <c r="I36" s="77"/>
      <c r="J36" s="112" t="s">
        <v>113</v>
      </c>
      <c r="K36" s="112"/>
      <c r="L36" s="112"/>
      <c r="M36" s="113"/>
    </row>
    <row r="37" spans="3:13">
      <c r="C37" s="79"/>
      <c r="D37" s="79"/>
      <c r="E37" s="76" t="s">
        <v>114</v>
      </c>
      <c r="F37" s="80" t="s">
        <v>115</v>
      </c>
      <c r="G37" s="81" t="s">
        <v>116</v>
      </c>
      <c r="H37" s="78"/>
      <c r="I37" s="77"/>
      <c r="J37" s="114" t="s">
        <v>117</v>
      </c>
      <c r="K37" s="114"/>
      <c r="L37" s="114"/>
      <c r="M37" s="83"/>
    </row>
    <row r="38" spans="3:13">
      <c r="C38" s="79"/>
      <c r="D38" s="79"/>
      <c r="E38" s="76" t="s">
        <v>118</v>
      </c>
      <c r="F38" s="82">
        <v>43167</v>
      </c>
      <c r="G38" s="81" t="s">
        <v>118</v>
      </c>
      <c r="H38" s="78"/>
      <c r="I38" s="77"/>
      <c r="J38" s="114" t="s">
        <v>118</v>
      </c>
      <c r="K38" s="114"/>
      <c r="L38" s="114"/>
      <c r="M38" s="83"/>
    </row>
    <row r="39" spans="3:13">
      <c r="C39" s="79"/>
      <c r="D39" s="79"/>
      <c r="E39" s="83"/>
      <c r="F39" s="77"/>
      <c r="G39" s="77"/>
      <c r="H39" s="78"/>
      <c r="I39" s="77"/>
      <c r="J39" s="115"/>
      <c r="K39" s="115"/>
      <c r="L39" s="115"/>
      <c r="M39" s="83"/>
    </row>
  </sheetData>
  <autoFilter ref="A4:M28"/>
  <mergeCells count="10">
    <mergeCell ref="A1:M1"/>
    <mergeCell ref="B31:F31"/>
    <mergeCell ref="H31:I31"/>
    <mergeCell ref="B32:F32"/>
    <mergeCell ref="H32:I32"/>
    <mergeCell ref="B33:F33"/>
    <mergeCell ref="H33:I33"/>
    <mergeCell ref="B34:F34"/>
    <mergeCell ref="H34:I34"/>
    <mergeCell ref="J36:M36"/>
  </mergeCells>
  <conditionalFormatting sqref="E6">
    <cfRule type="duplicateValues" dxfId="0" priority="312"/>
  </conditionalFormatting>
  <conditionalFormatting sqref="E7">
    <cfRule type="duplicateValues" dxfId="0" priority="815"/>
    <cfRule type="duplicateValues" dxfId="0" priority="816"/>
    <cfRule type="duplicateValues" dxfId="0" priority="817" stopIfTrue="1"/>
    <cfRule type="duplicateValues" dxfId="0" priority="818"/>
    <cfRule type="duplicateValues" dxfId="0" priority="819"/>
    <cfRule type="duplicateValues" dxfId="0" priority="820"/>
    <cfRule type="duplicateValues" dxfId="0" priority="821"/>
  </conditionalFormatting>
  <conditionalFormatting sqref="E8"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 stopIfTrue="1"/>
    <cfRule type="duplicateValues" dxfId="0" priority="276"/>
    <cfRule type="duplicateValues" dxfId="0" priority="275"/>
  </conditionalFormatting>
  <conditionalFormatting sqref="G8"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 stopIfTrue="1"/>
    <cfRule type="duplicateValues" dxfId="0" priority="282"/>
  </conditionalFormatting>
  <conditionalFormatting sqref="G9">
    <cfRule type="duplicateValues" dxfId="0" priority="782"/>
    <cfRule type="duplicateValues" dxfId="0" priority="783" stopIfTrue="1"/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0" priority="790"/>
    <cfRule type="duplicateValues" dxfId="0" priority="791"/>
    <cfRule type="duplicateValues" dxfId="0" priority="792" stopIfTrue="1"/>
    <cfRule type="duplicateValues" dxfId="0" priority="793"/>
    <cfRule type="duplicateValues" dxfId="0" priority="794"/>
    <cfRule type="duplicateValues" dxfId="0" priority="795" stopIfTrue="1"/>
    <cfRule type="duplicateValues" dxfId="0" priority="796"/>
    <cfRule type="duplicateValues" dxfId="0" priority="797"/>
  </conditionalFormatting>
  <conditionalFormatting sqref="E10"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 stopIfTrue="1"/>
    <cfRule type="duplicateValues" dxfId="0" priority="259"/>
    <cfRule type="duplicateValues" dxfId="0" priority="258"/>
  </conditionalFormatting>
  <conditionalFormatting sqref="G10">
    <cfRule type="duplicateValues" dxfId="0" priority="274"/>
    <cfRule type="duplicateValues" dxfId="0" priority="273"/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 stopIfTrue="1"/>
    <cfRule type="duplicateValues" dxfId="0" priority="265"/>
  </conditionalFormatting>
  <conditionalFormatting sqref="E11">
    <cfRule type="duplicateValues" dxfId="0" priority="752"/>
    <cfRule type="duplicateValues" dxfId="0" priority="753"/>
    <cfRule type="duplicateValues" dxfId="0" priority="754" stopIfTrue="1"/>
    <cfRule type="duplicateValues" dxfId="0" priority="755"/>
    <cfRule type="duplicateValues" dxfId="0" priority="756"/>
    <cfRule type="duplicateValues" dxfId="0" priority="757"/>
    <cfRule type="duplicateValues" dxfId="0" priority="758"/>
  </conditionalFormatting>
  <conditionalFormatting sqref="G11"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 stopIfTrue="1"/>
    <cfRule type="duplicateValues" dxfId="0" priority="248"/>
  </conditionalFormatting>
  <conditionalFormatting sqref="E12"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 stopIfTrue="1"/>
    <cfRule type="duplicateValues" dxfId="0" priority="229"/>
    <cfRule type="duplicateValues" dxfId="0" priority="228"/>
  </conditionalFormatting>
  <conditionalFormatting sqref="G12">
    <cfRule type="duplicateValues" dxfId="0" priority="247"/>
    <cfRule type="duplicateValues" dxfId="0" priority="246"/>
    <cfRule type="duplicateValues" dxfId="0" priority="245" stopIfTrue="1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 stopIfTrue="1"/>
    <cfRule type="duplicateValues" dxfId="0" priority="235"/>
  </conditionalFormatting>
  <conditionalFormatting sqref="E13"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 stopIfTrue="1"/>
    <cfRule type="duplicateValues" dxfId="0" priority="212"/>
    <cfRule type="duplicateValues" dxfId="0" priority="211"/>
  </conditionalFormatting>
  <conditionalFormatting sqref="G13"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 stopIfTrue="1"/>
    <cfRule type="duplicateValues" dxfId="0" priority="218"/>
  </conditionalFormatting>
  <conditionalFormatting sqref="G14">
    <cfRule type="duplicateValues" dxfId="0" priority="689"/>
    <cfRule type="duplicateValues" dxfId="0" priority="690" stopIfTrue="1"/>
    <cfRule type="duplicateValues" dxfId="0" priority="691"/>
    <cfRule type="duplicateValues" dxfId="0" priority="692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 stopIfTrue="1"/>
    <cfRule type="duplicateValues" dxfId="0" priority="700"/>
    <cfRule type="duplicateValues" dxfId="0" priority="701"/>
    <cfRule type="duplicateValues" dxfId="0" priority="702" stopIfTrue="1"/>
    <cfRule type="duplicateValues" dxfId="0" priority="703"/>
    <cfRule type="duplicateValues" dxfId="0" priority="704"/>
  </conditionalFormatting>
  <conditionalFormatting sqref="G15"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 stopIfTrue="1"/>
    <cfRule type="duplicateValues" dxfId="0" priority="201"/>
  </conditionalFormatting>
  <conditionalFormatting sqref="E16">
    <cfRule type="duplicateValues" dxfId="0" priority="655"/>
    <cfRule type="duplicateValues" dxfId="0" priority="656"/>
    <cfRule type="duplicateValues" dxfId="0" priority="657" stopIfTrue="1"/>
    <cfRule type="duplicateValues" dxfId="0" priority="658"/>
    <cfRule type="duplicateValues" dxfId="0" priority="659"/>
    <cfRule type="duplicateValues" dxfId="0" priority="660"/>
    <cfRule type="duplicateValues" dxfId="0" priority="661"/>
  </conditionalFormatting>
  <conditionalFormatting sqref="G16">
    <cfRule type="duplicateValues" dxfId="0" priority="645"/>
    <cfRule type="duplicateValues" dxfId="0" priority="646" stopIfTrue="1"/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  <cfRule type="duplicateValues" dxfId="0" priority="653"/>
    <cfRule type="duplicateValues" dxfId="0" priority="654"/>
  </conditionalFormatting>
  <conditionalFormatting sqref="G17">
    <cfRule type="duplicateValues" dxfId="0" priority="635"/>
    <cfRule type="duplicateValues" dxfId="0" priority="636" stopIfTrue="1"/>
    <cfRule type="duplicateValues" dxfId="0" priority="637"/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  <cfRule type="duplicateValues" dxfId="0" priority="643"/>
    <cfRule type="duplicateValues" dxfId="0" priority="644"/>
  </conditionalFormatting>
  <conditionalFormatting sqref="E18">
    <cfRule type="duplicateValues" dxfId="0" priority="610"/>
    <cfRule type="duplicateValues" dxfId="0" priority="611"/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 stopIfTrue="1"/>
  </conditionalFormatting>
  <conditionalFormatting sqref="G18">
    <cfRule type="duplicateValues" dxfId="0" priority="200"/>
    <cfRule type="duplicateValues" dxfId="0" priority="199" stopIfTrue="1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 stopIfTrue="1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</conditionalFormatting>
  <conditionalFormatting sqref="G19">
    <cfRule type="duplicateValues" dxfId="0" priority="619"/>
  </conditionalFormatting>
  <conditionalFormatting sqref="E20">
    <cfRule type="duplicateValues" dxfId="0" priority="593"/>
  </conditionalFormatting>
  <conditionalFormatting sqref="G20"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 stopIfTrue="1"/>
    <cfRule type="duplicateValues" dxfId="0" priority="151"/>
    <cfRule type="duplicateValues" dxfId="0" priority="150"/>
    <cfRule type="duplicateValues" dxfId="0" priority="149" stopIfTrue="1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</conditionalFormatting>
  <conditionalFormatting sqref="E23"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 stopIfTrue="1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 stopIfTrue="1"/>
  </conditionalFormatting>
  <conditionalFormatting sqref="G23"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 stopIfTrue="1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 stopIfTrue="1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 stopIfTrue="1"/>
    <cfRule type="duplicateValues" dxfId="0" priority="112"/>
    <cfRule type="duplicateValues" dxfId="0" priority="111"/>
  </conditionalFormatting>
  <conditionalFormatting sqref="E25"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 stopIfTrue="1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 stopIfTrue="1"/>
  </conditionalFormatting>
  <conditionalFormatting sqref="G25"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 stopIfTrue="1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 stopIfTrue="1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 stopIfTrue="1"/>
    <cfRule type="duplicateValues" dxfId="0" priority="72"/>
    <cfRule type="duplicateValues" dxfId="0" priority="71"/>
  </conditionalFormatting>
  <conditionalFormatting sqref="G26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 stopIfTrue="1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 stopIfTrue="1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 stopIfTrue="1"/>
    <cfRule type="duplicateValues" dxfId="0" priority="32"/>
    <cfRule type="duplicateValues" dxfId="0" priority="31"/>
  </conditionalFormatting>
  <conditionalFormatting sqref="G27">
    <cfRule type="duplicateValues" dxfId="0" priority="553"/>
    <cfRule type="duplicateValues" dxfId="0" priority="554"/>
    <cfRule type="duplicateValues" dxfId="0" priority="555" stopIfTrue="1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 stopIfTrue="1"/>
    <cfRule type="duplicateValues" dxfId="0" priority="565"/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 stopIfTrue="1"/>
    <cfRule type="duplicateValues" dxfId="0" priority="576"/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</conditionalFormatting>
  <conditionalFormatting sqref="E28">
    <cfRule type="duplicateValues" dxfId="0" priority="513" stopIfTrue="1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 stopIfTrue="1"/>
    <cfRule type="duplicateValues" dxfId="0" priority="519"/>
    <cfRule type="duplicateValues" dxfId="0" priority="520"/>
    <cfRule type="duplicateValues" dxfId="0" priority="521"/>
    <cfRule type="duplicateValues" dxfId="0" priority="522"/>
  </conditionalFormatting>
  <conditionalFormatting sqref="G28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 stopIfTrue="1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 stopIfTrue="1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 stopIfTrue="1"/>
    <cfRule type="duplicateValues" dxfId="0" priority="2"/>
    <cfRule type="duplicateValues" dxfId="0" priority="1"/>
  </conditionalFormatting>
  <conditionalFormatting sqref="E1:E5 E9 E14:E15 E17 E21:E22 E24 E26:E27 E19 E29:E1048576">
    <cfRule type="duplicateValues" dxfId="0" priority="822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119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120</v>
      </c>
      <c r="B2" s="5"/>
      <c r="C2" s="5"/>
      <c r="D2" s="5"/>
      <c r="E2" s="5"/>
      <c r="F2" s="6" t="s">
        <v>121</v>
      </c>
      <c r="G2" s="5"/>
      <c r="H2" s="5"/>
      <c r="I2" s="5"/>
    </row>
    <row r="3" spans="1:9">
      <c r="A3" s="5" t="s">
        <v>122</v>
      </c>
      <c r="B3" s="5"/>
      <c r="C3" s="5"/>
      <c r="D3" s="5"/>
      <c r="E3" s="5"/>
      <c r="F3" s="6" t="s">
        <v>123</v>
      </c>
      <c r="G3" s="5"/>
      <c r="H3" s="5"/>
      <c r="I3" s="5"/>
    </row>
    <row r="4" spans="1:9">
      <c r="A4" s="7" t="s">
        <v>124</v>
      </c>
      <c r="B4" s="5" t="s">
        <v>125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126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127</v>
      </c>
    </row>
    <row r="37" spans="1:8">
      <c r="A37" s="3" t="s">
        <v>114</v>
      </c>
      <c r="B37" s="3" t="s">
        <v>128</v>
      </c>
      <c r="G37" s="3" t="s">
        <v>129</v>
      </c>
      <c r="H37" s="3" t="s">
        <v>130</v>
      </c>
    </row>
    <row r="38" spans="1:8">
      <c r="A38" s="3" t="s">
        <v>118</v>
      </c>
      <c r="B38" s="9">
        <v>42247</v>
      </c>
      <c r="G38" s="3" t="s">
        <v>118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119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120</v>
      </c>
      <c r="B2" s="5"/>
      <c r="C2" s="5"/>
      <c r="D2" s="5"/>
      <c r="E2" s="5"/>
      <c r="F2" s="6" t="s">
        <v>121</v>
      </c>
      <c r="G2" s="5"/>
      <c r="H2" s="5"/>
      <c r="I2" s="5"/>
    </row>
    <row r="3" spans="1:9">
      <c r="A3" s="5" t="s">
        <v>131</v>
      </c>
      <c r="B3" s="5"/>
      <c r="C3" s="5"/>
      <c r="D3" s="5"/>
      <c r="E3" s="5"/>
      <c r="F3" s="6" t="s">
        <v>123</v>
      </c>
      <c r="G3" s="5"/>
      <c r="H3" s="5"/>
      <c r="I3" s="5"/>
    </row>
    <row r="4" spans="1:9">
      <c r="A4" s="7" t="s">
        <v>124</v>
      </c>
      <c r="B4" s="5" t="s">
        <v>132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126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127</v>
      </c>
    </row>
    <row r="37" spans="1:8">
      <c r="A37" s="3" t="s">
        <v>114</v>
      </c>
      <c r="B37" s="3" t="s">
        <v>128</v>
      </c>
      <c r="G37" s="3" t="s">
        <v>129</v>
      </c>
      <c r="H37" s="3" t="s">
        <v>130</v>
      </c>
    </row>
    <row r="38" spans="1:8">
      <c r="A38" s="3" t="s">
        <v>118</v>
      </c>
      <c r="B38" s="9">
        <v>42247</v>
      </c>
      <c r="G38" s="3" t="s">
        <v>118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52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133</v>
      </c>
      <c r="B1" t="s">
        <v>134</v>
      </c>
    </row>
    <row r="2" spans="1:1">
      <c r="A2" s="1" t="s">
        <v>135</v>
      </c>
    </row>
    <row r="3" spans="1:1">
      <c r="A3" s="2" t="s">
        <v>136</v>
      </c>
    </row>
    <row r="7" spans="1:1">
      <c r="A7" t="s">
        <v>137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2018-03-08T15:33:45Z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