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in\Documents\autots_benchmark\"/>
    </mc:Choice>
  </mc:AlternateContent>
  <xr:revisionPtr revIDLastSave="0" documentId="13_ncr:1_{FC0E8588-D4FC-41F8-8401-11E001EAEC38}" xr6:coauthVersionLast="46" xr6:coauthVersionMax="46" xr10:uidLastSave="{00000000-0000-0000-0000-000000000000}"/>
  <bookViews>
    <workbookView xWindow="-110" yWindow="-110" windowWidth="19420" windowHeight="10420" xr2:uid="{D46F50D7-3720-4956-99C9-9BD7C93D65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6" i="1"/>
  <c r="P17" i="1"/>
  <c r="P18" i="1"/>
  <c r="P19" i="1"/>
  <c r="P20" i="1"/>
  <c r="P21" i="1"/>
  <c r="P22" i="1"/>
  <c r="P2" i="1"/>
  <c r="O2" i="1"/>
  <c r="O16" i="1"/>
  <c r="O17" i="1"/>
  <c r="O18" i="1"/>
  <c r="O19" i="1"/>
  <c r="O20" i="1"/>
  <c r="O21" i="1"/>
  <c r="O22" i="1"/>
  <c r="O3" i="1"/>
  <c r="O4" i="1"/>
  <c r="O5" i="1"/>
  <c r="O6" i="1"/>
  <c r="O7" i="1"/>
  <c r="O8" i="1"/>
  <c r="O9" i="1"/>
  <c r="O10" i="1"/>
  <c r="O11" i="1"/>
  <c r="O12" i="1"/>
  <c r="O13" i="1"/>
  <c r="O14" i="1"/>
  <c r="N3" i="1"/>
  <c r="N4" i="1"/>
  <c r="N5" i="1"/>
  <c r="N6" i="1"/>
  <c r="N7" i="1"/>
  <c r="N8" i="1"/>
  <c r="N9" i="1"/>
  <c r="N10" i="1"/>
  <c r="N11" i="1"/>
  <c r="N12" i="1"/>
  <c r="N13" i="1"/>
  <c r="N14" i="1"/>
  <c r="N16" i="1"/>
  <c r="N17" i="1"/>
  <c r="N18" i="1"/>
  <c r="N19" i="1"/>
  <c r="N20" i="1"/>
  <c r="N21" i="1"/>
  <c r="N2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6" i="1"/>
  <c r="M17" i="1"/>
  <c r="M18" i="1"/>
  <c r="M19" i="1"/>
  <c r="M20" i="1"/>
  <c r="M21" i="1"/>
  <c r="M22" i="1"/>
  <c r="M2" i="1"/>
  <c r="M15" i="1" l="1"/>
  <c r="O15" i="1"/>
  <c r="N15" i="1"/>
  <c r="P15" i="1"/>
</calcChain>
</file>

<file path=xl/sharedStrings.xml><?xml version="1.0" encoding="utf-8"?>
<sst xmlns="http://schemas.openxmlformats.org/spreadsheetml/2006/main" count="97" uniqueCount="47">
  <si>
    <t>11700intel</t>
  </si>
  <si>
    <t>11700openblas</t>
  </si>
  <si>
    <t>amd4500Uopenblas</t>
  </si>
  <si>
    <t>10700intel</t>
  </si>
  <si>
    <t>10700openblas</t>
  </si>
  <si>
    <t>1135g7openblas</t>
  </si>
  <si>
    <t>1135g7intel_cold</t>
  </si>
  <si>
    <t>1135g7intel</t>
  </si>
  <si>
    <t>AverageValueNaive</t>
  </si>
  <si>
    <t>DatepartRegression</t>
  </si>
  <si>
    <t>Ensemble</t>
  </si>
  <si>
    <t>GLM</t>
  </si>
  <si>
    <t>GLS</t>
  </si>
  <si>
    <t>GluonTS</t>
  </si>
  <si>
    <t>LastValueNaive</t>
  </si>
  <si>
    <t>RollingRegression</t>
  </si>
  <si>
    <t>SeasonalNaive</t>
  </si>
  <si>
    <t>VAR</t>
  </si>
  <si>
    <t>VECM</t>
  </si>
  <si>
    <t>WindowRegression</t>
  </si>
  <si>
    <t>ZeroesNaive</t>
  </si>
  <si>
    <t>Adaboost</t>
  </si>
  <si>
    <t>BayesianRidge</t>
  </si>
  <si>
    <t>DecisionTree</t>
  </si>
  <si>
    <t>ElasticNet</t>
  </si>
  <si>
    <t>KNN</t>
  </si>
  <si>
    <t>MLP</t>
  </si>
  <si>
    <t>SVM</t>
  </si>
  <si>
    <t>FASTEST</t>
  </si>
  <si>
    <t>Breakdown of Datepart/Rolling Regression Models:</t>
  </si>
  <si>
    <t>AMD vs 1135</t>
  </si>
  <si>
    <t>11v10 OpenBLAS</t>
  </si>
  <si>
    <t>11v10 Intel</t>
  </si>
  <si>
    <t>Average</t>
  </si>
  <si>
    <t>AMD vs 1135 Intel</t>
  </si>
  <si>
    <t>Total Runtime (s)</t>
  </si>
  <si>
    <t>Number of Cores</t>
  </si>
  <si>
    <t>Boost Clock (GHz)</t>
  </si>
  <si>
    <t>Geekbench5 Single</t>
  </si>
  <si>
    <t>Geekbench5 Multi</t>
  </si>
  <si>
    <t>CPU</t>
  </si>
  <si>
    <t>ENV</t>
  </si>
  <si>
    <t>Intel</t>
  </si>
  <si>
    <t>OpenBLAS</t>
  </si>
  <si>
    <t>amd4500U</t>
  </si>
  <si>
    <t>`</t>
  </si>
  <si>
    <t>Model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</si>
</sst>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Sheet1!$A$40</c:f>
              <c:strCache>
                <c:ptCount val="1"/>
                <c:pt idx="0">
                  <c:v>Total Runtime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57D-4C8A-986D-A23F3AD0F952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57D-4C8A-986D-A23F3AD0F952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7D-4C8A-986D-A23F3AD0F952}"/>
              </c:ext>
            </c:extLst>
          </c:dPt>
          <c:cat>
            <c:strRef>
              <c:f>Sheet1!$B$39:$H$39</c:f>
              <c:strCache>
                <c:ptCount val="7"/>
                <c:pt idx="0">
                  <c:v>11700intel</c:v>
                </c:pt>
                <c:pt idx="1">
                  <c:v>10700intel</c:v>
                </c:pt>
                <c:pt idx="2">
                  <c:v>1135g7intel</c:v>
                </c:pt>
                <c:pt idx="3">
                  <c:v>amd4500U</c:v>
                </c:pt>
                <c:pt idx="4">
                  <c:v>10700openblas</c:v>
                </c:pt>
                <c:pt idx="5">
                  <c:v>1135g7openblas</c:v>
                </c:pt>
                <c:pt idx="6">
                  <c:v>11700openblas</c:v>
                </c:pt>
              </c:strCache>
            </c:strRef>
          </c:cat>
          <c:val>
            <c:numRef>
              <c:f>Sheet1!$B$40:$H$40</c:f>
              <c:numCache>
                <c:formatCode>0.00</c:formatCode>
                <c:ptCount val="7"/>
                <c:pt idx="0">
                  <c:v>4386.04</c:v>
                </c:pt>
                <c:pt idx="1">
                  <c:v>5067.05</c:v>
                </c:pt>
                <c:pt idx="2">
                  <c:v>3779.92</c:v>
                </c:pt>
                <c:pt idx="3">
                  <c:v>5211.82</c:v>
                </c:pt>
                <c:pt idx="4">
                  <c:v>5003.67</c:v>
                </c:pt>
                <c:pt idx="5">
                  <c:v>4980.5</c:v>
                </c:pt>
                <c:pt idx="6">
                  <c:v>4151.2299999999996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D-4C8A-986D-A23F3AD0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74506176"/>
        <c:axId val="1574509504"/>
      </c:barChart>
      <c:catAx>
        <c:axId val="1574506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574509504"/>
        <c:crosses val="autoZero"/>
        <c:auto val="1"/>
        <c:lblAlgn val="ctr"/>
        <c:lblOffset val="100"/>
        <c:noMultiLvlLbl val="0"/>
      </c:catAx>
      <c:valAx>
        <c:axId val="15745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57450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187324</xdr:colOff>
      <xdr:row>41</xdr:row>
      <xdr:rowOff>66674</xdr:rowOff>
    </xdr:from>
    <xdr:to>
      <xdr:col>9</xdr:col>
      <xdr:colOff>31750</xdr:colOff>
      <xdr:row>59</xdr:row>
      <xdr:rowOff>6349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816758-88FD-47A4-B50A-333984E4F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95B8C-C1A9-4F02-9DC1-39DA0E137068}">
  <dimension ref="A1:P41"/>
  <sheetViews>
    <sheetView tabSelected="1" topLeftCell="A40" workbookViewId="0">
      <selection activeCell="K53" sqref="K53"/>
    </sheetView>
  </sheetViews>
  <sheetFormatPr defaultRowHeight="14.5" x14ac:dyDescent="0.35"/>
  <cols>
    <col min="1" max="1" width="16.81640625" customWidth="1"/>
  </cols>
  <sheetData>
    <row r="1" spans="1:1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28</v>
      </c>
      <c r="K1" t="s">
        <v>46</v>
      </c>
      <c r="M1" t="s">
        <v>32</v>
      </c>
      <c r="N1" t="s">
        <v>31</v>
      </c>
      <c r="O1" t="s">
        <v>30</v>
      </c>
      <c r="P1" t="s">
        <v>34</v>
      </c>
    </row>
    <row r="2" spans="1:16" x14ac:dyDescent="0.35">
      <c r="A2" t="s">
        <v>8</v>
      </c>
      <c r="B2" s="2">
        <v>38.132693000000003</v>
      </c>
      <c r="C2" s="2">
        <v>113.64685799999999</v>
      </c>
      <c r="D2" s="2">
        <v>88.214434999999895</v>
      </c>
      <c r="E2" s="2">
        <v>38.730986999999999</v>
      </c>
      <c r="F2" s="2">
        <v>119.935249</v>
      </c>
      <c r="G2" s="2">
        <v>118.380062</v>
      </c>
      <c r="H2" s="2">
        <v>35.574207000000001</v>
      </c>
      <c r="I2" s="2">
        <v>36.444279000000002</v>
      </c>
      <c r="J2" t="s">
        <v>6</v>
      </c>
      <c r="K2">
        <v>17</v>
      </c>
      <c r="M2" s="1">
        <f>(E2- B2)/E2</f>
        <v>1.54474245647289E-2</v>
      </c>
      <c r="N2" s="1">
        <f>(F2- C2)/F2</f>
        <v>5.2431549960762616E-2</v>
      </c>
      <c r="O2" s="1">
        <f>(D2- G2)/D2</f>
        <v>-0.34195794599829538</v>
      </c>
      <c r="P2" s="1">
        <f>(D2- H2)/D2</f>
        <v>0.59673031970334511</v>
      </c>
    </row>
    <row r="3" spans="1:16" x14ac:dyDescent="0.35">
      <c r="A3" t="s">
        <v>9</v>
      </c>
      <c r="B3" s="2">
        <v>25.024191999999999</v>
      </c>
      <c r="C3" s="2">
        <v>56.359717999999901</v>
      </c>
      <c r="D3" s="2">
        <v>54.397382</v>
      </c>
      <c r="E3" s="2">
        <v>26.509557999999998</v>
      </c>
      <c r="F3" s="2">
        <v>59.904639000000003</v>
      </c>
      <c r="G3" s="2">
        <v>56.223481999999898</v>
      </c>
      <c r="H3" s="2">
        <v>17.825842999999999</v>
      </c>
      <c r="I3" s="2">
        <v>18.093907000000002</v>
      </c>
      <c r="J3" t="s">
        <v>6</v>
      </c>
      <c r="K3">
        <v>12</v>
      </c>
      <c r="M3" s="1">
        <f>(E3- B3)/E3</f>
        <v>5.6031337829170864E-2</v>
      </c>
      <c r="N3" s="1">
        <f>(F3- C3)/F3</f>
        <v>5.9176068150583488E-2</v>
      </c>
      <c r="O3" s="1">
        <f>(D3- G3)/D3</f>
        <v>-3.3569630244335971E-2</v>
      </c>
      <c r="P3" s="1">
        <f>(D3- H3)/D3</f>
        <v>0.67230329209593209</v>
      </c>
    </row>
    <row r="4" spans="1:16" x14ac:dyDescent="0.35">
      <c r="A4" t="s">
        <v>10</v>
      </c>
      <c r="B4" s="2">
        <v>360.102261</v>
      </c>
      <c r="C4" s="2">
        <v>346.94064500000002</v>
      </c>
      <c r="D4" s="2">
        <v>661.279989</v>
      </c>
      <c r="E4" s="2">
        <v>441.63306799999998</v>
      </c>
      <c r="F4" s="2">
        <v>421.08269899999902</v>
      </c>
      <c r="G4" s="2">
        <v>478.05058600000001</v>
      </c>
      <c r="H4" s="2">
        <v>538.874594</v>
      </c>
      <c r="I4" s="2">
        <v>563.92378299999996</v>
      </c>
      <c r="J4" t="s">
        <v>1</v>
      </c>
      <c r="K4">
        <v>3</v>
      </c>
      <c r="M4" s="1">
        <f>(E4- B4)/E4</f>
        <v>0.18461209747998306</v>
      </c>
      <c r="N4" s="1">
        <f>(F4- C4)/F4</f>
        <v>0.1760748047261832</v>
      </c>
      <c r="O4" s="1">
        <f>(D4- G4)/D4</f>
        <v>0.27708293922077232</v>
      </c>
      <c r="P4" s="1">
        <f>(D4- H4)/D4</f>
        <v>0.18510373372269096</v>
      </c>
    </row>
    <row r="5" spans="1:16" x14ac:dyDescent="0.35">
      <c r="A5" t="s">
        <v>11</v>
      </c>
      <c r="B5" s="2">
        <v>35.933014999999997</v>
      </c>
      <c r="C5" s="2">
        <v>50.568199999999997</v>
      </c>
      <c r="D5" s="2">
        <v>60.083129999999898</v>
      </c>
      <c r="E5" s="2">
        <v>40.802984000000002</v>
      </c>
      <c r="F5" s="2">
        <v>56.617604</v>
      </c>
      <c r="G5" s="2">
        <v>61.658662</v>
      </c>
      <c r="H5" s="2">
        <v>38.442134000000003</v>
      </c>
      <c r="I5" s="2">
        <v>40.364992999999998</v>
      </c>
      <c r="J5" t="s">
        <v>0</v>
      </c>
      <c r="K5">
        <v>18</v>
      </c>
      <c r="M5" s="1">
        <f>(E5- B5)/E5</f>
        <v>0.1193532561246012</v>
      </c>
      <c r="N5" s="1">
        <f>(F5- C5)/F5</f>
        <v>0.10684669736289093</v>
      </c>
      <c r="O5" s="1">
        <f>(D5- G5)/D5</f>
        <v>-2.6222535343949371E-2</v>
      </c>
      <c r="P5" s="1">
        <f>(D5- H5)/D5</f>
        <v>0.36018423141404138</v>
      </c>
    </row>
    <row r="6" spans="1:16" x14ac:dyDescent="0.35">
      <c r="A6" t="s">
        <v>12</v>
      </c>
      <c r="B6" s="2">
        <v>7.1682779999999999</v>
      </c>
      <c r="C6" s="2">
        <v>2.04217099999999</v>
      </c>
      <c r="D6" s="2">
        <v>3.0030009999999998</v>
      </c>
      <c r="E6" s="2">
        <v>9.4875190000000007</v>
      </c>
      <c r="F6" s="2">
        <v>2.6167929999999999</v>
      </c>
      <c r="G6" s="2">
        <v>3.2211289999999999</v>
      </c>
      <c r="H6" s="2">
        <v>2.6512929999999999</v>
      </c>
      <c r="I6" s="2">
        <v>2.6070099999999998</v>
      </c>
      <c r="J6" t="s">
        <v>1</v>
      </c>
      <c r="K6">
        <v>12</v>
      </c>
      <c r="M6" s="1">
        <f>(E6- B6)/E6</f>
        <v>0.2444517897671668</v>
      </c>
      <c r="N6" s="1">
        <f>(F6- C6)/F6</f>
        <v>0.21959016246222379</v>
      </c>
      <c r="O6" s="1">
        <f>(D6- G6)/D6</f>
        <v>-7.2636672448660566E-2</v>
      </c>
      <c r="P6" s="1">
        <f>(D6- H6)/D6</f>
        <v>0.11711884211826767</v>
      </c>
    </row>
    <row r="7" spans="1:16" x14ac:dyDescent="0.35">
      <c r="A7" t="s">
        <v>13</v>
      </c>
      <c r="B7" s="2">
        <v>912.39883799999996</v>
      </c>
      <c r="C7" s="2">
        <v>904.61983599999996</v>
      </c>
      <c r="D7" s="2">
        <v>1385.8799759999999</v>
      </c>
      <c r="E7" s="2">
        <v>1096.0174500000001</v>
      </c>
      <c r="F7" s="2">
        <v>1088.857258</v>
      </c>
      <c r="G7" s="2">
        <v>1050.2519069999901</v>
      </c>
      <c r="H7" s="2">
        <v>1182.5384220000001</v>
      </c>
      <c r="I7" s="2">
        <v>1203.2072250000001</v>
      </c>
      <c r="J7" t="s">
        <v>1</v>
      </c>
      <c r="K7">
        <v>21</v>
      </c>
      <c r="M7" s="1">
        <f>(E7- B7)/E7</f>
        <v>0.16753256255180982</v>
      </c>
      <c r="N7" s="1">
        <f>(F7- C7)/F7</f>
        <v>0.16920254757579992</v>
      </c>
      <c r="O7" s="1">
        <f>(D7- G7)/D7</f>
        <v>0.24217686582695086</v>
      </c>
      <c r="P7" s="1">
        <f>(D7- H7)/D7</f>
        <v>0.14672378382065596</v>
      </c>
    </row>
    <row r="8" spans="1:16" x14ac:dyDescent="0.35">
      <c r="A8" t="s">
        <v>14</v>
      </c>
      <c r="B8" s="2">
        <v>29.654934999999998</v>
      </c>
      <c r="C8" s="2">
        <v>83.822040999999999</v>
      </c>
      <c r="D8" s="2">
        <v>66.121845999999906</v>
      </c>
      <c r="E8" s="2">
        <v>28.908971999999899</v>
      </c>
      <c r="F8" s="2">
        <v>89.044433999999995</v>
      </c>
      <c r="G8" s="2">
        <v>75.897045000000006</v>
      </c>
      <c r="H8" s="2">
        <v>25.761983999999899</v>
      </c>
      <c r="I8" s="2">
        <v>26.208307999999999</v>
      </c>
      <c r="J8" t="s">
        <v>6</v>
      </c>
      <c r="K8">
        <v>16</v>
      </c>
      <c r="M8" s="1">
        <f>(E8- B8)/E8</f>
        <v>-2.580385770895284E-2</v>
      </c>
      <c r="N8" s="1">
        <f>(F8- C8)/F8</f>
        <v>5.8649291880500887E-2</v>
      </c>
      <c r="O8" s="1">
        <f>(D8- G8)/D8</f>
        <v>-0.14783614782926832</v>
      </c>
      <c r="P8" s="1">
        <f>(D8- H8)/D8</f>
        <v>0.6103861952069527</v>
      </c>
    </row>
    <row r="9" spans="1:16" x14ac:dyDescent="0.35">
      <c r="A9" t="s">
        <v>15</v>
      </c>
      <c r="B9" s="2">
        <v>1452.9040639999901</v>
      </c>
      <c r="C9" s="2">
        <v>688.59573</v>
      </c>
      <c r="D9" s="2">
        <v>1018.60280699999</v>
      </c>
      <c r="E9" s="2">
        <v>1617.1888730000001</v>
      </c>
      <c r="F9" s="2">
        <v>874.20139500000005</v>
      </c>
      <c r="G9" s="2">
        <v>1107.9585769999901</v>
      </c>
      <c r="H9" s="2">
        <v>542.98493900000005</v>
      </c>
      <c r="I9" s="2">
        <v>540.506395</v>
      </c>
      <c r="J9" t="s">
        <v>7</v>
      </c>
      <c r="K9">
        <v>6</v>
      </c>
      <c r="M9" s="1">
        <f>(E9- B9)/E9</f>
        <v>0.10158665554954631</v>
      </c>
      <c r="N9" s="1">
        <f>(F9- C9)/F9</f>
        <v>0.21231453765868222</v>
      </c>
      <c r="O9" s="1">
        <f>(D9- G9)/D9</f>
        <v>-8.7723859963799417E-2</v>
      </c>
      <c r="P9" s="1">
        <f>(D9- H9)/D9</f>
        <v>0.46693162902308261</v>
      </c>
    </row>
    <row r="10" spans="1:16" x14ac:dyDescent="0.35">
      <c r="A10" t="s">
        <v>16</v>
      </c>
      <c r="B10" s="2">
        <v>157.37994</v>
      </c>
      <c r="C10" s="2">
        <v>197.46895799999999</v>
      </c>
      <c r="D10" s="2">
        <v>169.156419</v>
      </c>
      <c r="E10" s="2">
        <v>179.46689799999999</v>
      </c>
      <c r="F10" s="2">
        <v>225.42265</v>
      </c>
      <c r="G10" s="2">
        <v>166.25183999999999</v>
      </c>
      <c r="H10" s="2">
        <v>141.75822199999999</v>
      </c>
      <c r="I10" s="2">
        <v>143.46484699999999</v>
      </c>
      <c r="J10" t="s">
        <v>6</v>
      </c>
      <c r="K10">
        <v>26</v>
      </c>
      <c r="M10" s="1">
        <f>(E10- B10)/E10</f>
        <v>0.12306981535948754</v>
      </c>
      <c r="N10" s="1">
        <f>(F10- C10)/F10</f>
        <v>0.1240056933054421</v>
      </c>
      <c r="O10" s="1">
        <f>(D10- G10)/D10</f>
        <v>1.7170965294553867E-2</v>
      </c>
      <c r="P10" s="1">
        <f>(D10- H10)/D10</f>
        <v>0.16196959690900059</v>
      </c>
    </row>
    <row r="11" spans="1:16" x14ac:dyDescent="0.35">
      <c r="A11" t="s">
        <v>17</v>
      </c>
      <c r="B11" s="2">
        <v>83.366313999999903</v>
      </c>
      <c r="C11" s="2">
        <v>79.053866999999997</v>
      </c>
      <c r="D11" s="2">
        <v>37.354134999999999</v>
      </c>
      <c r="E11" s="2">
        <v>86.413556</v>
      </c>
      <c r="F11" s="2">
        <v>81.273885000000007</v>
      </c>
      <c r="G11" s="2">
        <v>39.669532999999902</v>
      </c>
      <c r="H11" s="2">
        <v>18.912742999999999</v>
      </c>
      <c r="I11" s="2">
        <v>22.105689999999999</v>
      </c>
      <c r="J11" t="s">
        <v>6</v>
      </c>
      <c r="K11">
        <v>12</v>
      </c>
      <c r="M11" s="1">
        <f>(E11- B11)/E11</f>
        <v>3.5263471856199234E-2</v>
      </c>
      <c r="N11" s="1">
        <f>(F11- C11)/F11</f>
        <v>2.7315268613036157E-2</v>
      </c>
      <c r="O11" s="1">
        <f>(D11- G11)/D11</f>
        <v>-6.1985051989556242E-2</v>
      </c>
      <c r="P11" s="1">
        <f>(D11- H11)/D11</f>
        <v>0.49369077881203782</v>
      </c>
    </row>
    <row r="12" spans="1:16" x14ac:dyDescent="0.35">
      <c r="A12" t="s">
        <v>18</v>
      </c>
      <c r="B12" s="2">
        <v>15.244081</v>
      </c>
      <c r="C12" s="2">
        <v>13.399563000000001</v>
      </c>
      <c r="D12" s="2">
        <v>8.9033569999999997</v>
      </c>
      <c r="E12" s="2">
        <v>16.36364</v>
      </c>
      <c r="F12" s="2">
        <v>8.6130999999999993</v>
      </c>
      <c r="G12" s="2">
        <v>15.511208</v>
      </c>
      <c r="H12" s="2">
        <v>6.8160059999999998</v>
      </c>
      <c r="I12" s="2">
        <v>7.0595470000000002</v>
      </c>
      <c r="J12" t="s">
        <v>6</v>
      </c>
      <c r="K12">
        <v>21</v>
      </c>
      <c r="M12" s="1">
        <f>(E12- B12)/E12</f>
        <v>6.84174792405602E-2</v>
      </c>
      <c r="N12" s="1">
        <f>(F12- C12)/F12</f>
        <v>-0.55571896297500334</v>
      </c>
      <c r="O12" s="1">
        <f>(D12- G12)/D12</f>
        <v>-0.74217522671504699</v>
      </c>
      <c r="P12" s="1">
        <f>(D12- H12)/D12</f>
        <v>0.23444538953116223</v>
      </c>
    </row>
    <row r="13" spans="1:16" x14ac:dyDescent="0.35">
      <c r="A13" t="s">
        <v>19</v>
      </c>
      <c r="B13" s="2">
        <v>1237.76341</v>
      </c>
      <c r="C13" s="2">
        <v>1527.7996720000001</v>
      </c>
      <c r="D13" s="2">
        <v>1573.7615089999999</v>
      </c>
      <c r="E13" s="2">
        <v>1454.7299419999999</v>
      </c>
      <c r="F13" s="2">
        <v>1883.5664899999999</v>
      </c>
      <c r="G13" s="2">
        <v>1720.2537440000001</v>
      </c>
      <c r="H13" s="2">
        <v>1123.2845459999901</v>
      </c>
      <c r="I13" s="2">
        <v>1147.035392</v>
      </c>
      <c r="J13" t="s">
        <v>6</v>
      </c>
      <c r="K13">
        <v>6</v>
      </c>
      <c r="M13" s="1">
        <f>(E13- B13)/E13</f>
        <v>0.14914557385249716</v>
      </c>
      <c r="N13" s="1">
        <f>(F13- C13)/F13</f>
        <v>0.18887935195746652</v>
      </c>
      <c r="O13" s="1">
        <f>(D13- G13)/D13</f>
        <v>-9.3084138964031671E-2</v>
      </c>
      <c r="P13" s="1">
        <f>(D13- H13)/D13</f>
        <v>0.28624220405940165</v>
      </c>
    </row>
    <row r="14" spans="1:16" x14ac:dyDescent="0.35">
      <c r="A14" t="s">
        <v>20</v>
      </c>
      <c r="B14" s="2">
        <v>30.968532</v>
      </c>
      <c r="C14" s="2">
        <v>86.910337999999996</v>
      </c>
      <c r="D14" s="2">
        <v>85.064386999999996</v>
      </c>
      <c r="E14" s="2">
        <v>30.793951999999901</v>
      </c>
      <c r="F14" s="2">
        <v>92.536933000000005</v>
      </c>
      <c r="G14" s="2">
        <v>87.172439999999995</v>
      </c>
      <c r="H14" s="2">
        <v>27.973227000000001</v>
      </c>
      <c r="I14" s="2">
        <v>28.898978</v>
      </c>
      <c r="J14" t="s">
        <v>6</v>
      </c>
      <c r="K14">
        <v>18</v>
      </c>
      <c r="M14" s="1">
        <f>(E14- B14)/E14</f>
        <v>-5.6692950615789385E-3</v>
      </c>
      <c r="N14" s="1">
        <f>(F14- C14)/F14</f>
        <v>6.0803776585074507E-2</v>
      </c>
      <c r="O14" s="1">
        <f>(D14- G14)/D14</f>
        <v>-2.4781851422734619E-2</v>
      </c>
      <c r="P14" s="1">
        <f>(D14- H14)/D14</f>
        <v>0.67115231195400249</v>
      </c>
    </row>
    <row r="15" spans="1:16" x14ac:dyDescent="0.35">
      <c r="A15" t="s">
        <v>29</v>
      </c>
      <c r="B15" s="2"/>
      <c r="C15" s="2"/>
      <c r="D15" s="2"/>
      <c r="E15" s="2"/>
      <c r="F15" s="2"/>
      <c r="G15" s="2"/>
      <c r="H15" s="2"/>
      <c r="I15" s="2"/>
      <c r="K15" t="s">
        <v>33</v>
      </c>
      <c r="M15" s="1">
        <f>AVERAGE(M2:M14)</f>
        <v>9.4879870108093803E-2</v>
      </c>
      <c r="N15" s="1">
        <f t="shared" ref="N15:P15" si="0">AVERAGE(N2:N14)</f>
        <v>6.9197752866434065E-2</v>
      </c>
      <c r="O15" s="1">
        <f t="shared" si="0"/>
        <v>-8.427248389056935E-2</v>
      </c>
      <c r="P15" s="1">
        <f t="shared" si="0"/>
        <v>0.38484479295158258</v>
      </c>
    </row>
    <row r="16" spans="1:16" x14ac:dyDescent="0.35">
      <c r="A16" t="s">
        <v>21</v>
      </c>
      <c r="B16" s="2">
        <v>1.0400499999999999</v>
      </c>
      <c r="C16" s="2">
        <v>0.28203899999999998</v>
      </c>
      <c r="D16" s="2">
        <v>0.37640999999999902</v>
      </c>
      <c r="E16" s="2">
        <v>1.357</v>
      </c>
      <c r="F16" s="2">
        <v>0.35707299999999997</v>
      </c>
      <c r="G16" s="2">
        <v>0.44759899999999903</v>
      </c>
      <c r="H16" s="2">
        <v>0.80002200000000001</v>
      </c>
      <c r="I16" s="2">
        <v>0.74213300000000004</v>
      </c>
      <c r="J16" t="s">
        <v>1</v>
      </c>
      <c r="M16" s="1">
        <f>(E16- B16)/E16</f>
        <v>0.2335666912306559</v>
      </c>
      <c r="N16" s="1">
        <f>(F16- C16)/F16</f>
        <v>0.21013630266080044</v>
      </c>
      <c r="O16" s="1">
        <f>(D16- G16)/D16</f>
        <v>-0.18912621875083072</v>
      </c>
      <c r="P16" s="1">
        <f>(D16- H16)/D16</f>
        <v>-1.1254004941420315</v>
      </c>
    </row>
    <row r="17" spans="1:16" x14ac:dyDescent="0.35">
      <c r="A17" t="s">
        <v>22</v>
      </c>
      <c r="B17" s="2">
        <v>1093.577311</v>
      </c>
      <c r="C17" s="2">
        <v>590.06354299999998</v>
      </c>
      <c r="D17" s="2">
        <v>967.832889999999</v>
      </c>
      <c r="E17" s="2">
        <v>1223.058168</v>
      </c>
      <c r="F17" s="2">
        <v>746.57784199999901</v>
      </c>
      <c r="G17" s="2">
        <v>1054.488734</v>
      </c>
      <c r="H17" s="2">
        <v>493.89226300000001</v>
      </c>
      <c r="I17" s="2">
        <v>492.18401599999999</v>
      </c>
      <c r="J17" t="s">
        <v>45</v>
      </c>
      <c r="M17" s="1">
        <f>(E17- B17)/E17</f>
        <v>0.10586647502770286</v>
      </c>
      <c r="N17" s="1">
        <f>(F17- C17)/F17</f>
        <v>0.20964230411756479</v>
      </c>
      <c r="O17" s="1">
        <f>(D17- G17)/D17</f>
        <v>-8.9535956977036729E-2</v>
      </c>
      <c r="P17" s="1">
        <f>(D17- H17)/D17</f>
        <v>0.48969262348585763</v>
      </c>
    </row>
    <row r="18" spans="1:16" x14ac:dyDescent="0.35">
      <c r="A18" t="s">
        <v>23</v>
      </c>
      <c r="B18" s="2">
        <v>2.8240400000000001</v>
      </c>
      <c r="C18" s="2">
        <v>0.39056400000000002</v>
      </c>
      <c r="D18" s="2">
        <v>0.453094</v>
      </c>
      <c r="E18" s="2">
        <v>3.7298610000000001</v>
      </c>
      <c r="F18" s="2">
        <v>0.510042</v>
      </c>
      <c r="G18" s="2">
        <v>0.42288999999999999</v>
      </c>
      <c r="H18" s="2">
        <v>0.49382399999999999</v>
      </c>
      <c r="I18" s="2">
        <v>0.50661699999999998</v>
      </c>
      <c r="J18" t="s">
        <v>1</v>
      </c>
      <c r="M18" s="1">
        <f>(E18- B18)/E18</f>
        <v>0.24285650323162175</v>
      </c>
      <c r="N18" s="1">
        <f>(F18- C18)/F18</f>
        <v>0.23425129695201566</v>
      </c>
      <c r="O18" s="1">
        <f>(D18- G18)/D18</f>
        <v>6.6661664025566461E-2</v>
      </c>
      <c r="P18" s="1">
        <f>(D18- H18)/D18</f>
        <v>-8.9893046476007155E-2</v>
      </c>
    </row>
    <row r="19" spans="1:16" x14ac:dyDescent="0.35">
      <c r="A19" t="s">
        <v>24</v>
      </c>
      <c r="B19" s="2">
        <v>0.61097900000000005</v>
      </c>
      <c r="C19" s="2">
        <v>6.6999000000000003E-2</v>
      </c>
      <c r="D19" s="2">
        <v>8.0548999999999996E-2</v>
      </c>
      <c r="E19" s="2">
        <v>0.80700699999999903</v>
      </c>
      <c r="F19" s="2">
        <v>0.09</v>
      </c>
      <c r="G19" s="2">
        <v>6.9494E-2</v>
      </c>
      <c r="H19" s="2">
        <v>9.5101999999999895E-2</v>
      </c>
      <c r="I19" s="2">
        <v>8.5043999999999995E-2</v>
      </c>
      <c r="J19" t="s">
        <v>1</v>
      </c>
      <c r="M19" s="1">
        <f>(E19- B19)/E19</f>
        <v>0.24290743450800206</v>
      </c>
      <c r="N19" s="1">
        <f>(F19- C19)/F19</f>
        <v>0.25556666666666661</v>
      </c>
      <c r="O19" s="1">
        <f>(D19- G19)/D19</f>
        <v>0.13724565171510505</v>
      </c>
      <c r="P19" s="1">
        <f>(D19- H19)/D19</f>
        <v>-0.1806726340488386</v>
      </c>
    </row>
    <row r="20" spans="1:16" x14ac:dyDescent="0.35">
      <c r="A20" t="s">
        <v>25</v>
      </c>
      <c r="B20" s="2">
        <v>359.99179099999998</v>
      </c>
      <c r="C20" s="2">
        <v>98.670185000000004</v>
      </c>
      <c r="D20" s="2">
        <v>50.960540000000002</v>
      </c>
      <c r="E20" s="2">
        <v>394.99374699999998</v>
      </c>
      <c r="F20" s="2">
        <v>127.800584</v>
      </c>
      <c r="G20" s="2">
        <v>53.667771999999999</v>
      </c>
      <c r="H20" s="2">
        <v>49.349528999999997</v>
      </c>
      <c r="I20" s="2">
        <v>48.562865000000002</v>
      </c>
      <c r="J20" t="s">
        <v>7</v>
      </c>
      <c r="M20" s="1">
        <f>(E20- B20)/E20</f>
        <v>8.8613949627916536E-2</v>
      </c>
      <c r="N20" s="1">
        <f>(F20- C20)/F20</f>
        <v>0.22793635277910779</v>
      </c>
      <c r="O20" s="1">
        <f>(D20- G20)/D20</f>
        <v>-5.3124083849974857E-2</v>
      </c>
      <c r="P20" s="1">
        <f>(D20- H20)/D20</f>
        <v>3.1612910695216434E-2</v>
      </c>
    </row>
    <row r="21" spans="1:16" x14ac:dyDescent="0.35">
      <c r="A21" t="s">
        <v>26</v>
      </c>
      <c r="B21" s="2">
        <v>19.252037999999999</v>
      </c>
      <c r="C21" s="2">
        <v>55.247116999999903</v>
      </c>
      <c r="D21" s="2">
        <v>53.094448</v>
      </c>
      <c r="E21" s="2">
        <v>18.932469999999999</v>
      </c>
      <c r="F21" s="2">
        <v>58.463493</v>
      </c>
      <c r="G21" s="2">
        <v>54.936879999999903</v>
      </c>
      <c r="H21" s="2">
        <v>15.954981999999999</v>
      </c>
      <c r="I21" s="2">
        <v>16.319459999999999</v>
      </c>
      <c r="J21" t="s">
        <v>6</v>
      </c>
      <c r="M21" s="1">
        <f>(E21- B21)/E21</f>
        <v>-1.6879361224393874E-2</v>
      </c>
      <c r="N21" s="1">
        <f>(F21- C21)/F21</f>
        <v>5.501511858007007E-2</v>
      </c>
      <c r="O21" s="1">
        <f>(D21- G21)/D21</f>
        <v>-3.470102938069726E-2</v>
      </c>
      <c r="P21" s="1">
        <f>(D21- H21)/D21</f>
        <v>0.69949810948218161</v>
      </c>
    </row>
    <row r="22" spans="1:16" x14ac:dyDescent="0.35">
      <c r="A22" t="s">
        <v>27</v>
      </c>
      <c r="B22" s="2">
        <v>0.63204700000000003</v>
      </c>
      <c r="C22" s="2">
        <v>0.23500099999999999</v>
      </c>
      <c r="D22" s="2">
        <v>0.20225799999999999</v>
      </c>
      <c r="E22" s="2">
        <v>0.82017799999999996</v>
      </c>
      <c r="F22" s="2">
        <v>0.307</v>
      </c>
      <c r="G22" s="2">
        <v>0.14868999999999999</v>
      </c>
      <c r="H22" s="2">
        <v>0.22505999999999901</v>
      </c>
      <c r="I22" s="2">
        <v>0.20016700000000001</v>
      </c>
      <c r="J22" t="s">
        <v>5</v>
      </c>
      <c r="M22" s="1">
        <f>(E22- B22)/E22</f>
        <v>0.2293782569149623</v>
      </c>
      <c r="N22" s="1">
        <f>(F22- C22)/F22</f>
        <v>0.23452442996742673</v>
      </c>
      <c r="O22" s="1">
        <f>(D22- G22)/D22</f>
        <v>0.2648498452471596</v>
      </c>
      <c r="P22" s="1">
        <f>(D22- H22)/D22</f>
        <v>-0.11273719704535305</v>
      </c>
    </row>
    <row r="23" spans="1:16" x14ac:dyDescent="0.35">
      <c r="B23" s="2"/>
      <c r="C23" s="2"/>
      <c r="D23" s="2"/>
      <c r="E23" s="2"/>
      <c r="F23" s="2"/>
      <c r="G23" s="2"/>
      <c r="H23" s="2"/>
      <c r="I23" s="2"/>
    </row>
    <row r="24" spans="1:16" x14ac:dyDescent="0.35">
      <c r="A24" t="s">
        <v>35</v>
      </c>
      <c r="B24" s="2">
        <v>4386.04</v>
      </c>
      <c r="C24" s="2">
        <v>4151.2299999999996</v>
      </c>
      <c r="D24" s="2">
        <v>5211.82</v>
      </c>
      <c r="E24" s="2">
        <v>5067.05</v>
      </c>
      <c r="F24" s="2">
        <v>5003.67</v>
      </c>
      <c r="G24" s="2">
        <v>4980.5</v>
      </c>
      <c r="H24" s="2">
        <v>3703.4</v>
      </c>
      <c r="I24" s="2">
        <v>3779.92</v>
      </c>
      <c r="J24" t="s">
        <v>6</v>
      </c>
    </row>
    <row r="26" spans="1:16" x14ac:dyDescent="0.35">
      <c r="B26" t="s">
        <v>0</v>
      </c>
      <c r="C26" t="s">
        <v>1</v>
      </c>
      <c r="D26" t="s">
        <v>2</v>
      </c>
      <c r="E26" t="s">
        <v>3</v>
      </c>
      <c r="F26" t="s">
        <v>4</v>
      </c>
      <c r="G26" t="s">
        <v>5</v>
      </c>
      <c r="H26" t="s">
        <v>7</v>
      </c>
      <c r="I26" t="s">
        <v>28</v>
      </c>
    </row>
    <row r="27" spans="1:16" x14ac:dyDescent="0.35">
      <c r="A27" t="s">
        <v>36</v>
      </c>
      <c r="B27">
        <v>8</v>
      </c>
      <c r="C27">
        <v>8</v>
      </c>
      <c r="D27">
        <v>6</v>
      </c>
      <c r="E27">
        <v>8</v>
      </c>
      <c r="F27">
        <v>8</v>
      </c>
      <c r="G27">
        <v>4</v>
      </c>
      <c r="H27">
        <v>4</v>
      </c>
    </row>
    <row r="28" spans="1:16" x14ac:dyDescent="0.35">
      <c r="A28" t="s">
        <v>37</v>
      </c>
      <c r="B28">
        <v>4.9000000000000004</v>
      </c>
      <c r="C28">
        <v>4.9000000000000004</v>
      </c>
      <c r="D28">
        <v>4</v>
      </c>
      <c r="E28">
        <v>4.8</v>
      </c>
      <c r="F28">
        <v>4.8</v>
      </c>
      <c r="G28">
        <v>4.2</v>
      </c>
      <c r="H28">
        <v>4.2</v>
      </c>
    </row>
    <row r="29" spans="1:16" x14ac:dyDescent="0.35">
      <c r="A29" t="s">
        <v>38</v>
      </c>
      <c r="B29">
        <v>1732</v>
      </c>
      <c r="C29">
        <v>1732</v>
      </c>
      <c r="D29">
        <v>1183</v>
      </c>
      <c r="E29">
        <v>1325</v>
      </c>
      <c r="F29">
        <v>1325</v>
      </c>
      <c r="G29">
        <v>1501</v>
      </c>
      <c r="H29">
        <v>1501</v>
      </c>
    </row>
    <row r="30" spans="1:16" x14ac:dyDescent="0.35">
      <c r="A30" t="s">
        <v>39</v>
      </c>
      <c r="B30">
        <v>9851</v>
      </c>
      <c r="C30">
        <v>9851</v>
      </c>
      <c r="D30">
        <v>5294</v>
      </c>
      <c r="E30">
        <v>9367</v>
      </c>
      <c r="F30">
        <v>9367</v>
      </c>
      <c r="G30">
        <v>4554</v>
      </c>
      <c r="H30">
        <v>4554</v>
      </c>
    </row>
    <row r="31" spans="1:16" x14ac:dyDescent="0.35">
      <c r="A31" t="s">
        <v>35</v>
      </c>
      <c r="B31" s="2">
        <v>4386.04</v>
      </c>
      <c r="C31" s="2">
        <v>4151.2299999999996</v>
      </c>
      <c r="D31" s="2">
        <v>5211.82</v>
      </c>
      <c r="E31" s="2">
        <v>5067.05</v>
      </c>
      <c r="F31" s="2">
        <v>5003.67</v>
      </c>
      <c r="G31" s="2">
        <v>4980.5</v>
      </c>
      <c r="H31" s="2">
        <v>3779.92</v>
      </c>
      <c r="I31" t="s">
        <v>7</v>
      </c>
    </row>
    <row r="32" spans="1:16" x14ac:dyDescent="0.35">
      <c r="A32" t="s">
        <v>11</v>
      </c>
      <c r="B32" s="2">
        <v>35.933014999999997</v>
      </c>
      <c r="C32" s="2">
        <v>50.568199999999997</v>
      </c>
      <c r="D32" s="2">
        <v>60.083129999999898</v>
      </c>
      <c r="E32" s="2">
        <v>40.802984000000002</v>
      </c>
      <c r="F32" s="2">
        <v>56.617604</v>
      </c>
      <c r="G32" s="2">
        <v>61.658662</v>
      </c>
      <c r="H32" s="2">
        <v>40.364992999999998</v>
      </c>
      <c r="I32" t="s">
        <v>0</v>
      </c>
    </row>
    <row r="33" spans="1:9" x14ac:dyDescent="0.35">
      <c r="A33" t="s">
        <v>25</v>
      </c>
      <c r="B33" s="2">
        <v>359.99179099999998</v>
      </c>
      <c r="C33" s="2">
        <v>98.670185000000004</v>
      </c>
      <c r="D33" s="2">
        <v>50.960540000000002</v>
      </c>
      <c r="E33" s="2">
        <v>394.99374699999998</v>
      </c>
      <c r="F33" s="2">
        <v>127.800584</v>
      </c>
      <c r="G33" s="2">
        <v>53.667771999999999</v>
      </c>
      <c r="H33" s="2">
        <v>48.562865000000002</v>
      </c>
      <c r="I33" t="s">
        <v>7</v>
      </c>
    </row>
    <row r="34" spans="1:9" x14ac:dyDescent="0.35">
      <c r="A34" t="s">
        <v>17</v>
      </c>
      <c r="B34" s="2">
        <v>83.366313999999903</v>
      </c>
      <c r="C34" s="2">
        <v>79.053866999999997</v>
      </c>
      <c r="D34" s="2">
        <v>37.354134999999999</v>
      </c>
      <c r="E34" s="2">
        <v>86.413556</v>
      </c>
      <c r="F34" s="2">
        <v>81.273885000000007</v>
      </c>
      <c r="G34" s="2">
        <v>39.669532999999902</v>
      </c>
      <c r="H34" s="2">
        <v>22.105689999999999</v>
      </c>
      <c r="I34" t="s">
        <v>7</v>
      </c>
    </row>
    <row r="35" spans="1:9" x14ac:dyDescent="0.35">
      <c r="A35" t="s">
        <v>8</v>
      </c>
      <c r="B35" s="2">
        <v>38.132693000000003</v>
      </c>
      <c r="C35" s="2">
        <v>113.64685799999999</v>
      </c>
      <c r="D35" s="2">
        <v>88.214434999999895</v>
      </c>
      <c r="E35" s="2">
        <v>38.730986999999999</v>
      </c>
      <c r="F35" s="2">
        <v>119.935249</v>
      </c>
      <c r="G35" s="2">
        <v>118.380062</v>
      </c>
      <c r="H35" s="2">
        <v>36.444279000000002</v>
      </c>
      <c r="I35" t="s">
        <v>7</v>
      </c>
    </row>
    <row r="39" spans="1:9" x14ac:dyDescent="0.35">
      <c r="A39" t="s">
        <v>40</v>
      </c>
      <c r="B39" t="s">
        <v>0</v>
      </c>
      <c r="C39" t="s">
        <v>3</v>
      </c>
      <c r="D39" t="s">
        <v>7</v>
      </c>
      <c r="E39" t="s">
        <v>44</v>
      </c>
      <c r="F39" t="s">
        <v>4</v>
      </c>
      <c r="G39" t="s">
        <v>5</v>
      </c>
      <c r="H39" t="s">
        <v>1</v>
      </c>
    </row>
    <row r="40" spans="1:9" x14ac:dyDescent="0.35">
      <c r="A40" t="s">
        <v>35</v>
      </c>
      <c r="B40" s="2">
        <v>4386.04</v>
      </c>
      <c r="C40" s="2">
        <v>5067.05</v>
      </c>
      <c r="D40" s="2">
        <v>3779.92</v>
      </c>
      <c r="E40" s="2">
        <v>5211.82</v>
      </c>
      <c r="F40" s="2">
        <v>5003.67</v>
      </c>
      <c r="G40" s="2">
        <v>4980.5</v>
      </c>
      <c r="H40" s="2">
        <v>4151.2299999999996</v>
      </c>
    </row>
    <row r="41" spans="1:9" x14ac:dyDescent="0.35">
      <c r="A41" t="s">
        <v>41</v>
      </c>
      <c r="B41" t="s">
        <v>42</v>
      </c>
      <c r="C41" t="s">
        <v>42</v>
      </c>
      <c r="D41" t="s">
        <v>42</v>
      </c>
      <c r="E41" t="s">
        <v>43</v>
      </c>
      <c r="F41" t="s">
        <v>43</v>
      </c>
      <c r="G41" t="s">
        <v>43</v>
      </c>
      <c r="H41" t="s">
        <v>43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Catlin</dc:creator>
  <cp:lastModifiedBy>Colin Catlin</cp:lastModifiedBy>
  <dcterms:created xsi:type="dcterms:W3CDTF">2021-05-29T01:46:15Z</dcterms:created>
  <dcterms:modified xsi:type="dcterms:W3CDTF">2021-05-31T18:06:53Z</dcterms:modified>
</cp:coreProperties>
</file>