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3ADEEC8F-A493-4EB5-AA8A-84649D8BD2D4}" xr6:coauthVersionLast="47" xr6:coauthVersionMax="47" xr10:uidLastSave="{00000000-0000-0000-0000-000000000000}"/>
  <bookViews>
    <workbookView xWindow="-98" yWindow="-98" windowWidth="23236" windowHeight="13875"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GanttChart!$A$1:$BN$32</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9" l="1"/>
  <c r="I18" i="9" s="1"/>
  <c r="F16" i="9"/>
  <c r="I16" i="9" s="1"/>
  <c r="K6" i="9"/>
  <c r="F10" i="9"/>
  <c r="I10" i="9" s="1"/>
  <c r="F11" i="9"/>
  <c r="I11" i="9" s="1"/>
  <c r="E24" i="9"/>
  <c r="F24" i="9" s="1"/>
  <c r="I24" i="9" s="1"/>
  <c r="F25" i="9"/>
  <c r="I25" i="9" s="1"/>
  <c r="E28" i="9"/>
  <c r="F28" i="9" s="1"/>
  <c r="I28" i="9" s="1"/>
  <c r="F29" i="9"/>
  <c r="I29" i="9" s="1"/>
  <c r="F33" i="9"/>
  <c r="I33" i="9" s="1"/>
  <c r="F19" i="9"/>
  <c r="I19" i="9" s="1"/>
  <c r="F17" i="9"/>
  <c r="I17" i="9" s="1"/>
  <c r="E12" i="9" l="1"/>
  <c r="F12" i="9" s="1"/>
  <c r="A42" i="9"/>
  <c r="I12" i="9" l="1"/>
  <c r="F13" i="9"/>
  <c r="E14" i="9"/>
  <c r="F14" i="9" s="1"/>
  <c r="K5" i="9"/>
  <c r="R4" i="9"/>
  <c r="F9" i="9"/>
  <c r="E23" i="9" l="1"/>
  <c r="F23" i="9" s="1"/>
  <c r="E21" i="9"/>
  <c r="I14" i="9"/>
  <c r="E15" i="9"/>
  <c r="F15" i="9" s="1"/>
  <c r="I15" i="9" s="1"/>
  <c r="I13" i="9"/>
  <c r="I23" i="9"/>
  <c r="E27" i="9"/>
  <c r="F27" i="9" s="1"/>
  <c r="E31" i="9" s="1"/>
  <c r="F31" i="9" s="1"/>
  <c r="E34" i="9" s="1"/>
  <c r="F34" i="9" s="1"/>
  <c r="E32" i="9" s="1"/>
  <c r="F40" i="9"/>
  <c r="I40" i="9" s="1"/>
  <c r="F41" i="9"/>
  <c r="I41" i="9" s="1"/>
  <c r="F39" i="9"/>
  <c r="I39" i="9" s="1"/>
  <c r="A38" i="9"/>
  <c r="A39" i="9" s="1"/>
  <c r="F21" i="9" l="1"/>
  <c r="I21" i="9" s="1"/>
  <c r="E20" i="9"/>
  <c r="F20" i="9" s="1"/>
  <c r="I20" i="9" s="1"/>
  <c r="I34" i="9"/>
  <c r="F32" i="9"/>
  <c r="I32" i="9" s="1"/>
  <c r="K7" i="9"/>
  <c r="A8" i="9"/>
  <c r="A40" i="9"/>
  <c r="A41" i="9" s="1"/>
  <c r="L6" i="9" l="1"/>
  <c r="I27" i="9" l="1"/>
  <c r="I9" i="9"/>
  <c r="I31"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BT6" i="9"/>
  <c r="BS7" i="9"/>
  <c r="A14" i="9" l="1"/>
  <c r="A15" i="9" s="1"/>
  <c r="A16" i="9" s="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20" i="9" s="1"/>
  <c r="A21" i="9" s="1"/>
  <c r="A22" i="9" s="1"/>
  <c r="A23" i="9" s="1"/>
  <c r="A24" i="9" s="1"/>
  <c r="A25" i="9" s="1"/>
  <c r="A26" i="9" s="1"/>
  <c r="A27" i="9" s="1"/>
  <c r="A28" i="9" s="1"/>
  <c r="A29" i="9" s="1"/>
  <c r="A30" i="9" s="1"/>
  <c r="A31" i="9" s="1"/>
  <c r="A32" i="9" s="1"/>
  <c r="A33" i="9" s="1"/>
  <c r="A3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<sst xmlns="http://schemas.openxmlformats.org/spreadsheetml/2006/main" count="178" uniqueCount="166">
  <si>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</si>
  <si>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</si>
  <si>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</si>
  <si>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</si>
  <si>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</si>
  <si>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</si>
  <si>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</si>
  <si>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</si>
  <si>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</si>
  <si>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</si>
  <si>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</si>
  <si>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</si>
  <si>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</si>
  <si>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</si>
  <si>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</si>
  <si>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</si>
  <si>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</si>
  <si>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</si>
  <si>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</si>
  <si>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</si>
  <si>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</si>
  <si>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</si>
  <si>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</si>
  <si>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</si>
  <si>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</si>
  <si>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</si>
  <si>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</si>
  <si>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</si>
  <si>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</si>
  <si>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</si>
  <si>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</si>
  <si>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</si>
  <si>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</si>
  <si>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</si>
  <si>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</si>
  <si>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</si>
  <si>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</si>
  <si>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</si>
  <si>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</si>
  <si>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</si>
  <si>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</si>
  <si>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</si>
  <si>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</si>
  <si>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</si>
  <si>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</si>
  <si>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</si>
  <si>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</si>
  <si>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</si>
  <si>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</si>
  <si>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</si>
  <si>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</si>
  <si>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</si>
  <si>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</si>
  <si>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</si>
  <si>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</si>
  <si>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</si>
  <si>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</si>
  <si>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</si>
  <si>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</si>
  <si>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</si>
  <si>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</si>
  <si>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</si>
  <si>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</si>
  <si>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</si>
  <si>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</si>
  <si>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</si>
  <si>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</si>
  <si>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</si>
  <si>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</si>
  <si>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</si>
  <si>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</si>
  <si>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</si>
  <si>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</si>
  <si>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</si>
  <si>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</si>
  <si>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</si>
  <si>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</si>
  <si>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</si>
  <si>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</si>
  <si>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</si>
  <si>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</si>
  <si>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</si>
  <si>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</si>
  <si>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</si>
  <si>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</si>
  <si>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</si>
  <si>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</si>
  <si>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</si>
  <si>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</si>
  <si>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</si>
  <si>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</si>
  <si>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</si>
  <si>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</si>
  <si>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</si>
  <si>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</si>
  <si>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</si>
  <si>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</si>
  <si>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</si>
  <si>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</si>
  <si>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</si>
  <si>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</si>
  <si>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</si>
  <si>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</si>
  <si>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</si>
  <si>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</si>
  <si>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</si>
  <si>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</si>
  <si>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</si>
  <si>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</si>
  <si>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</si>
  <si>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</si>
  <si>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</si>
  <si>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</si>
  <si>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</si>
  <si>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</si>
  <si>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</si>
  <si>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</si>
  <si>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</si>
  <si>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</si>
  <si>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</si>
  <si>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</si>
  <si>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</si>
  <si>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</si>
  <si>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</si>
  <si>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</si>
  <si>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</si>
  <si>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</si>
  <si>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</si>
  <si>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</si>
  <si>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</si>
  <si>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</si>
  <si>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</si>
  <si>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</si>
  <si>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</si>
  <si>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</si>
  <si>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</si>
  <si>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</si>
  <si>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</si>
  <si>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</si>
  <si>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</si>
  <si>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</si>
  <si>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</si>
  <si>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</si>
  <si>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</si>
  <si>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</si>
  <si>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</si>
  <si>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</si>
  <si>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</si>
  <si>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</si>
  <si>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</si>
  <si>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</si>
  <si>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</si>
  <si>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</si>
  <si>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</si>
  <si>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</si>
  <si>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</si>
  <si>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</si>
  <si>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</si>
  <si>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</si>
  <si>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</si>
  <si>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</si>
  <si>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</si>
  <si>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</si>
  <si>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</si>
  <si>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</si>
  <si>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draft research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</si>
</sst>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66">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39" fillId="28" borderId="10" xfId="0" applyFont="1" applyFill="1" applyBorder="1" applyAlignment="1">
      <alignment horizontal="center" vertical="center"/>
    </xf>
    <xf numFmtId="0" fontId="39" fillId="28" borderId="10" xfId="0" applyFont="1" applyFill="1" applyBorder="1" applyAlignment="1">
      <alignment vertical="center"/>
    </xf>
    <xf numFmtId="1" fontId="39" fillId="28" borderId="10" xfId="0" applyNumberFormat="1" applyFont="1" applyFill="1" applyBorder="1" applyAlignment="1">
      <alignment vertical="center"/>
    </xf>
    <xf numFmtId="0" fontId="56" fillId="29" borderId="10" xfId="0" applyFont="1" applyFill="1" applyBorder="1" applyAlignment="1">
      <alignment horizontal="left" vertical="center"/>
    </xf>
    <xf numFmtId="0" fontId="59" fillId="29" borderId="10" xfId="0" applyFont="1" applyFill="1" applyBorder="1" applyAlignment="1">
      <alignment horizontal="left" vertical="center" wrapText="1" indent="1"/>
    </xf>
    <xf numFmtId="1" fontId="59" fillId="29" borderId="10" xfId="0" applyNumberFormat="1" applyFont="1" applyFill="1" applyBorder="1" applyAlignment="1">
      <alignment vertical="center"/>
    </xf>
    <xf numFmtId="0" fontId="59" fillId="29" borderId="11" xfId="0" applyFont="1" applyFill="1" applyBorder="1" applyAlignment="1">
      <alignment horizontal="center" vertical="center"/>
    </xf>
    <xf numFmtId="165" fontId="59" fillId="29" borderId="11" xfId="0" applyNumberFormat="1" applyFont="1" applyFill="1" applyBorder="1" applyAlignment="1">
      <alignment horizontal="center" vertical="center"/>
    </xf>
    <xf numFmtId="165" fontId="58" fillId="29" borderId="11" xfId="0" applyNumberFormat="1" applyFont="1" applyFill="1" applyBorder="1" applyAlignment="1">
      <alignment horizontal="center" vertical="center"/>
    </xf>
    <xf numFmtId="1" fontId="42" fillId="29" borderId="11" xfId="0" applyNumberFormat="1" applyFont="1" applyFill="1" applyBorder="1" applyAlignment="1">
      <alignment horizontal="center" vertical="center"/>
    </xf>
    <xf numFmtId="9" fontId="42" fillId="29" borderId="11" xfId="40" applyFont="1" applyFill="1" applyBorder="1" applyAlignment="1" applyProtection="1">
      <alignment horizontal="center" vertical="center"/>
    </xf>
    <xf numFmtId="1" fontId="61" fillId="29" borderId="11" xfId="0" applyNumberFormat="1" applyFont="1" applyFill="1" applyBorder="1" applyAlignment="1">
      <alignment horizontal="center" vertical="center"/>
    </xf>
    <xf numFmtId="0" fontId="39" fillId="29" borderId="10" xfId="0" applyFont="1" applyFill="1" applyBorder="1" applyAlignment="1">
      <alignment horizontal="center" vertical="center"/>
    </xf>
    <xf numFmtId="0" fontId="39" fillId="29" borderId="10" xfId="0" applyFont="1" applyFill="1" applyBorder="1" applyAlignment="1">
      <alignment vertical="center"/>
    </xf>
    <xf numFmtId="0" fontId="55" fillId="30" borderId="10" xfId="0" applyFont="1" applyFill="1" applyBorder="1" applyAlignment="1">
      <alignment horizontal="left" vertical="center"/>
    </xf>
    <xf numFmtId="0" fontId="41" fillId="30" borderId="10" xfId="0" applyFont="1" applyFill="1" applyBorder="1" applyAlignment="1">
      <alignment horizontal="left" vertical="center" indent="1"/>
    </xf>
    <xf numFmtId="1" fontId="39" fillId="30" borderId="10" xfId="0" applyNumberFormat="1" applyFont="1" applyFill="1" applyBorder="1" applyAlignment="1">
      <alignment vertical="center"/>
    </xf>
    <xf numFmtId="0" fontId="39" fillId="30" borderId="10" xfId="0" applyFont="1" applyFill="1" applyBorder="1" applyAlignment="1">
      <alignment horizontal="center" vertical="center"/>
    </xf>
    <xf numFmtId="1" fontId="39" fillId="30" borderId="10" xfId="40" applyNumberFormat="1" applyFont="1" applyFill="1" applyBorder="1" applyAlignment="1" applyProtection="1">
      <alignment horizontal="center" vertical="center"/>
    </xf>
    <xf numFmtId="9" fontId="39" fillId="30" borderId="10" xfId="40" applyFont="1" applyFill="1" applyBorder="1" applyAlignment="1" applyProtection="1">
      <alignment horizontal="center" vertical="center"/>
    </xf>
    <xf numFmtId="1" fontId="58" fillId="30" borderId="10" xfId="0" applyNumberFormat="1" applyFont="1" applyFill="1" applyBorder="1" applyAlignment="1">
      <alignment horizontal="right" vertical="center" indent="1"/>
    </xf>
    <xf numFmtId="0" fontId="39" fillId="30" borderId="10" xfId="0" applyFont="1" applyFill="1" applyBorder="1" applyAlignment="1">
      <alignment vertical="center"/>
    </xf>
    <xf numFmtId="0" fontId="56" fillId="31" borderId="10" xfId="0" applyFont="1" applyFill="1" applyBorder="1" applyAlignment="1">
      <alignment horizontal="left" vertical="center"/>
    </xf>
    <xf numFmtId="165" fontId="59" fillId="31" borderId="11" xfId="0" applyNumberFormat="1" applyFont="1" applyFill="1" applyBorder="1" applyAlignment="1">
      <alignment horizontal="center" vertical="center"/>
    </xf>
    <xf numFmtId="165" fontId="58" fillId="31" borderId="11" xfId="0" applyNumberFormat="1" applyFont="1" applyFill="1" applyBorder="1" applyAlignment="1">
      <alignment horizontal="center" vertical="center"/>
    </xf>
    <xf numFmtId="1" fontId="42" fillId="31" borderId="11" xfId="0" applyNumberFormat="1" applyFont="1" applyFill="1" applyBorder="1" applyAlignment="1">
      <alignment horizontal="center" vertical="center"/>
    </xf>
    <xf numFmtId="9" fontId="42" fillId="31" borderId="11" xfId="40" applyFont="1" applyFill="1" applyBorder="1" applyAlignment="1" applyProtection="1">
      <alignment horizontal="center" vertical="center"/>
    </xf>
    <xf numFmtId="1" fontId="61" fillId="31" borderId="11" xfId="0" applyNumberFormat="1" applyFont="1" applyFill="1" applyBorder="1" applyAlignment="1">
      <alignment horizontal="center" vertical="center"/>
    </xf>
    <xf numFmtId="0" fontId="39" fillId="31" borderId="10" xfId="0" applyFont="1" applyFill="1" applyBorder="1" applyAlignment="1">
      <alignment horizontal="center" vertical="center"/>
    </xf>
    <xf numFmtId="0" fontId="39" fillId="31" borderId="10" xfId="0" applyFont="1" applyFill="1" applyBorder="1" applyAlignment="1">
      <alignment vertical="center"/>
    </xf>
    <xf numFmtId="0" fontId="55" fillId="32" borderId="10" xfId="0" applyFont="1" applyFill="1" applyBorder="1" applyAlignment="1">
      <alignment horizontal="left" vertical="center"/>
    </xf>
    <xf numFmtId="0" fontId="41" fillId="32" borderId="10" xfId="0" applyFont="1" applyFill="1" applyBorder="1" applyAlignment="1">
      <alignment horizontal="left" vertical="center" indent="1"/>
    </xf>
    <xf numFmtId="1" fontId="39" fillId="32" borderId="10" xfId="0" applyNumberFormat="1" applyFont="1" applyFill="1" applyBorder="1" applyAlignment="1">
      <alignment vertical="center"/>
    </xf>
    <xf numFmtId="0" fontId="39" fillId="32" borderId="10" xfId="0" applyFont="1" applyFill="1" applyBorder="1" applyAlignment="1">
      <alignment horizontal="center" vertical="center"/>
    </xf>
    <xf numFmtId="165" fontId="57" fillId="32" borderId="10" xfId="0" applyNumberFormat="1" applyFont="1" applyFill="1" applyBorder="1" applyAlignment="1">
      <alignment horizontal="center" vertical="center"/>
    </xf>
    <xf numFmtId="165" fontId="58" fillId="32" borderId="10" xfId="0" applyNumberFormat="1" applyFont="1" applyFill="1" applyBorder="1" applyAlignment="1">
      <alignment horizontal="center" vertical="center"/>
    </xf>
    <xf numFmtId="1" fontId="39" fillId="32" borderId="10" xfId="40" applyNumberFormat="1" applyFont="1" applyFill="1" applyBorder="1" applyAlignment="1" applyProtection="1">
      <alignment horizontal="center" vertical="center"/>
    </xf>
    <xf numFmtId="9" fontId="39" fillId="32" borderId="10" xfId="40" applyFont="1" applyFill="1" applyBorder="1" applyAlignment="1" applyProtection="1">
      <alignment horizontal="center" vertical="center"/>
    </xf>
    <xf numFmtId="1" fontId="60" fillId="32" borderId="10" xfId="0" applyNumberFormat="1" applyFont="1" applyFill="1" applyBorder="1" applyAlignment="1">
      <alignment horizontal="center" vertical="center"/>
    </xf>
    <xf numFmtId="0" fontId="39" fillId="32" borderId="10" xfId="0" applyFont="1" applyFill="1" applyBorder="1" applyAlignment="1">
      <alignment vertical="center"/>
    </xf>
    <xf numFmtId="0" fontId="56" fillId="33" borderId="10" xfId="0" applyFont="1" applyFill="1" applyBorder="1" applyAlignment="1">
      <alignment horizontal="left" vertical="center"/>
    </xf>
    <xf numFmtId="0" fontId="39" fillId="33" borderId="10" xfId="0" applyFont="1" applyFill="1" applyBorder="1" applyAlignment="1">
      <alignment horizontal="left" vertical="center" wrapText="1" indent="1"/>
    </xf>
    <xf numFmtId="1" fontId="39" fillId="33" borderId="10" xfId="0" applyNumberFormat="1" applyFont="1" applyFill="1" applyBorder="1" applyAlignment="1">
      <alignment vertical="center"/>
    </xf>
    <xf numFmtId="0" fontId="42" fillId="33" borderId="11" xfId="0" applyFont="1" applyFill="1" applyBorder="1" applyAlignment="1">
      <alignment horizontal="center" vertical="center"/>
    </xf>
    <xf numFmtId="165" fontId="59" fillId="33" borderId="11" xfId="0" applyNumberFormat="1" applyFont="1" applyFill="1" applyBorder="1" applyAlignment="1">
      <alignment horizontal="center" vertical="center"/>
    </xf>
    <xf numFmtId="165" fontId="58" fillId="33" borderId="11" xfId="0" applyNumberFormat="1" applyFont="1" applyFill="1" applyBorder="1" applyAlignment="1">
      <alignment horizontal="center" vertical="center"/>
    </xf>
    <xf numFmtId="1" fontId="42" fillId="33" borderId="11" xfId="0" applyNumberFormat="1" applyFont="1" applyFill="1" applyBorder="1" applyAlignment="1">
      <alignment horizontal="center" vertical="center"/>
    </xf>
    <xf numFmtId="9" fontId="42" fillId="33" borderId="11" xfId="40" applyFont="1" applyFill="1" applyBorder="1" applyAlignment="1" applyProtection="1">
      <alignment horizontal="center" vertical="center"/>
    </xf>
    <xf numFmtId="1" fontId="61" fillId="33" borderId="11" xfId="0" applyNumberFormat="1" applyFont="1" applyFill="1" applyBorder="1" applyAlignment="1">
      <alignment horizontal="center" vertical="center"/>
    </xf>
    <xf numFmtId="0" fontId="39" fillId="33" borderId="10" xfId="0" applyFont="1" applyFill="1" applyBorder="1" applyAlignment="1">
      <alignment horizontal="center" vertical="center"/>
    </xf>
    <xf numFmtId="0" fontId="39" fillId="33" borderId="10" xfId="0" applyFont="1" applyFill="1" applyBorder="1" applyAlignment="1">
      <alignment vertical="center"/>
    </xf>
    <xf numFmtId="0" fontId="56" fillId="35" borderId="10" xfId="0" applyFont="1" applyFill="1" applyBorder="1" applyAlignment="1">
      <alignment horizontal="left" vertical="center"/>
    </xf>
    <xf numFmtId="0" fontId="39" fillId="35" borderId="10" xfId="0" applyFont="1" applyFill="1" applyBorder="1" applyAlignment="1">
      <alignment horizontal="left" vertical="center" wrapText="1" indent="1"/>
    </xf>
    <xf numFmtId="1" fontId="39" fillId="35" borderId="10" xfId="0" applyNumberFormat="1" applyFont="1" applyFill="1" applyBorder="1" applyAlignment="1">
      <alignment vertical="center"/>
    </xf>
    <xf numFmtId="0" fontId="42" fillId="35" borderId="11" xfId="0" applyFont="1" applyFill="1" applyBorder="1" applyAlignment="1">
      <alignment horizontal="center" vertical="center"/>
    </xf>
    <xf numFmtId="165" fontId="59" fillId="35" borderId="11" xfId="0" applyNumberFormat="1" applyFont="1" applyFill="1" applyBorder="1" applyAlignment="1">
      <alignment horizontal="center" vertical="center"/>
    </xf>
    <xf numFmtId="165" fontId="58" fillId="35" borderId="11" xfId="0" applyNumberFormat="1" applyFont="1" applyFill="1" applyBorder="1" applyAlignment="1">
      <alignment horizontal="center" vertical="center"/>
    </xf>
    <xf numFmtId="1" fontId="42" fillId="35" borderId="11" xfId="0" applyNumberFormat="1" applyFont="1" applyFill="1" applyBorder="1" applyAlignment="1">
      <alignment horizontal="center" vertical="center"/>
    </xf>
    <xf numFmtId="9" fontId="42" fillId="35" borderId="11" xfId="40" applyFont="1" applyFill="1" applyBorder="1" applyAlignment="1" applyProtection="1">
      <alignment horizontal="center" vertical="center"/>
    </xf>
    <xf numFmtId="1" fontId="61" fillId="35" borderId="11" xfId="0" applyNumberFormat="1" applyFont="1" applyFill="1" applyBorder="1" applyAlignment="1">
      <alignment horizontal="center" vertical="center"/>
    </xf>
    <xf numFmtId="0" fontId="39" fillId="35" borderId="10" xfId="0" applyFont="1" applyFill="1" applyBorder="1" applyAlignment="1">
      <alignment horizontal="center" vertical="center"/>
    </xf>
    <xf numFmtId="0" fontId="39" fillId="35" borderId="10" xfId="0" applyFont="1" applyFill="1" applyBorder="1" applyAlignment="1">
      <alignment vertical="center"/>
    </xf>
    <xf numFmtId="0" fontId="39" fillId="31" borderId="10" xfId="0" applyFont="1" applyFill="1" applyBorder="1" applyAlignment="1">
      <alignment horizontal="left" vertical="center" wrapText="1" indent="1"/>
    </xf>
    <xf numFmtId="1" fontId="39" fillId="31" borderId="10" xfId="0" applyNumberFormat="1" applyFont="1" applyFill="1" applyBorder="1" applyAlignment="1">
      <alignment vertical="center"/>
    </xf>
    <xf numFmtId="0" fontId="42" fillId="31" borderId="11" xfId="0" applyFont="1" applyFill="1" applyBorder="1" applyAlignment="1">
      <alignment horizontal="center" vertical="center"/>
    </xf>
    <xf numFmtId="165" fontId="57" fillId="30" borderId="10" xfId="0" applyNumberFormat="1" applyFont="1" applyFill="1" applyBorder="1" applyAlignment="1">
      <alignment horizontal="center" vertical="center"/>
    </xf>
    <xf numFmtId="165" fontId="58" fillId="30" borderId="10" xfId="0" applyNumberFormat="1" applyFont="1" applyFill="1" applyBorder="1" applyAlignment="1">
      <alignment horizontal="center" vertical="center"/>
    </xf>
    <xf numFmtId="0" fontId="55" fillId="28" borderId="10" xfId="0" applyFont="1" applyFill="1" applyBorder="1" applyAlignment="1">
      <alignment horizontal="left" vertical="center"/>
    </xf>
    <xf numFmtId="0" fontId="41" fillId="28" borderId="10" xfId="0" applyFont="1" applyFill="1" applyBorder="1" applyAlignment="1">
      <alignment horizontal="left" vertical="center" indent="1"/>
    </xf>
    <xf numFmtId="165" fontId="57" fillId="28" borderId="10" xfId="0" applyNumberFormat="1" applyFont="1" applyFill="1" applyBorder="1" applyAlignment="1">
      <alignment horizontal="right" vertical="center"/>
    </xf>
    <xf numFmtId="165" fontId="58" fillId="28" borderId="10" xfId="0" applyNumberFormat="1" applyFont="1" applyFill="1" applyBorder="1" applyAlignment="1">
      <alignment horizontal="right" vertical="center"/>
    </xf>
    <xf numFmtId="1" fontId="39" fillId="28" borderId="10" xfId="40" applyNumberFormat="1" applyFont="1" applyFill="1" applyBorder="1" applyAlignment="1" applyProtection="1">
      <alignment horizontal="center" vertical="center"/>
    </xf>
    <xf numFmtId="9" fontId="39" fillId="28" borderId="10" xfId="40" applyFont="1" applyFill="1" applyBorder="1" applyAlignment="1" applyProtection="1">
      <alignment horizontal="center" vertical="center"/>
    </xf>
    <xf numFmtId="1" fontId="60" fillId="28" borderId="10" xfId="0" applyNumberFormat="1" applyFont="1" applyFill="1" applyBorder="1" applyAlignment="1">
      <alignment horizontal="center" vertical="center"/>
    </xf>
    <xf numFmtId="0" fontId="59" fillId="35" borderId="10" xfId="0" applyFont="1" applyFill="1" applyBorder="1" applyAlignment="1">
      <alignment horizontal="left" vertical="center" wrapText="1" indent="1"/>
    </xf>
    <xf numFmtId="1" fontId="59" fillId="35" borderId="10" xfId="0" applyNumberFormat="1" applyFont="1" applyFill="1" applyBorder="1" applyAlignment="1">
      <alignment vertical="center"/>
    </xf>
    <xf numFmtId="0" fontId="59" fillId="35" borderId="11" xfId="0" applyFont="1" applyFill="1" applyBorder="1" applyAlignment="1">
      <alignment horizontal="center" vertical="center"/>
    </xf>
    <xf numFmtId="0" fontId="55" fillId="34" borderId="14" xfId="0" applyFont="1" applyFill="1" applyBorder="1" applyAlignment="1">
      <alignment horizontal="left" vertical="center"/>
    </xf>
    <xf numFmtId="0" fontId="41" fillId="34" borderId="14" xfId="0" applyFont="1" applyFill="1" applyBorder="1" applyAlignment="1">
      <alignment horizontal="left" vertical="center" indent="1"/>
    </xf>
    <xf numFmtId="1" fontId="39" fillId="34" borderId="14" xfId="0" applyNumberFormat="1" applyFont="1" applyFill="1" applyBorder="1" applyAlignment="1">
      <alignment vertical="center"/>
    </xf>
    <xf numFmtId="0" fontId="39" fillId="34" borderId="14" xfId="0" applyFont="1" applyFill="1" applyBorder="1" applyAlignment="1">
      <alignment horizontal="center" vertical="center"/>
    </xf>
    <xf numFmtId="165" fontId="39" fillId="34" borderId="14" xfId="0" applyNumberFormat="1" applyFont="1" applyFill="1" applyBorder="1" applyAlignment="1">
      <alignment horizontal="right" vertical="center"/>
    </xf>
    <xf numFmtId="1" fontId="39" fillId="34" borderId="14" xfId="40" applyNumberFormat="1" applyFont="1" applyFill="1" applyBorder="1" applyAlignment="1" applyProtection="1">
      <alignment horizontal="center" vertical="center"/>
    </xf>
    <xf numFmtId="9" fontId="39" fillId="34" borderId="14" xfId="40" applyFont="1" applyFill="1" applyBorder="1" applyAlignment="1" applyProtection="1">
      <alignment horizontal="center" vertical="center"/>
    </xf>
    <xf numFmtId="0" fontId="39" fillId="34" borderId="14" xfId="0" applyFont="1" applyFill="1" applyBorder="1" applyAlignment="1">
      <alignment vertical="center"/>
    </xf>
    <xf numFmtId="1" fontId="58" fillId="28" borderId="44" xfId="0" applyNumberFormat="1" applyFont="1" applyFill="1" applyBorder="1" applyAlignment="1">
      <alignment horizontal="right" vertical="center" indent="1"/>
    </xf>
    <xf numFmtId="1" fontId="60" fillId="34" borderId="43" xfId="0" applyNumberFormat="1" applyFont="1" applyFill="1" applyBorder="1" applyAlignment="1">
      <alignment horizontal="center" vertical="center"/>
    </xf>
    <xf numFmtId="1" fontId="58" fillId="34" borderId="45" xfId="0" applyNumberFormat="1" applyFont="1" applyFill="1" applyBorder="1" applyAlignment="1">
      <alignment horizontal="center" vertical="center"/>
    </xf>
    <xf numFmtId="1" fontId="60" fillId="30" borderId="46" xfId="0" applyNumberFormat="1" applyFont="1" applyFill="1" applyBorder="1" applyAlignment="1">
      <alignment horizontal="center" vertical="center"/>
    </xf>
    <xf numFmtId="1" fontId="58" fillId="32" borderId="47" xfId="0" applyNumberFormat="1" applyFont="1" applyFill="1" applyBorder="1" applyAlignment="1">
      <alignment horizontal="right" vertical="center" indent="1"/>
    </xf>
    <xf numFmtId="1" fontId="58" fillId="33" borderId="48" xfId="0" applyNumberFormat="1" applyFont="1" applyFill="1" applyBorder="1" applyAlignment="1">
      <alignment horizontal="right" vertical="center" indent="1"/>
    </xf>
    <xf numFmtId="1" fontId="58" fillId="33" borderId="49" xfId="0" applyNumberFormat="1" applyFont="1" applyFill="1" applyBorder="1" applyAlignment="1">
      <alignment horizontal="right" vertical="center" indent="1"/>
    </xf>
    <xf numFmtId="1" fontId="58" fillId="31" borderId="50" xfId="0" applyNumberFormat="1" applyFont="1" applyFill="1" applyBorder="1" applyAlignment="1">
      <alignment horizontal="right" vertical="center" indent="1"/>
    </xf>
    <xf numFmtId="1" fontId="58" fillId="31" borderId="51" xfId="0" applyNumberFormat="1" applyFont="1" applyFill="1" applyBorder="1" applyAlignment="1">
      <alignment horizontal="right" vertical="center" indent="1"/>
    </xf>
    <xf numFmtId="1" fontId="58" fillId="31" borderId="52" xfId="0" applyNumberFormat="1" applyFont="1" applyFill="1" applyBorder="1" applyAlignment="1">
      <alignment horizontal="right" vertical="center" indent="1"/>
    </xf>
    <xf numFmtId="1" fontId="58" fillId="35" borderId="54" xfId="0" applyNumberFormat="1" applyFont="1" applyFill="1" applyBorder="1" applyAlignment="1">
      <alignment horizontal="right" vertical="center" indent="1"/>
    </xf>
    <xf numFmtId="1" fontId="58" fillId="35" borderId="53" xfId="0" applyNumberFormat="1" applyFont="1" applyFill="1" applyBorder="1" applyAlignment="1">
      <alignment horizontal="right" vertical="center" indent="1"/>
    </xf>
    <xf numFmtId="1" fontId="58" fillId="35" borderId="55" xfId="0" applyNumberFormat="1" applyFont="1" applyFill="1" applyBorder="1" applyAlignment="1">
      <alignment horizontal="right" vertical="center" indent="1"/>
    </xf>
    <xf numFmtId="1" fontId="58" fillId="29" borderId="56" xfId="0" applyNumberFormat="1" applyFont="1" applyFill="1" applyBorder="1" applyAlignment="1">
      <alignment horizontal="right" vertical="center" indent="1"/>
    </xf>
    <xf numFmtId="1" fontId="58" fillId="29" borderId="57" xfId="0" applyNumberFormat="1" applyFont="1" applyFill="1" applyBorder="1" applyAlignment="1">
      <alignment horizontal="right" vertical="center" indent="1"/>
    </xf>
    <xf numFmtId="1" fontId="58" fillId="29" borderId="58" xfId="0" applyNumberFormat="1" applyFont="1" applyFill="1" applyBorder="1" applyAlignment="1">
      <alignment horizontal="right" vertical="center" indent="1"/>
    </xf>
    <xf numFmtId="0" fontId="39" fillId="35" borderId="14" xfId="0" applyFont="1" applyFill="1" applyBorder="1" applyAlignment="1">
      <alignment horizontal="center" vertical="center"/>
    </xf>
    <xf numFmtId="0" fontId="39" fillId="35" borderId="59" xfId="0" applyFont="1" applyFill="1" applyBorder="1" applyAlignment="1">
      <alignment horizontal="center" vertical="center"/>
    </xf>
    <xf numFmtId="0" fontId="39" fillId="35" borderId="60" xfId="0"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val="5"/>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793385</xdr:colOff>
      <xdr:row>5</xdr:row>
      <xdr:rowOff>110490</xdr:rowOff>
    </xdr:from>
    <xdr:to>
      <xdr:col>23</xdr:col>
      <xdr:colOff>74779</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4"/>
  <sheetViews>
    <sheetView showGridLines="0" tabSelected="1" zoomScaleNormal="100" workbookViewId="0">
      <pane ySplit="7" topLeftCell="A9" activePane="bottomLeft" state="frozen"/>
      <selection pane="bottomLeft" activeCell="A18" sqref="A18:XFD18"/>
    </sheetView>
  </sheetViews>
  <sheetFormatPr defaultColWidth="9.1328125" defaultRowHeight="12.75" x14ac:dyDescent="0.35"/>
  <cols>
    <col min="1" max="1" width="5.86328125" style="25" customWidth="1"/>
    <col min="2" max="2" width="38.86328125" style="25" customWidth="1"/>
    <col min="3" max="3" width="5.86328125" style="137" customWidth="1"/>
    <col min="4" max="4" width="6.86328125" style="25" hidden="1" customWidth="1"/>
    <col min="5" max="6" width="12" style="25" customWidth="1"/>
    <col min="7" max="7" width="5.1328125" style="25" customWidth="1"/>
    <col min="8" max="8" width="6.73046875" style="25" customWidth="1"/>
    <col min="9" max="9" width="5.86328125" style="25" customWidth="1"/>
    <col min="10" max="10" width="0.59765625" style="25" customWidth="1"/>
    <col min="11" max="66" width="2.3984375" style="25" customWidth="1"/>
    <col min="67" max="68" width="2.3984375" style="25" bestFit="1" customWidth="1"/>
    <col min="69" max="69" width="2.1328125" style="25" bestFit="1" customWidth="1"/>
    <col min="70" max="70" width="2.3984375" style="25" bestFit="1" customWidth="1"/>
    <col min="71" max="71" width="1.59765625" style="25" bestFit="1" customWidth="1"/>
    <col min="72" max="73" width="1.73046875" style="25" bestFit="1" customWidth="1"/>
    <col min="74" max="74" width="1.86328125" style="25" bestFit="1" customWidth="1"/>
    <col min="75" max="75" width="1.59765625" style="25" bestFit="1" customWidth="1"/>
    <col min="76" max="76" width="2.1328125" style="25" bestFit="1" customWidth="1"/>
    <col min="77" max="77" width="1.59765625" style="25" bestFit="1" customWidth="1"/>
    <col min="78" max="99" width="2.3984375" style="25" bestFit="1" customWidth="1"/>
    <col min="100" max="101" width="1.73046875" style="25" bestFit="1" customWidth="1"/>
    <col min="102" max="102" width="1.86328125" style="25" bestFit="1" customWidth="1"/>
    <col min="103" max="103" width="1.59765625" style="25" bestFit="1" customWidth="1"/>
    <col min="104" max="104" width="2.1328125" style="25" bestFit="1" customWidth="1"/>
    <col min="105" max="106" width="1.59765625" style="25" bestFit="1" customWidth="1"/>
    <col min="107" max="108" width="1.73046875" style="25" bestFit="1" customWidth="1"/>
    <col min="109" max="131" width="2.3984375" style="25" bestFit="1" customWidth="1"/>
    <col min="132" max="132" width="2.1328125" style="25" bestFit="1" customWidth="1"/>
    <col min="133" max="133" width="1.59765625" style="25" bestFit="1" customWidth="1"/>
    <col min="134" max="136" width="1.73046875" style="25" bestFit="1" customWidth="1"/>
    <col min="137" max="137" width="1.86328125" style="25" bestFit="1" customWidth="1"/>
    <col min="138" max="138" width="1.59765625" style="25" bestFit="1" customWidth="1"/>
    <col min="139" max="162" width="2.3984375" style="25" bestFit="1" customWidth="1"/>
    <col min="163" max="164" width="1.73046875" style="25" bestFit="1" customWidth="1"/>
    <col min="165" max="165" width="1.86328125" style="25" bestFit="1" customWidth="1"/>
    <col min="166" max="166" width="1.59765625" style="25" bestFit="1" customWidth="1"/>
    <col min="167" max="167" width="2.1328125" style="25" bestFit="1" customWidth="1"/>
    <col min="168" max="169" width="1.59765625" style="25" bestFit="1" customWidth="1"/>
    <col min="170" max="192" width="2.3984375" style="25" bestFit="1" customWidth="1"/>
    <col min="193" max="193" width="1.86328125" style="25" bestFit="1" customWidth="1"/>
    <col min="194" max="194" width="1.59765625" style="25" bestFit="1" customWidth="1"/>
    <col min="195" max="195" width="2.1328125" style="25" bestFit="1" customWidth="1"/>
    <col min="196" max="197" width="1.59765625" style="25" bestFit="1" customWidth="1"/>
    <col min="198" max="199" width="1.73046875" style="25" bestFit="1" customWidth="1"/>
    <col min="200" max="200" width="1.86328125" style="25" bestFit="1" customWidth="1"/>
    <col min="201" max="201" width="1.59765625" style="25" bestFit="1" customWidth="1"/>
    <col min="202" max="221" width="2.3984375" style="25" bestFit="1" customWidth="1"/>
    <col min="222" max="222" width="1.59765625" style="25" bestFit="1" customWidth="1"/>
    <col min="223" max="223" width="2.1328125" style="25" bestFit="1" customWidth="1"/>
    <col min="224" max="224" width="1.59765625" style="25" bestFit="1" customWidth="1"/>
    <col min="225" max="227" width="1.73046875" style="25" bestFit="1" customWidth="1"/>
    <col min="228" max="228" width="2" style="25" bestFit="1" customWidth="1"/>
    <col min="229" max="229" width="1.59765625" style="25" bestFit="1" customWidth="1"/>
    <col min="230" max="230" width="2.1328125" style="25" bestFit="1" customWidth="1"/>
    <col min="231" max="252" width="2.3984375" style="25" bestFit="1" customWidth="1"/>
    <col min="253" max="254" width="2.73046875" style="25" bestFit="1" customWidth="1"/>
    <col min="255" max="255" width="1.73046875" style="25" bestFit="1" customWidth="1"/>
    <col min="256" max="16384" width="9.1328125" style="25"/>
  </cols>
  <sheetData>
    <row r="1" spans="1:255" s="36" customFormat="1" ht="33" customHeight="1" x14ac:dyDescent="0.4">
      <c r="A1" s="102" t="s">
        <v>138</v>
      </c>
      <c r="B1" s="35"/>
      <c r="C1" s="127"/>
      <c r="D1" s="35"/>
      <c r="E1" s="35"/>
      <c r="F1" s="35"/>
      <c r="G1" s="125"/>
      <c r="K1" s="37" t="s">
        <v>72</v>
      </c>
      <c r="AD1" s="250"/>
      <c r="AE1" s="250"/>
      <c r="AF1" s="250"/>
      <c r="AG1" s="250"/>
      <c r="AH1" s="250"/>
      <c r="AI1" s="250"/>
      <c r="AJ1" s="250"/>
      <c r="AK1" s="250"/>
      <c r="AL1" s="250"/>
      <c r="AM1" s="250"/>
      <c r="AN1" s="250"/>
      <c r="AO1" s="250"/>
      <c r="AP1" s="250"/>
      <c r="AQ1" s="250"/>
      <c r="AR1" s="250"/>
    </row>
    <row r="2" spans="1:255" s="52" customFormat="1" ht="21" customHeight="1" x14ac:dyDescent="0.35">
      <c r="A2" s="96" t="s">
        <v>139</v>
      </c>
      <c r="B2" s="49"/>
      <c r="C2" s="128"/>
      <c r="D2" s="50"/>
      <c r="E2" s="49"/>
      <c r="F2" s="51"/>
    </row>
    <row r="3" spans="1:255" s="85" customFormat="1" ht="6.75" customHeight="1" thickBot="1" x14ac:dyDescent="0.35">
      <c r="A3" s="81"/>
      <c r="B3" s="82"/>
      <c r="C3" s="129"/>
      <c r="D3" s="83"/>
      <c r="E3" s="82"/>
      <c r="F3" s="84"/>
      <c r="K3" s="99"/>
      <c r="L3" s="100"/>
      <c r="M3" s="100"/>
      <c r="N3" s="100"/>
      <c r="O3" s="100"/>
      <c r="P3" s="100"/>
      <c r="Q3" s="101"/>
      <c r="R3" s="99"/>
      <c r="S3" s="100"/>
      <c r="T3" s="100"/>
      <c r="U3" s="100"/>
      <c r="V3" s="100"/>
      <c r="W3" s="100"/>
      <c r="X3" s="101"/>
      <c r="Y3" s="99"/>
      <c r="Z3" s="100"/>
      <c r="AA3" s="100"/>
      <c r="AB3" s="100"/>
      <c r="AC3" s="100"/>
      <c r="AD3" s="100"/>
      <c r="AE3" s="101"/>
      <c r="AF3" s="99"/>
      <c r="AG3" s="100"/>
      <c r="AH3" s="100"/>
      <c r="AI3" s="100"/>
      <c r="AJ3" s="100"/>
      <c r="AK3" s="100"/>
      <c r="AL3" s="101"/>
      <c r="AM3" s="99"/>
      <c r="AN3" s="100"/>
      <c r="AO3" s="100"/>
      <c r="AP3" s="100"/>
      <c r="AQ3" s="100"/>
      <c r="AR3" s="100"/>
      <c r="AS3" s="101"/>
      <c r="AT3" s="99"/>
      <c r="AU3" s="100"/>
      <c r="AV3" s="100"/>
      <c r="AW3" s="100"/>
      <c r="AX3" s="100"/>
      <c r="AY3" s="100"/>
      <c r="AZ3" s="101"/>
      <c r="BA3" s="99"/>
      <c r="BB3" s="100"/>
      <c r="BC3" s="100"/>
      <c r="BD3" s="100"/>
      <c r="BE3" s="100"/>
      <c r="BF3" s="100"/>
      <c r="BG3" s="101"/>
      <c r="BH3" s="99"/>
      <c r="BI3" s="100"/>
      <c r="BJ3" s="100"/>
      <c r="BK3" s="100"/>
      <c r="BL3" s="100"/>
      <c r="BM3" s="100"/>
      <c r="BN3" s="101"/>
    </row>
    <row r="4" spans="1:255" s="94" customFormat="1" ht="19.5" customHeight="1" thickBot="1" x14ac:dyDescent="0.45">
      <c r="B4" s="97" t="s">
        <v>130</v>
      </c>
      <c r="C4" s="253">
        <v>45295</v>
      </c>
      <c r="D4" s="254"/>
      <c r="E4" s="255"/>
      <c r="H4" s="97" t="s">
        <v>71</v>
      </c>
      <c r="I4" s="98">
        <v>5</v>
      </c>
      <c r="K4" s="245"/>
      <c r="L4" s="246"/>
      <c r="M4" s="246"/>
      <c r="N4" s="246"/>
      <c r="O4" s="246"/>
      <c r="P4" s="246"/>
      <c r="Q4" s="247"/>
      <c r="R4" s="245" t="str">
        <f>"Week "&amp;(K6-($C$4-WEEKDAY($C$4,1)+2))/7+1</f>
        <v>Week 5</v>
      </c>
      <c r="S4" s="246"/>
      <c r="T4" s="246"/>
      <c r="U4" s="246"/>
      <c r="V4" s="246"/>
      <c r="W4" s="246"/>
      <c r="X4" s="247"/>
      <c r="Y4" s="245" t="str">
        <f t="shared" ref="Y4" si="0">"Week "&amp;(R6-($C$4-WEEKDAY($C$4,1)+2))/7+1</f>
        <v>Week 6</v>
      </c>
      <c r="Z4" s="246"/>
      <c r="AA4" s="246"/>
      <c r="AB4" s="246"/>
      <c r="AC4" s="246"/>
      <c r="AD4" s="246"/>
      <c r="AE4" s="247"/>
      <c r="AF4" s="245" t="str">
        <f t="shared" ref="AF4" si="1">"Week "&amp;(Y6-($C$4-WEEKDAY($C$4,1)+2))/7+1</f>
        <v>Week 7</v>
      </c>
      <c r="AG4" s="246"/>
      <c r="AH4" s="246"/>
      <c r="AI4" s="246"/>
      <c r="AJ4" s="246"/>
      <c r="AK4" s="246"/>
      <c r="AL4" s="247"/>
      <c r="AM4" s="245" t="str">
        <f t="shared" ref="AM4" si="2">"Week "&amp;(AF6-($C$4-WEEKDAY($C$4,1)+2))/7+1</f>
        <v>Week 8</v>
      </c>
      <c r="AN4" s="246"/>
      <c r="AO4" s="246"/>
      <c r="AP4" s="246"/>
      <c r="AQ4" s="246"/>
      <c r="AR4" s="246"/>
      <c r="AS4" s="247"/>
      <c r="AT4" s="245" t="str">
        <f t="shared" ref="AT4" si="3">"Week "&amp;(AM6-($C$4-WEEKDAY($C$4,1)+2))/7+1</f>
        <v>Week 9</v>
      </c>
      <c r="AU4" s="246"/>
      <c r="AV4" s="246"/>
      <c r="AW4" s="246"/>
      <c r="AX4" s="246"/>
      <c r="AY4" s="246"/>
      <c r="AZ4" s="247"/>
      <c r="BA4" s="245" t="str">
        <f t="shared" ref="BA4" si="4">"Week "&amp;(AT6-($C$4-WEEKDAY($C$4,1)+2))/7+1</f>
        <v>Week 10</v>
      </c>
      <c r="BB4" s="246"/>
      <c r="BC4" s="246"/>
      <c r="BD4" s="246"/>
      <c r="BE4" s="246"/>
      <c r="BF4" s="246"/>
      <c r="BG4" s="247"/>
      <c r="BH4" s="245" t="str">
        <f t="shared" ref="BH4" si="5">"Week "&amp;(BA6-($C$4-WEEKDAY($C$4,1)+2))/7+1</f>
        <v>Week 11</v>
      </c>
      <c r="BI4" s="246"/>
      <c r="BJ4" s="246"/>
      <c r="BK4" s="246"/>
      <c r="BL4" s="246"/>
      <c r="BM4" s="246"/>
      <c r="BN4" s="247"/>
      <c r="BO4" s="245" t="str">
        <f t="shared" ref="BO4" si="6">"Week "&amp;(BH6-($C$4-WEEKDAY($C$4,1)+2))/7+1</f>
        <v>Week 12</v>
      </c>
      <c r="BP4" s="246"/>
      <c r="BQ4" s="246"/>
      <c r="BR4" s="246"/>
      <c r="BS4" s="246"/>
      <c r="BT4" s="246"/>
      <c r="BU4" s="247"/>
      <c r="BV4" s="245" t="str">
        <f t="shared" ref="BV4" si="7">"Week "&amp;(BO6-($C$4-WEEKDAY($C$4,1)+2))/7+1</f>
        <v>Week 13</v>
      </c>
      <c r="BW4" s="246"/>
      <c r="BX4" s="246"/>
      <c r="BY4" s="246"/>
      <c r="BZ4" s="246"/>
      <c r="CA4" s="246"/>
      <c r="CB4" s="247"/>
      <c r="CC4" s="245" t="str">
        <f t="shared" ref="CC4" si="8">"Week "&amp;(BV6-($C$4-WEEKDAY($C$4,1)+2))/7+1</f>
        <v>Week 14</v>
      </c>
      <c r="CD4" s="246"/>
      <c r="CE4" s="246"/>
      <c r="CF4" s="246"/>
      <c r="CG4" s="246"/>
      <c r="CH4" s="246"/>
      <c r="CI4" s="247"/>
      <c r="CJ4" s="245" t="str">
        <f t="shared" ref="CJ4" si="9">"Week "&amp;(CC6-($C$4-WEEKDAY($C$4,1)+2))/7+1</f>
        <v>Week 15</v>
      </c>
      <c r="CK4" s="246"/>
      <c r="CL4" s="246"/>
      <c r="CM4" s="246"/>
      <c r="CN4" s="246"/>
      <c r="CO4" s="246"/>
      <c r="CP4" s="247"/>
      <c r="CQ4" s="245" t="str">
        <f t="shared" ref="CQ4" si="10">"Week "&amp;(CJ6-($C$4-WEEKDAY($C$4,1)+2))/7+1</f>
        <v>Week 16</v>
      </c>
      <c r="CR4" s="246"/>
      <c r="CS4" s="246"/>
      <c r="CT4" s="246"/>
      <c r="CU4" s="246"/>
      <c r="CV4" s="246"/>
      <c r="CW4" s="247"/>
      <c r="CX4" s="245" t="str">
        <f t="shared" ref="CX4" si="11">"Week "&amp;(CQ6-($C$4-WEEKDAY($C$4,1)+2))/7+1</f>
        <v>Week 17</v>
      </c>
      <c r="CY4" s="246"/>
      <c r="CZ4" s="246"/>
      <c r="DA4" s="246"/>
      <c r="DB4" s="246"/>
      <c r="DC4" s="246"/>
      <c r="DD4" s="247"/>
      <c r="DE4" s="245" t="str">
        <f t="shared" ref="DE4" si="12">"Week "&amp;(CX6-($C$4-WEEKDAY($C$4,1)+2))/7+1</f>
        <v>Week 18</v>
      </c>
      <c r="DF4" s="246"/>
      <c r="DG4" s="246"/>
      <c r="DH4" s="246"/>
      <c r="DI4" s="246"/>
      <c r="DJ4" s="246"/>
      <c r="DK4" s="247"/>
      <c r="DL4" s="245" t="str">
        <f t="shared" ref="DL4" si="13">"Week "&amp;(DE6-($C$4-WEEKDAY($C$4,1)+2))/7+1</f>
        <v>Week 19</v>
      </c>
      <c r="DM4" s="246"/>
      <c r="DN4" s="246"/>
      <c r="DO4" s="246"/>
      <c r="DP4" s="246"/>
      <c r="DQ4" s="246"/>
      <c r="DR4" s="247"/>
      <c r="DS4" s="245" t="str">
        <f t="shared" ref="DS4" si="14">"Week "&amp;(DL6-($C$4-WEEKDAY($C$4,1)+2))/7+1</f>
        <v>Week 20</v>
      </c>
      <c r="DT4" s="246"/>
      <c r="DU4" s="246"/>
      <c r="DV4" s="246"/>
      <c r="DW4" s="246"/>
      <c r="DX4" s="246"/>
      <c r="DY4" s="247"/>
      <c r="DZ4" s="245" t="str">
        <f t="shared" ref="DZ4" si="15">"Week "&amp;(DS6-($C$4-WEEKDAY($C$4,1)+2))/7+1</f>
        <v>Week 21</v>
      </c>
      <c r="EA4" s="246"/>
      <c r="EB4" s="246"/>
      <c r="EC4" s="246"/>
      <c r="ED4" s="246"/>
      <c r="EE4" s="246"/>
      <c r="EF4" s="247"/>
      <c r="EG4" s="245" t="str">
        <f t="shared" ref="EG4" si="16">"Week "&amp;(DZ6-($C$4-WEEKDAY($C$4,1)+2))/7+1</f>
        <v>Week 22</v>
      </c>
      <c r="EH4" s="246"/>
      <c r="EI4" s="246"/>
      <c r="EJ4" s="246"/>
      <c r="EK4" s="246"/>
      <c r="EL4" s="246"/>
      <c r="EM4" s="247"/>
      <c r="EN4" s="245" t="str">
        <f t="shared" ref="EN4" si="17">"Week "&amp;(EG6-($C$4-WEEKDAY($C$4,1)+2))/7+1</f>
        <v>Week 23</v>
      </c>
      <c r="EO4" s="246"/>
      <c r="EP4" s="246"/>
      <c r="EQ4" s="246"/>
      <c r="ER4" s="246"/>
      <c r="ES4" s="246"/>
      <c r="ET4" s="247"/>
      <c r="EU4" s="245" t="str">
        <f t="shared" ref="EU4" si="18">"Week "&amp;(EN6-($C$4-WEEKDAY($C$4,1)+2))/7+1</f>
        <v>Week 24</v>
      </c>
      <c r="EV4" s="246"/>
      <c r="EW4" s="246"/>
      <c r="EX4" s="246"/>
      <c r="EY4" s="246"/>
      <c r="EZ4" s="246"/>
      <c r="FA4" s="247"/>
      <c r="FB4" s="245" t="str">
        <f t="shared" ref="FB4" si="19">"Week "&amp;(EU6-($C$4-WEEKDAY($C$4,1)+2))/7+1</f>
        <v>Week 25</v>
      </c>
      <c r="FC4" s="246"/>
      <c r="FD4" s="246"/>
      <c r="FE4" s="246"/>
      <c r="FF4" s="246"/>
      <c r="FG4" s="246"/>
      <c r="FH4" s="247"/>
      <c r="FI4" s="245" t="str">
        <f t="shared" ref="FI4" si="20">"Week "&amp;(FB6-($C$4-WEEKDAY($C$4,1)+2))/7+1</f>
        <v>Week 26</v>
      </c>
      <c r="FJ4" s="246"/>
      <c r="FK4" s="246"/>
      <c r="FL4" s="246"/>
      <c r="FM4" s="246"/>
      <c r="FN4" s="246"/>
      <c r="FO4" s="247"/>
      <c r="FP4" s="245" t="str">
        <f t="shared" ref="FP4" si="21">"Week "&amp;(FI6-($C$4-WEEKDAY($C$4,1)+2))/7+1</f>
        <v>Week 27</v>
      </c>
      <c r="FQ4" s="246"/>
      <c r="FR4" s="246"/>
      <c r="FS4" s="246"/>
      <c r="FT4" s="246"/>
      <c r="FU4" s="246"/>
      <c r="FV4" s="247"/>
      <c r="FW4" s="245" t="str">
        <f t="shared" ref="FW4" si="22">"Week "&amp;(FP6-($C$4-WEEKDAY($C$4,1)+2))/7+1</f>
        <v>Week 28</v>
      </c>
      <c r="FX4" s="246"/>
      <c r="FY4" s="246"/>
      <c r="FZ4" s="246"/>
      <c r="GA4" s="246"/>
      <c r="GB4" s="246"/>
      <c r="GC4" s="247"/>
      <c r="GD4" s="245" t="str">
        <f t="shared" ref="GD4" si="23">"Week "&amp;(FW6-($C$4-WEEKDAY($C$4,1)+2))/7+1</f>
        <v>Week 29</v>
      </c>
      <c r="GE4" s="246"/>
      <c r="GF4" s="246"/>
      <c r="GG4" s="246"/>
      <c r="GH4" s="246"/>
      <c r="GI4" s="246"/>
      <c r="GJ4" s="247"/>
      <c r="GK4" s="245" t="str">
        <f t="shared" ref="GK4" si="24">"Week "&amp;(GD6-($C$4-WEEKDAY($C$4,1)+2))/7+1</f>
        <v>Week 30</v>
      </c>
      <c r="GL4" s="246"/>
      <c r="GM4" s="246"/>
      <c r="GN4" s="246"/>
      <c r="GO4" s="246"/>
      <c r="GP4" s="246"/>
      <c r="GQ4" s="247"/>
      <c r="GR4" s="245" t="str">
        <f t="shared" ref="GR4" si="25">"Week "&amp;(GK6-($C$4-WEEKDAY($C$4,1)+2))/7+1</f>
        <v>Week 31</v>
      </c>
      <c r="GS4" s="246"/>
      <c r="GT4" s="246"/>
      <c r="GU4" s="246"/>
      <c r="GV4" s="246"/>
      <c r="GW4" s="246"/>
      <c r="GX4" s="247"/>
      <c r="GY4" s="245" t="str">
        <f t="shared" ref="GY4" si="26">"Week "&amp;(GR6-($C$4-WEEKDAY($C$4,1)+2))/7+1</f>
        <v>Week 32</v>
      </c>
      <c r="GZ4" s="246"/>
      <c r="HA4" s="246"/>
      <c r="HB4" s="246"/>
      <c r="HC4" s="246"/>
      <c r="HD4" s="246"/>
      <c r="HE4" s="247"/>
      <c r="HF4" s="245" t="str">
        <f t="shared" ref="HF4" si="27">"Week "&amp;(GY6-($C$4-WEEKDAY($C$4,1)+2))/7+1</f>
        <v>Week 33</v>
      </c>
      <c r="HG4" s="246"/>
      <c r="HH4" s="246"/>
      <c r="HI4" s="246"/>
      <c r="HJ4" s="246"/>
      <c r="HK4" s="246"/>
      <c r="HL4" s="247"/>
      <c r="HM4" s="245" t="str">
        <f t="shared" ref="HM4" si="28">"Week "&amp;(HF6-($C$4-WEEKDAY($C$4,1)+2))/7+1</f>
        <v>Week 34</v>
      </c>
      <c r="HN4" s="246"/>
      <c r="HO4" s="246"/>
      <c r="HP4" s="246"/>
      <c r="HQ4" s="246"/>
      <c r="HR4" s="246"/>
      <c r="HS4" s="247"/>
      <c r="HT4" s="245" t="str">
        <f t="shared" ref="HT4" si="29">"Week "&amp;(HM6-($C$4-WEEKDAY($C$4,1)+2))/7+1</f>
        <v>Week 35</v>
      </c>
      <c r="HU4" s="246"/>
      <c r="HV4" s="246"/>
      <c r="HW4" s="246"/>
      <c r="HX4" s="246"/>
      <c r="HY4" s="246"/>
      <c r="HZ4" s="247"/>
      <c r="IA4" s="245" t="str">
        <f t="shared" ref="IA4" si="30">"Week "&amp;(HT6-($C$4-WEEKDAY($C$4,1)+2))/7+1</f>
        <v>Week 36</v>
      </c>
      <c r="IB4" s="246"/>
      <c r="IC4" s="246"/>
      <c r="ID4" s="246"/>
      <c r="IE4" s="246"/>
      <c r="IF4" s="246"/>
      <c r="IG4" s="247"/>
      <c r="IH4" s="245" t="str">
        <f t="shared" ref="IH4" si="31">"Week "&amp;(IA6-($C$4-WEEKDAY($C$4,1)+2))/7+1</f>
        <v>Week 37</v>
      </c>
      <c r="II4" s="246"/>
      <c r="IJ4" s="246"/>
      <c r="IK4" s="246"/>
      <c r="IL4" s="246"/>
      <c r="IM4" s="246"/>
      <c r="IN4" s="247"/>
      <c r="IO4" s="245" t="str">
        <f t="shared" ref="IO4" si="32">"Week "&amp;(IH6-($C$4-WEEKDAY($C$4,1)+2))/7+1</f>
        <v>Week 38</v>
      </c>
      <c r="IP4" s="246"/>
      <c r="IQ4" s="246"/>
      <c r="IR4" s="246"/>
      <c r="IS4" s="246"/>
      <c r="IT4" s="246"/>
      <c r="IU4" s="247"/>
    </row>
    <row r="5" spans="1:255" s="48" customFormat="1" ht="19.5" customHeight="1" thickBot="1" x14ac:dyDescent="0.4">
      <c r="A5" s="95"/>
      <c r="B5" s="97" t="s">
        <v>73</v>
      </c>
      <c r="C5" s="253" t="s">
        <v>136</v>
      </c>
      <c r="D5" s="254"/>
      <c r="E5" s="255"/>
      <c r="F5" s="95"/>
      <c r="G5" s="95"/>
      <c r="H5" s="95"/>
      <c r="I5" s="95"/>
      <c r="K5" s="256">
        <f>K6</f>
        <v>45320</v>
      </c>
      <c r="L5" s="243"/>
      <c r="M5" s="243"/>
      <c r="N5" s="243"/>
      <c r="O5" s="243"/>
      <c r="P5" s="243"/>
      <c r="Q5" s="258"/>
      <c r="R5" s="256">
        <f>R6</f>
        <v>45327</v>
      </c>
      <c r="S5" s="243"/>
      <c r="T5" s="243"/>
      <c r="U5" s="243"/>
      <c r="V5" s="243"/>
      <c r="W5" s="243"/>
      <c r="X5" s="257"/>
      <c r="Y5" s="259">
        <f>Y6</f>
        <v>45334</v>
      </c>
      <c r="Z5" s="243"/>
      <c r="AA5" s="243"/>
      <c r="AB5" s="243"/>
      <c r="AC5" s="243"/>
      <c r="AD5" s="243"/>
      <c r="AE5" s="260"/>
      <c r="AF5" s="251">
        <f>AF6</f>
        <v>45341</v>
      </c>
      <c r="AG5" s="243"/>
      <c r="AH5" s="243"/>
      <c r="AI5" s="243"/>
      <c r="AJ5" s="243"/>
      <c r="AK5" s="243"/>
      <c r="AL5" s="252"/>
      <c r="AM5" s="261">
        <f>AM6</f>
        <v>45348</v>
      </c>
      <c r="AN5" s="243"/>
      <c r="AO5" s="243"/>
      <c r="AP5" s="243"/>
      <c r="AQ5" s="243"/>
      <c r="AR5" s="243"/>
      <c r="AS5" s="262"/>
      <c r="AT5" s="263">
        <f>AT6</f>
        <v>45355</v>
      </c>
      <c r="AU5" s="243"/>
      <c r="AV5" s="243"/>
      <c r="AW5" s="243"/>
      <c r="AX5" s="243"/>
      <c r="AY5" s="243"/>
      <c r="AZ5" s="264"/>
      <c r="BA5" s="242">
        <f>BA6</f>
        <v>45362</v>
      </c>
      <c r="BB5" s="243"/>
      <c r="BC5" s="243"/>
      <c r="BD5" s="243"/>
      <c r="BE5" s="243"/>
      <c r="BF5" s="243"/>
      <c r="BG5" s="244"/>
      <c r="BH5" s="248">
        <f>BH6</f>
        <v>45369</v>
      </c>
      <c r="BI5" s="243"/>
      <c r="BJ5" s="243"/>
      <c r="BK5" s="243"/>
      <c r="BL5" s="243"/>
      <c r="BM5" s="243"/>
      <c r="BN5" s="249"/>
      <c r="BO5" s="242">
        <f>BO6</f>
        <v>45376</v>
      </c>
      <c r="BP5" s="243"/>
      <c r="BQ5" s="243"/>
      <c r="BR5" s="243"/>
      <c r="BS5" s="243"/>
      <c r="BT5" s="243"/>
      <c r="BU5" s="244"/>
      <c r="BV5" s="248">
        <f>BV6</f>
        <v>45383</v>
      </c>
      <c r="BW5" s="243"/>
      <c r="BX5" s="243"/>
      <c r="BY5" s="243"/>
      <c r="BZ5" s="243"/>
      <c r="CA5" s="243"/>
      <c r="CB5" s="249"/>
      <c r="CC5" s="248">
        <f>CC6</f>
        <v>45390</v>
      </c>
      <c r="CD5" s="243"/>
      <c r="CE5" s="243"/>
      <c r="CF5" s="243"/>
      <c r="CG5" s="243"/>
      <c r="CH5" s="243"/>
      <c r="CI5" s="249"/>
      <c r="CJ5" s="242">
        <f>CJ6</f>
        <v>45397</v>
      </c>
      <c r="CK5" s="243"/>
      <c r="CL5" s="243"/>
      <c r="CM5" s="243"/>
      <c r="CN5" s="243"/>
      <c r="CO5" s="243"/>
      <c r="CP5" s="244"/>
      <c r="CQ5" s="248">
        <f>CQ6</f>
        <v>45404</v>
      </c>
      <c r="CR5" s="243"/>
      <c r="CS5" s="243"/>
      <c r="CT5" s="243"/>
      <c r="CU5" s="243"/>
      <c r="CV5" s="243"/>
      <c r="CW5" s="249"/>
      <c r="CX5" s="248">
        <f t="shared" ref="CX5" si="33">CX6</f>
        <v>45411</v>
      </c>
      <c r="CY5" s="243"/>
      <c r="CZ5" s="243"/>
      <c r="DA5" s="243"/>
      <c r="DB5" s="243"/>
      <c r="DC5" s="243"/>
      <c r="DD5" s="249"/>
      <c r="DE5" s="242">
        <f t="shared" ref="DE5" si="34">DE6</f>
        <v>45418</v>
      </c>
      <c r="DF5" s="243"/>
      <c r="DG5" s="243"/>
      <c r="DH5" s="243"/>
      <c r="DI5" s="243"/>
      <c r="DJ5" s="243"/>
      <c r="DK5" s="244"/>
      <c r="DL5" s="248">
        <f t="shared" ref="DL5" si="35">DL6</f>
        <v>45425</v>
      </c>
      <c r="DM5" s="243"/>
      <c r="DN5" s="243"/>
      <c r="DO5" s="243"/>
      <c r="DP5" s="243"/>
      <c r="DQ5" s="243"/>
      <c r="DR5" s="249"/>
      <c r="DS5" s="248">
        <f t="shared" ref="DS5" si="36">DS6</f>
        <v>45432</v>
      </c>
      <c r="DT5" s="243"/>
      <c r="DU5" s="243"/>
      <c r="DV5" s="243"/>
      <c r="DW5" s="243"/>
      <c r="DX5" s="243"/>
      <c r="DY5" s="249"/>
      <c r="DZ5" s="242">
        <f t="shared" ref="DZ5" si="37">DZ6</f>
        <v>45439</v>
      </c>
      <c r="EA5" s="243"/>
      <c r="EB5" s="243"/>
      <c r="EC5" s="243"/>
      <c r="ED5" s="243"/>
      <c r="EE5" s="243"/>
      <c r="EF5" s="244"/>
      <c r="EG5" s="248">
        <f t="shared" ref="EG5" si="38">EG6</f>
        <v>45446</v>
      </c>
      <c r="EH5" s="243"/>
      <c r="EI5" s="243"/>
      <c r="EJ5" s="243"/>
      <c r="EK5" s="243"/>
      <c r="EL5" s="243"/>
      <c r="EM5" s="249"/>
      <c r="EN5" s="248">
        <f>EN6</f>
        <v>45453</v>
      </c>
      <c r="EO5" s="243"/>
      <c r="EP5" s="243"/>
      <c r="EQ5" s="243"/>
      <c r="ER5" s="243"/>
      <c r="ES5" s="243"/>
      <c r="ET5" s="249"/>
      <c r="EU5" s="242">
        <f>EU6</f>
        <v>45460</v>
      </c>
      <c r="EV5" s="243"/>
      <c r="EW5" s="243"/>
      <c r="EX5" s="243"/>
      <c r="EY5" s="243"/>
      <c r="EZ5" s="243"/>
      <c r="FA5" s="244"/>
      <c r="FB5" s="248">
        <f>FB6</f>
        <v>45467</v>
      </c>
      <c r="FC5" s="243"/>
      <c r="FD5" s="243"/>
      <c r="FE5" s="243"/>
      <c r="FF5" s="243"/>
      <c r="FG5" s="243"/>
      <c r="FH5" s="249"/>
      <c r="FI5" s="248">
        <f t="shared" ref="FI5" si="39">FI6</f>
        <v>45474</v>
      </c>
      <c r="FJ5" s="243"/>
      <c r="FK5" s="243"/>
      <c r="FL5" s="243"/>
      <c r="FM5" s="243"/>
      <c r="FN5" s="243"/>
      <c r="FO5" s="249"/>
      <c r="FP5" s="242">
        <f t="shared" ref="FP5" si="40">FP6</f>
        <v>45481</v>
      </c>
      <c r="FQ5" s="243"/>
      <c r="FR5" s="243"/>
      <c r="FS5" s="243"/>
      <c r="FT5" s="243"/>
      <c r="FU5" s="243"/>
      <c r="FV5" s="244"/>
      <c r="FW5" s="248">
        <f t="shared" ref="FW5" si="41">FW6</f>
        <v>45488</v>
      </c>
      <c r="FX5" s="243"/>
      <c r="FY5" s="243"/>
      <c r="FZ5" s="243"/>
      <c r="GA5" s="243"/>
      <c r="GB5" s="243"/>
      <c r="GC5" s="249"/>
      <c r="GD5" s="248">
        <f t="shared" ref="GD5" si="42">GD6</f>
        <v>45495</v>
      </c>
      <c r="GE5" s="243"/>
      <c r="GF5" s="243"/>
      <c r="GG5" s="243"/>
      <c r="GH5" s="243"/>
      <c r="GI5" s="243"/>
      <c r="GJ5" s="249"/>
      <c r="GK5" s="242">
        <f t="shared" ref="GK5" si="43">GK6</f>
        <v>45502</v>
      </c>
      <c r="GL5" s="243"/>
      <c r="GM5" s="243"/>
      <c r="GN5" s="243"/>
      <c r="GO5" s="243"/>
      <c r="GP5" s="243"/>
      <c r="GQ5" s="244"/>
      <c r="GR5" s="248">
        <f t="shared" ref="GR5" si="44">GR6</f>
        <v>45509</v>
      </c>
      <c r="GS5" s="243"/>
      <c r="GT5" s="243"/>
      <c r="GU5" s="243"/>
      <c r="GV5" s="243"/>
      <c r="GW5" s="243"/>
      <c r="GX5" s="249"/>
      <c r="GY5" s="242">
        <f t="shared" ref="GY5" si="45">GY6</f>
        <v>45516</v>
      </c>
      <c r="GZ5" s="243"/>
      <c r="HA5" s="243"/>
      <c r="HB5" s="243"/>
      <c r="HC5" s="243"/>
      <c r="HD5" s="243"/>
      <c r="HE5" s="244"/>
      <c r="HF5" s="248">
        <f t="shared" ref="HF5" si="46">HF6</f>
        <v>45523</v>
      </c>
      <c r="HG5" s="243"/>
      <c r="HH5" s="243"/>
      <c r="HI5" s="243"/>
      <c r="HJ5" s="243"/>
      <c r="HK5" s="243"/>
      <c r="HL5" s="249"/>
      <c r="HM5" s="242">
        <f t="shared" ref="HM5" si="47">HM6</f>
        <v>45530</v>
      </c>
      <c r="HN5" s="243"/>
      <c r="HO5" s="243"/>
      <c r="HP5" s="243"/>
      <c r="HQ5" s="243"/>
      <c r="HR5" s="243"/>
      <c r="HS5" s="244"/>
      <c r="HT5" s="248">
        <f t="shared" ref="HT5" si="48">HT6</f>
        <v>45537</v>
      </c>
      <c r="HU5" s="243"/>
      <c r="HV5" s="243"/>
      <c r="HW5" s="243"/>
      <c r="HX5" s="243"/>
      <c r="HY5" s="243"/>
      <c r="HZ5" s="249"/>
      <c r="IA5" s="242">
        <f t="shared" ref="IA5" si="49">IA6</f>
        <v>45544</v>
      </c>
      <c r="IB5" s="243"/>
      <c r="IC5" s="243"/>
      <c r="ID5" s="243"/>
      <c r="IE5" s="243"/>
      <c r="IF5" s="243"/>
      <c r="IG5" s="244"/>
      <c r="IH5" s="248">
        <f t="shared" ref="IH5" si="50">IH6</f>
        <v>45551</v>
      </c>
      <c r="II5" s="243"/>
      <c r="IJ5" s="243"/>
      <c r="IK5" s="243"/>
      <c r="IL5" s="243"/>
      <c r="IM5" s="243"/>
      <c r="IN5" s="249"/>
      <c r="IO5" s="242">
        <f t="shared" ref="IO5" si="51">IO6</f>
        <v>45558</v>
      </c>
      <c r="IP5" s="243"/>
      <c r="IQ5" s="243"/>
      <c r="IR5" s="243"/>
      <c r="IS5" s="243"/>
      <c r="IT5" s="243"/>
      <c r="IU5" s="244"/>
    </row>
    <row r="6" spans="1:255" s="46" customFormat="1" ht="14.25" customHeight="1" x14ac:dyDescent="0.4">
      <c r="C6" s="130"/>
      <c r="K6" s="57">
        <f>C4-WEEKDAY(C4,1)+2+7*(I4-1)</f>
        <v>45320</v>
      </c>
      <c r="L6" s="47">
        <f t="shared" ref="L6:AQ6" si="52">K6+1</f>
        <v>45321</v>
      </c>
      <c r="M6" s="47">
        <f t="shared" si="52"/>
        <v>45322</v>
      </c>
      <c r="N6" s="47">
        <f t="shared" si="52"/>
        <v>45323</v>
      </c>
      <c r="O6" s="47">
        <f t="shared" si="52"/>
        <v>45324</v>
      </c>
      <c r="P6" s="47">
        <f t="shared" si="52"/>
        <v>45325</v>
      </c>
      <c r="Q6" s="58">
        <f t="shared" si="52"/>
        <v>45326</v>
      </c>
      <c r="R6" s="57">
        <f t="shared" si="52"/>
        <v>45327</v>
      </c>
      <c r="S6" s="47">
        <f t="shared" si="52"/>
        <v>45328</v>
      </c>
      <c r="T6" s="47">
        <f t="shared" si="52"/>
        <v>45329</v>
      </c>
      <c r="U6" s="47">
        <f t="shared" ref="U6" si="53">T6+1</f>
        <v>45330</v>
      </c>
      <c r="V6" s="47">
        <f t="shared" ref="V6" si="54">U6+1</f>
        <v>45331</v>
      </c>
      <c r="W6" s="47">
        <f t="shared" ref="W6" si="55">V6+1</f>
        <v>45332</v>
      </c>
      <c r="X6" s="59">
        <f t="shared" si="52"/>
        <v>45333</v>
      </c>
      <c r="Y6" s="60">
        <f t="shared" si="52"/>
        <v>45334</v>
      </c>
      <c r="Z6" s="47">
        <f t="shared" si="52"/>
        <v>45335</v>
      </c>
      <c r="AA6" s="47">
        <f t="shared" si="52"/>
        <v>45336</v>
      </c>
      <c r="AB6" s="47">
        <f t="shared" si="52"/>
        <v>45337</v>
      </c>
      <c r="AC6" s="47">
        <f t="shared" si="52"/>
        <v>45338</v>
      </c>
      <c r="AD6" s="47">
        <f t="shared" si="52"/>
        <v>45339</v>
      </c>
      <c r="AE6" s="61">
        <f t="shared" si="52"/>
        <v>45340</v>
      </c>
      <c r="AF6" s="62">
        <f t="shared" si="52"/>
        <v>45341</v>
      </c>
      <c r="AG6" s="47">
        <f t="shared" si="52"/>
        <v>45342</v>
      </c>
      <c r="AH6" s="47">
        <f t="shared" si="52"/>
        <v>45343</v>
      </c>
      <c r="AI6" s="47">
        <f t="shared" si="52"/>
        <v>45344</v>
      </c>
      <c r="AJ6" s="47">
        <f t="shared" si="52"/>
        <v>45345</v>
      </c>
      <c r="AK6" s="47">
        <f t="shared" si="52"/>
        <v>45346</v>
      </c>
      <c r="AL6" s="63">
        <f t="shared" si="52"/>
        <v>45347</v>
      </c>
      <c r="AM6" s="64">
        <f t="shared" si="52"/>
        <v>45348</v>
      </c>
      <c r="AN6" s="47">
        <f t="shared" si="52"/>
        <v>45349</v>
      </c>
      <c r="AO6" s="47">
        <f t="shared" si="52"/>
        <v>45350</v>
      </c>
      <c r="AP6" s="47">
        <f t="shared" si="52"/>
        <v>45351</v>
      </c>
      <c r="AQ6" s="47">
        <f t="shared" si="52"/>
        <v>45352</v>
      </c>
      <c r="AR6" s="47">
        <f t="shared" ref="AR6:BN6" si="56">AQ6+1</f>
        <v>45353</v>
      </c>
      <c r="AS6" s="65">
        <f t="shared" si="56"/>
        <v>45354</v>
      </c>
      <c r="AT6" s="66">
        <f t="shared" si="56"/>
        <v>45355</v>
      </c>
      <c r="AU6" s="47">
        <f t="shared" si="56"/>
        <v>45356</v>
      </c>
      <c r="AV6" s="47">
        <f t="shared" si="56"/>
        <v>45357</v>
      </c>
      <c r="AW6" s="47">
        <f t="shared" si="56"/>
        <v>45358</v>
      </c>
      <c r="AX6" s="47">
        <f t="shared" si="56"/>
        <v>45359</v>
      </c>
      <c r="AY6" s="47">
        <f t="shared" si="56"/>
        <v>45360</v>
      </c>
      <c r="AZ6" s="67">
        <f t="shared" si="56"/>
        <v>45361</v>
      </c>
      <c r="BA6" s="68">
        <f t="shared" si="56"/>
        <v>45362</v>
      </c>
      <c r="BB6" s="47">
        <f t="shared" si="56"/>
        <v>45363</v>
      </c>
      <c r="BC6" s="47">
        <f t="shared" si="56"/>
        <v>45364</v>
      </c>
      <c r="BD6" s="47">
        <f t="shared" si="56"/>
        <v>45365</v>
      </c>
      <c r="BE6" s="47">
        <f t="shared" si="56"/>
        <v>45366</v>
      </c>
      <c r="BF6" s="47">
        <f t="shared" si="56"/>
        <v>45367</v>
      </c>
      <c r="BG6" s="69">
        <f t="shared" si="56"/>
        <v>45368</v>
      </c>
      <c r="BH6" s="70">
        <f t="shared" si="56"/>
        <v>45369</v>
      </c>
      <c r="BI6" s="47">
        <f t="shared" si="56"/>
        <v>45370</v>
      </c>
      <c r="BJ6" s="47">
        <f t="shared" si="56"/>
        <v>45371</v>
      </c>
      <c r="BK6" s="47">
        <f t="shared" si="56"/>
        <v>45372</v>
      </c>
      <c r="BL6" s="47">
        <f t="shared" si="56"/>
        <v>45373</v>
      </c>
      <c r="BM6" s="47">
        <f t="shared" si="56"/>
        <v>45374</v>
      </c>
      <c r="BN6" s="71">
        <f t="shared" si="56"/>
        <v>45375</v>
      </c>
      <c r="BO6" s="68">
        <f t="shared" ref="BO6" si="57">BN6+1</f>
        <v>45376</v>
      </c>
      <c r="BP6" s="47">
        <f t="shared" ref="BP6" si="58">BO6+1</f>
        <v>45377</v>
      </c>
      <c r="BQ6" s="47">
        <f t="shared" ref="BQ6" si="59">BP6+1</f>
        <v>45378</v>
      </c>
      <c r="BR6" s="47">
        <f t="shared" ref="BR6" si="60">BQ6+1</f>
        <v>45379</v>
      </c>
      <c r="BS6" s="47">
        <f t="shared" ref="BS6" si="61">BR6+1</f>
        <v>45380</v>
      </c>
      <c r="BT6" s="47">
        <f t="shared" ref="BT6" si="62">BS6+1</f>
        <v>45381</v>
      </c>
      <c r="BU6" s="69">
        <f t="shared" ref="BU6" si="63">BT6+1</f>
        <v>45382</v>
      </c>
      <c r="BV6" s="70">
        <f t="shared" ref="BV6" si="64">BU6+1</f>
        <v>45383</v>
      </c>
      <c r="BW6" s="47">
        <f t="shared" ref="BW6" si="65">BV6+1</f>
        <v>45384</v>
      </c>
      <c r="BX6" s="47">
        <f t="shared" ref="BX6" si="66">BW6+1</f>
        <v>45385</v>
      </c>
      <c r="BY6" s="47">
        <f t="shared" ref="BY6" si="67">BX6+1</f>
        <v>45386</v>
      </c>
      <c r="BZ6" s="47">
        <f t="shared" ref="BZ6" si="68">BY6+1</f>
        <v>45387</v>
      </c>
      <c r="CA6" s="47">
        <f t="shared" ref="CA6" si="69">BZ6+1</f>
        <v>45388</v>
      </c>
      <c r="CB6" s="71">
        <f t="shared" ref="CB6" si="70">CA6+1</f>
        <v>45389</v>
      </c>
      <c r="CC6" s="70">
        <f t="shared" ref="CC6" si="71">CB6+1</f>
        <v>45390</v>
      </c>
      <c r="CD6" s="47">
        <f t="shared" ref="CD6" si="72">CC6+1</f>
        <v>45391</v>
      </c>
      <c r="CE6" s="47">
        <f t="shared" ref="CE6" si="73">CD6+1</f>
        <v>45392</v>
      </c>
      <c r="CF6" s="47">
        <f t="shared" ref="CF6" si="74">CE6+1</f>
        <v>45393</v>
      </c>
      <c r="CG6" s="47">
        <f t="shared" ref="CG6" si="75">CF6+1</f>
        <v>45394</v>
      </c>
      <c r="CH6" s="47">
        <f t="shared" ref="CH6" si="76">CG6+1</f>
        <v>45395</v>
      </c>
      <c r="CI6" s="71">
        <f t="shared" ref="CI6" si="77">CH6+1</f>
        <v>45396</v>
      </c>
      <c r="CJ6" s="68">
        <f t="shared" ref="CJ6" si="78">CI6+1</f>
        <v>45397</v>
      </c>
      <c r="CK6" s="47">
        <f t="shared" ref="CK6" si="79">CJ6+1</f>
        <v>45398</v>
      </c>
      <c r="CL6" s="47">
        <f t="shared" ref="CL6" si="80">CK6+1</f>
        <v>45399</v>
      </c>
      <c r="CM6" s="47">
        <f t="shared" ref="CM6" si="81">CL6+1</f>
        <v>45400</v>
      </c>
      <c r="CN6" s="47">
        <f t="shared" ref="CN6" si="82">CM6+1</f>
        <v>45401</v>
      </c>
      <c r="CO6" s="47">
        <f t="shared" ref="CO6" si="83">CN6+1</f>
        <v>45402</v>
      </c>
      <c r="CP6" s="69">
        <f t="shared" ref="CP6" si="84">CO6+1</f>
        <v>45403</v>
      </c>
      <c r="CQ6" s="70">
        <f t="shared" ref="CQ6" si="85">CP6+1</f>
        <v>45404</v>
      </c>
      <c r="CR6" s="47">
        <f t="shared" ref="CR6" si="86">CQ6+1</f>
        <v>45405</v>
      </c>
      <c r="CS6" s="47">
        <f t="shared" ref="CS6" si="87">CR6+1</f>
        <v>45406</v>
      </c>
      <c r="CT6" s="47">
        <f t="shared" ref="CT6" si="88">CS6+1</f>
        <v>45407</v>
      </c>
      <c r="CU6" s="47">
        <f t="shared" ref="CU6" si="89">CT6+1</f>
        <v>45408</v>
      </c>
      <c r="CV6" s="47">
        <f t="shared" ref="CV6" si="90">CU6+1</f>
        <v>45409</v>
      </c>
      <c r="CW6" s="71">
        <f t="shared" ref="CW6" si="91">CV6+1</f>
        <v>45410</v>
      </c>
      <c r="CX6" s="70">
        <f t="shared" ref="CX6" si="92">CW6+1</f>
        <v>45411</v>
      </c>
      <c r="CY6" s="47">
        <f t="shared" ref="CY6" si="93">CX6+1</f>
        <v>45412</v>
      </c>
      <c r="CZ6" s="47">
        <f t="shared" ref="CZ6" si="94">CY6+1</f>
        <v>45413</v>
      </c>
      <c r="DA6" s="47">
        <f t="shared" ref="DA6" si="95">CZ6+1</f>
        <v>45414</v>
      </c>
      <c r="DB6" s="47">
        <f t="shared" ref="DB6" si="96">DA6+1</f>
        <v>45415</v>
      </c>
      <c r="DC6" s="47">
        <f t="shared" ref="DC6" si="97">DB6+1</f>
        <v>45416</v>
      </c>
      <c r="DD6" s="71">
        <f t="shared" ref="DD6" si="98">DC6+1</f>
        <v>45417</v>
      </c>
      <c r="DE6" s="68">
        <f t="shared" ref="DE6" si="99">DD6+1</f>
        <v>45418</v>
      </c>
      <c r="DF6" s="47">
        <f t="shared" ref="DF6" si="100">DE6+1</f>
        <v>45419</v>
      </c>
      <c r="DG6" s="47">
        <f t="shared" ref="DG6" si="101">DF6+1</f>
        <v>45420</v>
      </c>
      <c r="DH6" s="47">
        <f t="shared" ref="DH6" si="102">DG6+1</f>
        <v>45421</v>
      </c>
      <c r="DI6" s="47">
        <f t="shared" ref="DI6" si="103">DH6+1</f>
        <v>45422</v>
      </c>
      <c r="DJ6" s="47">
        <f t="shared" ref="DJ6" si="104">DI6+1</f>
        <v>45423</v>
      </c>
      <c r="DK6" s="69">
        <f t="shared" ref="DK6" si="105">DJ6+1</f>
        <v>45424</v>
      </c>
      <c r="DL6" s="70">
        <f t="shared" ref="DL6" si="106">DK6+1</f>
        <v>45425</v>
      </c>
      <c r="DM6" s="47">
        <f t="shared" ref="DM6" si="107">DL6+1</f>
        <v>45426</v>
      </c>
      <c r="DN6" s="47">
        <f t="shared" ref="DN6" si="108">DM6+1</f>
        <v>45427</v>
      </c>
      <c r="DO6" s="47">
        <f t="shared" ref="DO6" si="109">DN6+1</f>
        <v>45428</v>
      </c>
      <c r="DP6" s="47">
        <f t="shared" ref="DP6" si="110">DO6+1</f>
        <v>45429</v>
      </c>
      <c r="DQ6" s="47">
        <f t="shared" ref="DQ6" si="111">DP6+1</f>
        <v>45430</v>
      </c>
      <c r="DR6" s="71">
        <f t="shared" ref="DR6" si="112">DQ6+1</f>
        <v>45431</v>
      </c>
      <c r="DS6" s="70">
        <f t="shared" ref="DS6" si="113">DR6+1</f>
        <v>45432</v>
      </c>
      <c r="DT6" s="47">
        <f t="shared" ref="DT6" si="114">DS6+1</f>
        <v>45433</v>
      </c>
      <c r="DU6" s="47">
        <f t="shared" ref="DU6" si="115">DT6+1</f>
        <v>45434</v>
      </c>
      <c r="DV6" s="47">
        <f t="shared" ref="DV6" si="116">DU6+1</f>
        <v>45435</v>
      </c>
      <c r="DW6" s="47">
        <f t="shared" ref="DW6" si="117">DV6+1</f>
        <v>45436</v>
      </c>
      <c r="DX6" s="47">
        <f t="shared" ref="DX6" si="118">DW6+1</f>
        <v>45437</v>
      </c>
      <c r="DY6" s="71">
        <f t="shared" ref="DY6" si="119">DX6+1</f>
        <v>45438</v>
      </c>
      <c r="DZ6" s="68">
        <f t="shared" ref="DZ6" si="120">DY6+1</f>
        <v>45439</v>
      </c>
      <c r="EA6" s="47">
        <f t="shared" ref="EA6" si="121">DZ6+1</f>
        <v>45440</v>
      </c>
      <c r="EB6" s="47">
        <f t="shared" ref="EB6" si="122">EA6+1</f>
        <v>45441</v>
      </c>
      <c r="EC6" s="47">
        <f t="shared" ref="EC6" si="123">EB6+1</f>
        <v>45442</v>
      </c>
      <c r="ED6" s="47">
        <f t="shared" ref="ED6" si="124">EC6+1</f>
        <v>45443</v>
      </c>
      <c r="EE6" s="47">
        <f t="shared" ref="EE6" si="125">ED6+1</f>
        <v>45444</v>
      </c>
      <c r="EF6" s="69">
        <f t="shared" ref="EF6" si="126">EE6+1</f>
        <v>45445</v>
      </c>
      <c r="EG6" s="70">
        <f t="shared" ref="EG6" si="127">EF6+1</f>
        <v>45446</v>
      </c>
      <c r="EH6" s="47">
        <f t="shared" ref="EH6" si="128">EG6+1</f>
        <v>45447</v>
      </c>
      <c r="EI6" s="47">
        <f t="shared" ref="EI6" si="129">EH6+1</f>
        <v>45448</v>
      </c>
      <c r="EJ6" s="47">
        <f t="shared" ref="EJ6" si="130">EI6+1</f>
        <v>45449</v>
      </c>
      <c r="EK6" s="47">
        <f t="shared" ref="EK6" si="131">EJ6+1</f>
        <v>45450</v>
      </c>
      <c r="EL6" s="47">
        <f t="shared" ref="EL6" si="132">EK6+1</f>
        <v>45451</v>
      </c>
      <c r="EM6" s="71">
        <f t="shared" ref="EM6" si="133">EL6+1</f>
        <v>45452</v>
      </c>
      <c r="EN6" s="70">
        <f t="shared" ref="EN6" si="134">EM6+1</f>
        <v>45453</v>
      </c>
      <c r="EO6" s="47">
        <f t="shared" ref="EO6" si="135">EN6+1</f>
        <v>45454</v>
      </c>
      <c r="EP6" s="47">
        <f t="shared" ref="EP6" si="136">EO6+1</f>
        <v>45455</v>
      </c>
      <c r="EQ6" s="47">
        <f t="shared" ref="EQ6" si="137">EP6+1</f>
        <v>45456</v>
      </c>
      <c r="ER6" s="47">
        <f t="shared" ref="ER6" si="138">EQ6+1</f>
        <v>45457</v>
      </c>
      <c r="ES6" s="47">
        <f t="shared" ref="ES6" si="139">ER6+1</f>
        <v>45458</v>
      </c>
      <c r="ET6" s="71">
        <f t="shared" ref="ET6" si="140">ES6+1</f>
        <v>45459</v>
      </c>
      <c r="EU6" s="68">
        <f t="shared" ref="EU6" si="141">ET6+1</f>
        <v>45460</v>
      </c>
      <c r="EV6" s="47">
        <f t="shared" ref="EV6" si="142">EU6+1</f>
        <v>45461</v>
      </c>
      <c r="EW6" s="47">
        <f t="shared" ref="EW6" si="143">EV6+1</f>
        <v>45462</v>
      </c>
      <c r="EX6" s="47">
        <f t="shared" ref="EX6" si="144">EW6+1</f>
        <v>45463</v>
      </c>
      <c r="EY6" s="47">
        <f t="shared" ref="EY6" si="145">EX6+1</f>
        <v>45464</v>
      </c>
      <c r="EZ6" s="47">
        <f t="shared" ref="EZ6" si="146">EY6+1</f>
        <v>45465</v>
      </c>
      <c r="FA6" s="69">
        <f t="shared" ref="FA6" si="147">EZ6+1</f>
        <v>45466</v>
      </c>
      <c r="FB6" s="70">
        <f t="shared" ref="FB6" si="148">FA6+1</f>
        <v>45467</v>
      </c>
      <c r="FC6" s="47">
        <f t="shared" ref="FC6" si="149">FB6+1</f>
        <v>45468</v>
      </c>
      <c r="FD6" s="47">
        <f t="shared" ref="FD6" si="150">FC6+1</f>
        <v>45469</v>
      </c>
      <c r="FE6" s="47">
        <f t="shared" ref="FE6" si="151">FD6+1</f>
        <v>45470</v>
      </c>
      <c r="FF6" s="47">
        <f t="shared" ref="FF6" si="152">FE6+1</f>
        <v>45471</v>
      </c>
      <c r="FG6" s="47">
        <f t="shared" ref="FG6" si="153">FF6+1</f>
        <v>45472</v>
      </c>
      <c r="FH6" s="71">
        <f t="shared" ref="FH6" si="154">FG6+1</f>
        <v>45473</v>
      </c>
      <c r="FI6" s="70">
        <f t="shared" ref="FI6" si="155">FH6+1</f>
        <v>45474</v>
      </c>
      <c r="FJ6" s="47">
        <f t="shared" ref="FJ6" si="156">FI6+1</f>
        <v>45475</v>
      </c>
      <c r="FK6" s="47">
        <f t="shared" ref="FK6" si="157">FJ6+1</f>
        <v>45476</v>
      </c>
      <c r="FL6" s="47">
        <f t="shared" ref="FL6" si="158">FK6+1</f>
        <v>45477</v>
      </c>
      <c r="FM6" s="47">
        <f t="shared" ref="FM6" si="159">FL6+1</f>
        <v>45478</v>
      </c>
      <c r="FN6" s="47">
        <f t="shared" ref="FN6" si="160">FM6+1</f>
        <v>45479</v>
      </c>
      <c r="FO6" s="71">
        <f t="shared" ref="FO6" si="161">FN6+1</f>
        <v>45480</v>
      </c>
      <c r="FP6" s="68">
        <f t="shared" ref="FP6" si="162">FO6+1</f>
        <v>45481</v>
      </c>
      <c r="FQ6" s="47">
        <f t="shared" ref="FQ6" si="163">FP6+1</f>
        <v>45482</v>
      </c>
      <c r="FR6" s="47">
        <f t="shared" ref="FR6" si="164">FQ6+1</f>
        <v>45483</v>
      </c>
      <c r="FS6" s="47">
        <f t="shared" ref="FS6" si="165">FR6+1</f>
        <v>45484</v>
      </c>
      <c r="FT6" s="47">
        <f t="shared" ref="FT6" si="166">FS6+1</f>
        <v>45485</v>
      </c>
      <c r="FU6" s="47">
        <f t="shared" ref="FU6" si="167">FT6+1</f>
        <v>45486</v>
      </c>
      <c r="FV6" s="69">
        <f t="shared" ref="FV6" si="168">FU6+1</f>
        <v>45487</v>
      </c>
      <c r="FW6" s="70">
        <f t="shared" ref="FW6" si="169">FV6+1</f>
        <v>45488</v>
      </c>
      <c r="FX6" s="47">
        <f t="shared" ref="FX6" si="170">FW6+1</f>
        <v>45489</v>
      </c>
      <c r="FY6" s="47">
        <f t="shared" ref="FY6" si="171">FX6+1</f>
        <v>45490</v>
      </c>
      <c r="FZ6" s="47">
        <f t="shared" ref="FZ6" si="172">FY6+1</f>
        <v>45491</v>
      </c>
      <c r="GA6" s="47">
        <f t="shared" ref="GA6" si="173">FZ6+1</f>
        <v>45492</v>
      </c>
      <c r="GB6" s="47">
        <f t="shared" ref="GB6" si="174">GA6+1</f>
        <v>45493</v>
      </c>
      <c r="GC6" s="71">
        <f t="shared" ref="GC6" si="175">GB6+1</f>
        <v>45494</v>
      </c>
      <c r="GD6" s="70">
        <f t="shared" ref="GD6" si="176">GC6+1</f>
        <v>45495</v>
      </c>
      <c r="GE6" s="47">
        <f t="shared" ref="GE6" si="177">GD6+1</f>
        <v>45496</v>
      </c>
      <c r="GF6" s="47">
        <f t="shared" ref="GF6" si="178">GE6+1</f>
        <v>45497</v>
      </c>
      <c r="GG6" s="47">
        <f t="shared" ref="GG6" si="179">GF6+1</f>
        <v>45498</v>
      </c>
      <c r="GH6" s="47">
        <f t="shared" ref="GH6" si="180">GG6+1</f>
        <v>45499</v>
      </c>
      <c r="GI6" s="47">
        <f t="shared" ref="GI6" si="181">GH6+1</f>
        <v>45500</v>
      </c>
      <c r="GJ6" s="71">
        <f t="shared" ref="GJ6" si="182">GI6+1</f>
        <v>45501</v>
      </c>
      <c r="GK6" s="68">
        <f t="shared" ref="GK6" si="183">GJ6+1</f>
        <v>45502</v>
      </c>
      <c r="GL6" s="47">
        <f t="shared" ref="GL6" si="184">GK6+1</f>
        <v>45503</v>
      </c>
      <c r="GM6" s="47">
        <f t="shared" ref="GM6" si="185">GL6+1</f>
        <v>45504</v>
      </c>
      <c r="GN6" s="47">
        <f t="shared" ref="GN6" si="186">GM6+1</f>
        <v>45505</v>
      </c>
      <c r="GO6" s="47">
        <f t="shared" ref="GO6" si="187">GN6+1</f>
        <v>45506</v>
      </c>
      <c r="GP6" s="47">
        <f t="shared" ref="GP6" si="188">GO6+1</f>
        <v>45507</v>
      </c>
      <c r="GQ6" s="69">
        <f t="shared" ref="GQ6" si="189">GP6+1</f>
        <v>45508</v>
      </c>
      <c r="GR6" s="70">
        <f t="shared" ref="GR6" si="190">GQ6+1</f>
        <v>45509</v>
      </c>
      <c r="GS6" s="47">
        <f t="shared" ref="GS6" si="191">GR6+1</f>
        <v>45510</v>
      </c>
      <c r="GT6" s="47">
        <f t="shared" ref="GT6" si="192">GS6+1</f>
        <v>45511</v>
      </c>
      <c r="GU6" s="47">
        <f t="shared" ref="GU6" si="193">GT6+1</f>
        <v>45512</v>
      </c>
      <c r="GV6" s="47">
        <f t="shared" ref="GV6" si="194">GU6+1</f>
        <v>45513</v>
      </c>
      <c r="GW6" s="47">
        <f t="shared" ref="GW6" si="195">GV6+1</f>
        <v>45514</v>
      </c>
      <c r="GX6" s="71">
        <f t="shared" ref="GX6" si="196">GW6+1</f>
        <v>45515</v>
      </c>
      <c r="GY6" s="68">
        <f t="shared" ref="GY6" si="197">GX6+1</f>
        <v>45516</v>
      </c>
      <c r="GZ6" s="47">
        <f t="shared" ref="GZ6" si="198">GY6+1</f>
        <v>45517</v>
      </c>
      <c r="HA6" s="47">
        <f t="shared" ref="HA6" si="199">GZ6+1</f>
        <v>45518</v>
      </c>
      <c r="HB6" s="47">
        <f t="shared" ref="HB6" si="200">HA6+1</f>
        <v>45519</v>
      </c>
      <c r="HC6" s="47">
        <f t="shared" ref="HC6" si="201">HB6+1</f>
        <v>45520</v>
      </c>
      <c r="HD6" s="47">
        <f t="shared" ref="HD6" si="202">HC6+1</f>
        <v>45521</v>
      </c>
      <c r="HE6" s="69">
        <f t="shared" ref="HE6" si="203">HD6+1</f>
        <v>45522</v>
      </c>
      <c r="HF6" s="70">
        <f t="shared" ref="HF6" si="204">HE6+1</f>
        <v>45523</v>
      </c>
      <c r="HG6" s="47">
        <f t="shared" ref="HG6" si="205">HF6+1</f>
        <v>45524</v>
      </c>
      <c r="HH6" s="47">
        <f t="shared" ref="HH6" si="206">HG6+1</f>
        <v>45525</v>
      </c>
      <c r="HI6" s="47">
        <f t="shared" ref="HI6" si="207">HH6+1</f>
        <v>45526</v>
      </c>
      <c r="HJ6" s="47">
        <f t="shared" ref="HJ6" si="208">HI6+1</f>
        <v>45527</v>
      </c>
      <c r="HK6" s="47">
        <f t="shared" ref="HK6" si="209">HJ6+1</f>
        <v>45528</v>
      </c>
      <c r="HL6" s="71">
        <f t="shared" ref="HL6" si="210">HK6+1</f>
        <v>45529</v>
      </c>
      <c r="HM6" s="68">
        <f t="shared" ref="HM6" si="211">HL6+1</f>
        <v>45530</v>
      </c>
      <c r="HN6" s="47">
        <f t="shared" ref="HN6" si="212">HM6+1</f>
        <v>45531</v>
      </c>
      <c r="HO6" s="47">
        <f t="shared" ref="HO6" si="213">HN6+1</f>
        <v>45532</v>
      </c>
      <c r="HP6" s="47">
        <f t="shared" ref="HP6" si="214">HO6+1</f>
        <v>45533</v>
      </c>
      <c r="HQ6" s="47">
        <f t="shared" ref="HQ6" si="215">HP6+1</f>
        <v>45534</v>
      </c>
      <c r="HR6" s="47">
        <f t="shared" ref="HR6" si="216">HQ6+1</f>
        <v>45535</v>
      </c>
      <c r="HS6" s="69">
        <f t="shared" ref="HS6" si="217">HR6+1</f>
        <v>45536</v>
      </c>
      <c r="HT6" s="70">
        <f t="shared" ref="HT6" si="218">HS6+1</f>
        <v>45537</v>
      </c>
      <c r="HU6" s="47">
        <f t="shared" ref="HU6" si="219">HT6+1</f>
        <v>45538</v>
      </c>
      <c r="HV6" s="47">
        <f t="shared" ref="HV6" si="220">HU6+1</f>
        <v>45539</v>
      </c>
      <c r="HW6" s="47">
        <f t="shared" ref="HW6" si="221">HV6+1</f>
        <v>45540</v>
      </c>
      <c r="HX6" s="47">
        <f t="shared" ref="HX6" si="222">HW6+1</f>
        <v>45541</v>
      </c>
      <c r="HY6" s="47">
        <f t="shared" ref="HY6" si="223">HX6+1</f>
        <v>45542</v>
      </c>
      <c r="HZ6" s="71">
        <f t="shared" ref="HZ6" si="224">HY6+1</f>
        <v>45543</v>
      </c>
      <c r="IA6" s="68">
        <f t="shared" ref="IA6" si="225">HZ6+1</f>
        <v>45544</v>
      </c>
      <c r="IB6" s="47">
        <f t="shared" ref="IB6" si="226">IA6+1</f>
        <v>45545</v>
      </c>
      <c r="IC6" s="47">
        <f t="shared" ref="IC6" si="227">IB6+1</f>
        <v>45546</v>
      </c>
      <c r="ID6" s="47">
        <f t="shared" ref="ID6" si="228">IC6+1</f>
        <v>45547</v>
      </c>
      <c r="IE6" s="47">
        <f t="shared" ref="IE6" si="229">ID6+1</f>
        <v>45548</v>
      </c>
      <c r="IF6" s="47">
        <f t="shared" ref="IF6" si="230">IE6+1</f>
        <v>45549</v>
      </c>
      <c r="IG6" s="69">
        <f t="shared" ref="IG6" si="231">IF6+1</f>
        <v>45550</v>
      </c>
      <c r="IH6" s="70">
        <f t="shared" ref="IH6" si="232">IG6+1</f>
        <v>45551</v>
      </c>
      <c r="II6" s="47">
        <f t="shared" ref="II6" si="233">IH6+1</f>
        <v>45552</v>
      </c>
      <c r="IJ6" s="47">
        <f t="shared" ref="IJ6" si="234">II6+1</f>
        <v>45553</v>
      </c>
      <c r="IK6" s="47">
        <f t="shared" ref="IK6" si="235">IJ6+1</f>
        <v>45554</v>
      </c>
      <c r="IL6" s="47">
        <f t="shared" ref="IL6" si="236">IK6+1</f>
        <v>45555</v>
      </c>
      <c r="IM6" s="47">
        <f t="shared" ref="IM6" si="237">IL6+1</f>
        <v>45556</v>
      </c>
      <c r="IN6" s="71">
        <f t="shared" ref="IN6" si="238">IM6+1</f>
        <v>45557</v>
      </c>
      <c r="IO6" s="68">
        <f t="shared" ref="IO6" si="239">IN6+1</f>
        <v>45558</v>
      </c>
      <c r="IP6" s="47">
        <f t="shared" ref="IP6" si="240">IO6+1</f>
        <v>45559</v>
      </c>
      <c r="IQ6" s="47">
        <f t="shared" ref="IQ6" si="241">IP6+1</f>
        <v>45560</v>
      </c>
      <c r="IR6" s="47">
        <f t="shared" ref="IR6" si="242">IQ6+1</f>
        <v>45561</v>
      </c>
      <c r="IS6" s="47">
        <f t="shared" ref="IS6" si="243">IR6+1</f>
        <v>45562</v>
      </c>
      <c r="IT6" s="47">
        <f t="shared" ref="IT6" si="244">IS6+1</f>
        <v>45563</v>
      </c>
      <c r="IU6" s="69"/>
    </row>
    <row r="7" spans="1:255" s="45" customFormat="1" ht="30" customHeight="1" thickBot="1" x14ac:dyDescent="0.35">
      <c r="A7" s="41" t="s">
        <v>0</v>
      </c>
      <c r="B7" s="41" t="s">
        <v>64</v>
      </c>
      <c r="C7" s="131" t="s">
        <v>160</v>
      </c>
      <c r="D7" s="42" t="s">
        <v>70</v>
      </c>
      <c r="E7" s="43" t="s">
        <v>65</v>
      </c>
      <c r="F7" s="43" t="s">
        <v>66</v>
      </c>
      <c r="G7" s="42" t="s">
        <v>67</v>
      </c>
      <c r="H7" s="42" t="s">
        <v>68</v>
      </c>
      <c r="I7" s="72" t="s">
        <v>69</v>
      </c>
      <c r="J7" s="40"/>
      <c r="K7" s="54" t="str">
        <f t="shared" ref="K7:AP7" si="245">CHOOSE(WEEKDAY(K6,1),"S","M","T","W","T","F","S")</f>
        <v>M</v>
      </c>
      <c r="L7" s="44" t="str">
        <f t="shared" si="245"/>
        <v>T</v>
      </c>
      <c r="M7" s="44" t="str">
        <f t="shared" si="245"/>
        <v>W</v>
      </c>
      <c r="N7" s="44" t="str">
        <f t="shared" si="245"/>
        <v>T</v>
      </c>
      <c r="O7" s="44" t="str">
        <f t="shared" si="245"/>
        <v>F</v>
      </c>
      <c r="P7" s="44" t="str">
        <f t="shared" si="245"/>
        <v>S</v>
      </c>
      <c r="Q7" s="55" t="str">
        <f t="shared" si="245"/>
        <v>S</v>
      </c>
      <c r="R7" s="54" t="str">
        <f t="shared" si="245"/>
        <v>M</v>
      </c>
      <c r="S7" s="44" t="str">
        <f t="shared" si="245"/>
        <v>T</v>
      </c>
      <c r="T7" s="44" t="str">
        <f t="shared" si="245"/>
        <v>W</v>
      </c>
      <c r="U7" s="44" t="str">
        <f t="shared" ref="U7:W7" si="246">CHOOSE(WEEKDAY(U6,1),"S","M","T","W","T","F","S")</f>
        <v>T</v>
      </c>
      <c r="V7" s="44" t="str">
        <f t="shared" si="246"/>
        <v>F</v>
      </c>
      <c r="W7" s="44" t="str">
        <f t="shared" si="246"/>
        <v>S</v>
      </c>
      <c r="X7" s="55" t="str">
        <f t="shared" si="245"/>
        <v>S</v>
      </c>
      <c r="Y7" s="53" t="str">
        <f t="shared" si="245"/>
        <v>M</v>
      </c>
      <c r="Z7" s="44" t="str">
        <f t="shared" si="245"/>
        <v>T</v>
      </c>
      <c r="AA7" s="44" t="str">
        <f t="shared" si="245"/>
        <v>W</v>
      </c>
      <c r="AB7" s="44" t="str">
        <f t="shared" si="245"/>
        <v>T</v>
      </c>
      <c r="AC7" s="44" t="str">
        <f t="shared" si="245"/>
        <v>F</v>
      </c>
      <c r="AD7" s="44" t="str">
        <f t="shared" si="245"/>
        <v>S</v>
      </c>
      <c r="AE7" s="56" t="str">
        <f t="shared" si="245"/>
        <v>S</v>
      </c>
      <c r="AF7" s="54" t="str">
        <f t="shared" si="245"/>
        <v>M</v>
      </c>
      <c r="AG7" s="44" t="str">
        <f t="shared" si="245"/>
        <v>T</v>
      </c>
      <c r="AH7" s="44" t="str">
        <f t="shared" si="245"/>
        <v>W</v>
      </c>
      <c r="AI7" s="44" t="str">
        <f t="shared" si="245"/>
        <v>T</v>
      </c>
      <c r="AJ7" s="44" t="str">
        <f t="shared" si="245"/>
        <v>F</v>
      </c>
      <c r="AK7" s="44" t="str">
        <f t="shared" si="245"/>
        <v>S</v>
      </c>
      <c r="AL7" s="55" t="str">
        <f t="shared" si="245"/>
        <v>S</v>
      </c>
      <c r="AM7" s="54" t="str">
        <f t="shared" si="245"/>
        <v>M</v>
      </c>
      <c r="AN7" s="44" t="str">
        <f t="shared" si="245"/>
        <v>T</v>
      </c>
      <c r="AO7" s="44" t="str">
        <f t="shared" si="245"/>
        <v>W</v>
      </c>
      <c r="AP7" s="44" t="str">
        <f t="shared" si="245"/>
        <v>T</v>
      </c>
      <c r="AQ7" s="44" t="str">
        <f t="shared" ref="AQ7:BN7" si="247">CHOOSE(WEEKDAY(AQ6,1),"S","M","T","W","T","F","S")</f>
        <v>F</v>
      </c>
      <c r="AR7" s="44" t="str">
        <f t="shared" si="247"/>
        <v>S</v>
      </c>
      <c r="AS7" s="55" t="str">
        <f t="shared" si="247"/>
        <v>S</v>
      </c>
      <c r="AT7" s="54" t="str">
        <f t="shared" si="247"/>
        <v>M</v>
      </c>
      <c r="AU7" s="44" t="str">
        <f t="shared" si="247"/>
        <v>T</v>
      </c>
      <c r="AV7" s="44" t="str">
        <f t="shared" si="247"/>
        <v>W</v>
      </c>
      <c r="AW7" s="44" t="str">
        <f t="shared" si="247"/>
        <v>T</v>
      </c>
      <c r="AX7" s="44" t="str">
        <f t="shared" si="247"/>
        <v>F</v>
      </c>
      <c r="AY7" s="44" t="str">
        <f t="shared" si="247"/>
        <v>S</v>
      </c>
      <c r="AZ7" s="55" t="str">
        <f t="shared" si="247"/>
        <v>S</v>
      </c>
      <c r="BA7" s="54" t="str">
        <f t="shared" si="247"/>
        <v>M</v>
      </c>
      <c r="BB7" s="44" t="str">
        <f t="shared" si="247"/>
        <v>T</v>
      </c>
      <c r="BC7" s="44" t="str">
        <f t="shared" si="247"/>
        <v>W</v>
      </c>
      <c r="BD7" s="44" t="str">
        <f t="shared" si="247"/>
        <v>T</v>
      </c>
      <c r="BE7" s="44" t="str">
        <f t="shared" si="247"/>
        <v>F</v>
      </c>
      <c r="BF7" s="44" t="str">
        <f t="shared" si="247"/>
        <v>S</v>
      </c>
      <c r="BG7" s="55" t="str">
        <f t="shared" si="247"/>
        <v>S</v>
      </c>
      <c r="BH7" s="54" t="str">
        <f t="shared" si="247"/>
        <v>M</v>
      </c>
      <c r="BI7" s="44" t="str">
        <f t="shared" si="247"/>
        <v>T</v>
      </c>
      <c r="BJ7" s="44" t="str">
        <f t="shared" si="247"/>
        <v>W</v>
      </c>
      <c r="BK7" s="44" t="str">
        <f t="shared" si="247"/>
        <v>T</v>
      </c>
      <c r="BL7" s="44" t="str">
        <f t="shared" si="247"/>
        <v>F</v>
      </c>
      <c r="BM7" s="44" t="str">
        <f t="shared" si="247"/>
        <v>S</v>
      </c>
      <c r="BN7" s="55" t="str">
        <f t="shared" si="247"/>
        <v>S</v>
      </c>
      <c r="BO7" s="54" t="str">
        <f t="shared" ref="BO7:CI7" si="248">CHOOSE(WEEKDAY(BO6,1),"S","M","T","W","T","F","S")</f>
        <v>M</v>
      </c>
      <c r="BP7" s="44" t="str">
        <f t="shared" si="248"/>
        <v>T</v>
      </c>
      <c r="BQ7" s="44" t="str">
        <f t="shared" si="248"/>
        <v>W</v>
      </c>
      <c r="BR7" s="44" t="str">
        <f t="shared" si="248"/>
        <v>T</v>
      </c>
      <c r="BS7" s="44" t="str">
        <f t="shared" si="248"/>
        <v>F</v>
      </c>
      <c r="BT7" s="44" t="str">
        <f t="shared" si="248"/>
        <v>S</v>
      </c>
      <c r="BU7" s="55" t="str">
        <f t="shared" si="248"/>
        <v>S</v>
      </c>
      <c r="BV7" s="54" t="str">
        <f t="shared" si="248"/>
        <v>M</v>
      </c>
      <c r="BW7" s="44" t="str">
        <f t="shared" si="248"/>
        <v>T</v>
      </c>
      <c r="BX7" s="44" t="str">
        <f t="shared" si="248"/>
        <v>W</v>
      </c>
      <c r="BY7" s="44" t="str">
        <f t="shared" si="248"/>
        <v>T</v>
      </c>
      <c r="BZ7" s="44" t="str">
        <f t="shared" si="248"/>
        <v>F</v>
      </c>
      <c r="CA7" s="44" t="str">
        <f t="shared" si="248"/>
        <v>S</v>
      </c>
      <c r="CB7" s="55" t="str">
        <f t="shared" si="248"/>
        <v>S</v>
      </c>
      <c r="CC7" s="54" t="str">
        <f t="shared" si="248"/>
        <v>M</v>
      </c>
      <c r="CD7" s="44" t="str">
        <f t="shared" si="248"/>
        <v>T</v>
      </c>
      <c r="CE7" s="44" t="str">
        <f t="shared" si="248"/>
        <v>W</v>
      </c>
      <c r="CF7" s="44" t="str">
        <f t="shared" si="248"/>
        <v>T</v>
      </c>
      <c r="CG7" s="44" t="str">
        <f t="shared" si="248"/>
        <v>F</v>
      </c>
      <c r="CH7" s="44" t="str">
        <f t="shared" si="248"/>
        <v>S</v>
      </c>
      <c r="CI7" s="55" t="str">
        <f t="shared" si="248"/>
        <v>S</v>
      </c>
      <c r="CJ7" s="54" t="str">
        <f t="shared" ref="CJ7:DD7" si="249">CHOOSE(WEEKDAY(CJ6,1),"S","M","T","W","T","F","S")</f>
        <v>M</v>
      </c>
      <c r="CK7" s="44" t="str">
        <f t="shared" si="249"/>
        <v>T</v>
      </c>
      <c r="CL7" s="44" t="str">
        <f t="shared" si="249"/>
        <v>W</v>
      </c>
      <c r="CM7" s="44" t="str">
        <f t="shared" si="249"/>
        <v>T</v>
      </c>
      <c r="CN7" s="44" t="str">
        <f t="shared" si="249"/>
        <v>F</v>
      </c>
      <c r="CO7" s="44" t="str">
        <f t="shared" si="249"/>
        <v>S</v>
      </c>
      <c r="CP7" s="55" t="str">
        <f t="shared" si="249"/>
        <v>S</v>
      </c>
      <c r="CQ7" s="54" t="str">
        <f t="shared" si="249"/>
        <v>M</v>
      </c>
      <c r="CR7" s="44" t="str">
        <f t="shared" si="249"/>
        <v>T</v>
      </c>
      <c r="CS7" s="44" t="str">
        <f t="shared" si="249"/>
        <v>W</v>
      </c>
      <c r="CT7" s="44" t="str">
        <f t="shared" si="249"/>
        <v>T</v>
      </c>
      <c r="CU7" s="44" t="str">
        <f t="shared" si="249"/>
        <v>F</v>
      </c>
      <c r="CV7" s="44" t="str">
        <f t="shared" si="249"/>
        <v>S</v>
      </c>
      <c r="CW7" s="55" t="str">
        <f t="shared" si="249"/>
        <v>S</v>
      </c>
      <c r="CX7" s="54" t="str">
        <f t="shared" si="249"/>
        <v>M</v>
      </c>
      <c r="CY7" s="44" t="str">
        <f t="shared" si="249"/>
        <v>T</v>
      </c>
      <c r="CZ7" s="44" t="str">
        <f t="shared" si="249"/>
        <v>W</v>
      </c>
      <c r="DA7" s="44" t="str">
        <f t="shared" si="249"/>
        <v>T</v>
      </c>
      <c r="DB7" s="44" t="str">
        <f t="shared" si="249"/>
        <v>F</v>
      </c>
      <c r="DC7" s="44" t="str">
        <f t="shared" si="249"/>
        <v>S</v>
      </c>
      <c r="DD7" s="55" t="str">
        <f t="shared" si="249"/>
        <v>S</v>
      </c>
      <c r="DE7" s="54" t="str">
        <f t="shared" ref="DE7:FO7" si="250">CHOOSE(WEEKDAY(DE6,1),"S","M","T","W","T","F","S")</f>
        <v>M</v>
      </c>
      <c r="DF7" s="44" t="str">
        <f t="shared" si="250"/>
        <v>T</v>
      </c>
      <c r="DG7" s="44" t="str">
        <f t="shared" si="250"/>
        <v>W</v>
      </c>
      <c r="DH7" s="44" t="str">
        <f t="shared" si="250"/>
        <v>T</v>
      </c>
      <c r="DI7" s="44" t="str">
        <f t="shared" si="250"/>
        <v>F</v>
      </c>
      <c r="DJ7" s="44" t="str">
        <f t="shared" si="250"/>
        <v>S</v>
      </c>
      <c r="DK7" s="55" t="str">
        <f t="shared" si="250"/>
        <v>S</v>
      </c>
      <c r="DL7" s="54" t="str">
        <f t="shared" si="250"/>
        <v>M</v>
      </c>
      <c r="DM7" s="44" t="str">
        <f t="shared" si="250"/>
        <v>T</v>
      </c>
      <c r="DN7" s="44" t="str">
        <f t="shared" si="250"/>
        <v>W</v>
      </c>
      <c r="DO7" s="44" t="str">
        <f t="shared" si="250"/>
        <v>T</v>
      </c>
      <c r="DP7" s="44" t="str">
        <f t="shared" si="250"/>
        <v>F</v>
      </c>
      <c r="DQ7" s="44" t="str">
        <f t="shared" si="250"/>
        <v>S</v>
      </c>
      <c r="DR7" s="55" t="str">
        <f t="shared" si="250"/>
        <v>S</v>
      </c>
      <c r="DS7" s="54" t="str">
        <f t="shared" si="250"/>
        <v>M</v>
      </c>
      <c r="DT7" s="44" t="str">
        <f t="shared" si="250"/>
        <v>T</v>
      </c>
      <c r="DU7" s="44" t="str">
        <f t="shared" si="250"/>
        <v>W</v>
      </c>
      <c r="DV7" s="44" t="str">
        <f t="shared" si="250"/>
        <v>T</v>
      </c>
      <c r="DW7" s="44" t="str">
        <f t="shared" si="250"/>
        <v>F</v>
      </c>
      <c r="DX7" s="44" t="str">
        <f t="shared" si="250"/>
        <v>S</v>
      </c>
      <c r="DY7" s="55" t="str">
        <f t="shared" si="250"/>
        <v>S</v>
      </c>
      <c r="DZ7" s="54" t="str">
        <f t="shared" si="250"/>
        <v>M</v>
      </c>
      <c r="EA7" s="44" t="str">
        <f t="shared" si="250"/>
        <v>T</v>
      </c>
      <c r="EB7" s="44" t="str">
        <f t="shared" si="250"/>
        <v>W</v>
      </c>
      <c r="EC7" s="44" t="str">
        <f t="shared" si="250"/>
        <v>T</v>
      </c>
      <c r="ED7" s="44" t="str">
        <f t="shared" si="250"/>
        <v>F</v>
      </c>
      <c r="EE7" s="44" t="str">
        <f t="shared" si="250"/>
        <v>S</v>
      </c>
      <c r="EF7" s="55" t="str">
        <f t="shared" si="250"/>
        <v>S</v>
      </c>
      <c r="EG7" s="54" t="str">
        <f t="shared" si="250"/>
        <v>M</v>
      </c>
      <c r="EH7" s="44" t="str">
        <f t="shared" si="250"/>
        <v>T</v>
      </c>
      <c r="EI7" s="44" t="str">
        <f t="shared" si="250"/>
        <v>W</v>
      </c>
      <c r="EJ7" s="44" t="str">
        <f t="shared" si="250"/>
        <v>T</v>
      </c>
      <c r="EK7" s="44" t="str">
        <f t="shared" si="250"/>
        <v>F</v>
      </c>
      <c r="EL7" s="44" t="str">
        <f t="shared" si="250"/>
        <v>S</v>
      </c>
      <c r="EM7" s="55" t="str">
        <f t="shared" si="250"/>
        <v>S</v>
      </c>
      <c r="EN7" s="54" t="str">
        <f t="shared" si="250"/>
        <v>M</v>
      </c>
      <c r="EO7" s="44" t="str">
        <f t="shared" si="250"/>
        <v>T</v>
      </c>
      <c r="EP7" s="44" t="str">
        <f t="shared" si="250"/>
        <v>W</v>
      </c>
      <c r="EQ7" s="44" t="str">
        <f t="shared" si="250"/>
        <v>T</v>
      </c>
      <c r="ER7" s="44" t="str">
        <f t="shared" si="250"/>
        <v>F</v>
      </c>
      <c r="ES7" s="44" t="str">
        <f t="shared" si="250"/>
        <v>S</v>
      </c>
      <c r="ET7" s="55" t="str">
        <f t="shared" si="250"/>
        <v>S</v>
      </c>
      <c r="EU7" s="54" t="str">
        <f t="shared" si="250"/>
        <v>M</v>
      </c>
      <c r="EV7" s="44" t="str">
        <f t="shared" si="250"/>
        <v>T</v>
      </c>
      <c r="EW7" s="44" t="str">
        <f t="shared" si="250"/>
        <v>W</v>
      </c>
      <c r="EX7" s="44" t="str">
        <f t="shared" si="250"/>
        <v>T</v>
      </c>
      <c r="EY7" s="44" t="str">
        <f t="shared" si="250"/>
        <v>F</v>
      </c>
      <c r="EZ7" s="44" t="str">
        <f t="shared" si="250"/>
        <v>S</v>
      </c>
      <c r="FA7" s="55" t="str">
        <f t="shared" si="250"/>
        <v>S</v>
      </c>
      <c r="FB7" s="54" t="str">
        <f t="shared" si="250"/>
        <v>M</v>
      </c>
      <c r="FC7" s="44" t="str">
        <f t="shared" si="250"/>
        <v>T</v>
      </c>
      <c r="FD7" s="44" t="str">
        <f t="shared" si="250"/>
        <v>W</v>
      </c>
      <c r="FE7" s="44" t="str">
        <f t="shared" si="250"/>
        <v>T</v>
      </c>
      <c r="FF7" s="44" t="str">
        <f t="shared" si="250"/>
        <v>F</v>
      </c>
      <c r="FG7" s="44" t="str">
        <f t="shared" si="250"/>
        <v>S</v>
      </c>
      <c r="FH7" s="55" t="str">
        <f t="shared" si="250"/>
        <v>S</v>
      </c>
      <c r="FI7" s="54" t="str">
        <f t="shared" si="250"/>
        <v>M</v>
      </c>
      <c r="FJ7" s="44" t="str">
        <f t="shared" si="250"/>
        <v>T</v>
      </c>
      <c r="FK7" s="44" t="str">
        <f t="shared" si="250"/>
        <v>W</v>
      </c>
      <c r="FL7" s="44" t="str">
        <f t="shared" si="250"/>
        <v>T</v>
      </c>
      <c r="FM7" s="44" t="str">
        <f t="shared" si="250"/>
        <v>F</v>
      </c>
      <c r="FN7" s="44" t="str">
        <f t="shared" si="250"/>
        <v>S</v>
      </c>
      <c r="FO7" s="55" t="str">
        <f t="shared" si="250"/>
        <v>S</v>
      </c>
      <c r="FP7" s="54" t="str">
        <f t="shared" ref="FP7:GX7" si="251">CHOOSE(WEEKDAY(FP6,1),"S","M","T","W","T","F","S")</f>
        <v>M</v>
      </c>
      <c r="FQ7" s="44" t="str">
        <f t="shared" si="251"/>
        <v>T</v>
      </c>
      <c r="FR7" s="44" t="str">
        <f t="shared" si="251"/>
        <v>W</v>
      </c>
      <c r="FS7" s="44" t="str">
        <f t="shared" si="251"/>
        <v>T</v>
      </c>
      <c r="FT7" s="44" t="str">
        <f t="shared" si="251"/>
        <v>F</v>
      </c>
      <c r="FU7" s="44" t="str">
        <f t="shared" si="251"/>
        <v>S</v>
      </c>
      <c r="FV7" s="55" t="str">
        <f t="shared" si="251"/>
        <v>S</v>
      </c>
      <c r="FW7" s="54" t="str">
        <f t="shared" si="251"/>
        <v>M</v>
      </c>
      <c r="FX7" s="44" t="str">
        <f t="shared" si="251"/>
        <v>T</v>
      </c>
      <c r="FY7" s="44" t="str">
        <f t="shared" si="251"/>
        <v>W</v>
      </c>
      <c r="FZ7" s="44" t="str">
        <f t="shared" si="251"/>
        <v>T</v>
      </c>
      <c r="GA7" s="44" t="str">
        <f t="shared" si="251"/>
        <v>F</v>
      </c>
      <c r="GB7" s="44" t="str">
        <f t="shared" si="251"/>
        <v>S</v>
      </c>
      <c r="GC7" s="55" t="str">
        <f t="shared" si="251"/>
        <v>S</v>
      </c>
      <c r="GD7" s="54" t="str">
        <f t="shared" si="251"/>
        <v>M</v>
      </c>
      <c r="GE7" s="44" t="str">
        <f t="shared" si="251"/>
        <v>T</v>
      </c>
      <c r="GF7" s="44" t="str">
        <f t="shared" si="251"/>
        <v>W</v>
      </c>
      <c r="GG7" s="44" t="str">
        <f t="shared" si="251"/>
        <v>T</v>
      </c>
      <c r="GH7" s="44" t="str">
        <f t="shared" si="251"/>
        <v>F</v>
      </c>
      <c r="GI7" s="44" t="str">
        <f t="shared" si="251"/>
        <v>S</v>
      </c>
      <c r="GJ7" s="55" t="str">
        <f t="shared" si="251"/>
        <v>S</v>
      </c>
      <c r="GK7" s="54" t="str">
        <f t="shared" si="251"/>
        <v>M</v>
      </c>
      <c r="GL7" s="44" t="str">
        <f t="shared" si="251"/>
        <v>T</v>
      </c>
      <c r="GM7" s="44" t="str">
        <f t="shared" si="251"/>
        <v>W</v>
      </c>
      <c r="GN7" s="44" t="str">
        <f t="shared" si="251"/>
        <v>T</v>
      </c>
      <c r="GO7" s="44" t="str">
        <f t="shared" si="251"/>
        <v>F</v>
      </c>
      <c r="GP7" s="44" t="str">
        <f t="shared" si="251"/>
        <v>S</v>
      </c>
      <c r="GQ7" s="55" t="str">
        <f t="shared" si="251"/>
        <v>S</v>
      </c>
      <c r="GR7" s="54" t="str">
        <f t="shared" si="251"/>
        <v>M</v>
      </c>
      <c r="GS7" s="44" t="str">
        <f t="shared" si="251"/>
        <v>T</v>
      </c>
      <c r="GT7" s="44" t="str">
        <f t="shared" si="251"/>
        <v>W</v>
      </c>
      <c r="GU7" s="44" t="str">
        <f t="shared" si="251"/>
        <v>T</v>
      </c>
      <c r="GV7" s="44" t="str">
        <f t="shared" si="251"/>
        <v>F</v>
      </c>
      <c r="GW7" s="44" t="str">
        <f t="shared" si="251"/>
        <v>S</v>
      </c>
      <c r="GX7" s="55" t="str">
        <f t="shared" si="251"/>
        <v>S</v>
      </c>
      <c r="GY7" s="54" t="str">
        <f t="shared" ref="GY7:HZ7" si="252">CHOOSE(WEEKDAY(GY6,1),"S","M","T","W","T","F","S")</f>
        <v>M</v>
      </c>
      <c r="GZ7" s="44" t="str">
        <f t="shared" si="252"/>
        <v>T</v>
      </c>
      <c r="HA7" s="44" t="str">
        <f t="shared" si="252"/>
        <v>W</v>
      </c>
      <c r="HB7" s="44" t="str">
        <f t="shared" si="252"/>
        <v>T</v>
      </c>
      <c r="HC7" s="44" t="str">
        <f t="shared" si="252"/>
        <v>F</v>
      </c>
      <c r="HD7" s="44" t="str">
        <f t="shared" si="252"/>
        <v>S</v>
      </c>
      <c r="HE7" s="55" t="str">
        <f t="shared" si="252"/>
        <v>S</v>
      </c>
      <c r="HF7" s="54" t="str">
        <f t="shared" si="252"/>
        <v>M</v>
      </c>
      <c r="HG7" s="44" t="str">
        <f t="shared" si="252"/>
        <v>T</v>
      </c>
      <c r="HH7" s="44" t="str">
        <f t="shared" si="252"/>
        <v>W</v>
      </c>
      <c r="HI7" s="44" t="str">
        <f t="shared" si="252"/>
        <v>T</v>
      </c>
      <c r="HJ7" s="44" t="str">
        <f t="shared" si="252"/>
        <v>F</v>
      </c>
      <c r="HK7" s="44" t="str">
        <f t="shared" si="252"/>
        <v>S</v>
      </c>
      <c r="HL7" s="55" t="str">
        <f t="shared" si="252"/>
        <v>S</v>
      </c>
      <c r="HM7" s="54" t="str">
        <f t="shared" si="252"/>
        <v>M</v>
      </c>
      <c r="HN7" s="44" t="str">
        <f t="shared" si="252"/>
        <v>T</v>
      </c>
      <c r="HO7" s="44" t="str">
        <f t="shared" si="252"/>
        <v>W</v>
      </c>
      <c r="HP7" s="44" t="str">
        <f t="shared" si="252"/>
        <v>T</v>
      </c>
      <c r="HQ7" s="44" t="str">
        <f t="shared" si="252"/>
        <v>F</v>
      </c>
      <c r="HR7" s="44" t="str">
        <f t="shared" si="252"/>
        <v>S</v>
      </c>
      <c r="HS7" s="55" t="str">
        <f t="shared" si="252"/>
        <v>S</v>
      </c>
      <c r="HT7" s="54" t="str">
        <f t="shared" si="252"/>
        <v>M</v>
      </c>
      <c r="HU7" s="44" t="str">
        <f t="shared" si="252"/>
        <v>T</v>
      </c>
      <c r="HV7" s="44" t="str">
        <f t="shared" si="252"/>
        <v>W</v>
      </c>
      <c r="HW7" s="44" t="str">
        <f t="shared" si="252"/>
        <v>T</v>
      </c>
      <c r="HX7" s="44" t="str">
        <f t="shared" si="252"/>
        <v>F</v>
      </c>
      <c r="HY7" s="44" t="str">
        <f t="shared" si="252"/>
        <v>S</v>
      </c>
      <c r="HZ7" s="55" t="str">
        <f t="shared" si="252"/>
        <v>S</v>
      </c>
      <c r="IA7" s="54" t="str">
        <f t="shared" ref="IA7:IT7" si="253">CHOOSE(WEEKDAY(IA6,1),"S","M","T","W","T","F","S")</f>
        <v>M</v>
      </c>
      <c r="IB7" s="44" t="str">
        <f t="shared" si="253"/>
        <v>T</v>
      </c>
      <c r="IC7" s="44" t="str">
        <f t="shared" si="253"/>
        <v>W</v>
      </c>
      <c r="ID7" s="44" t="str">
        <f t="shared" si="253"/>
        <v>T</v>
      </c>
      <c r="IE7" s="44" t="str">
        <f t="shared" si="253"/>
        <v>F</v>
      </c>
      <c r="IF7" s="44" t="str">
        <f t="shared" si="253"/>
        <v>S</v>
      </c>
      <c r="IG7" s="55" t="str">
        <f t="shared" si="253"/>
        <v>S</v>
      </c>
      <c r="IH7" s="54" t="str">
        <f t="shared" si="253"/>
        <v>M</v>
      </c>
      <c r="II7" s="44" t="str">
        <f t="shared" si="253"/>
        <v>T</v>
      </c>
      <c r="IJ7" s="44" t="str">
        <f t="shared" si="253"/>
        <v>W</v>
      </c>
      <c r="IK7" s="44" t="str">
        <f t="shared" si="253"/>
        <v>T</v>
      </c>
      <c r="IL7" s="44" t="str">
        <f t="shared" si="253"/>
        <v>F</v>
      </c>
      <c r="IM7" s="44" t="str">
        <f t="shared" si="253"/>
        <v>S</v>
      </c>
      <c r="IN7" s="55" t="str">
        <f t="shared" si="253"/>
        <v>S</v>
      </c>
      <c r="IO7" s="54" t="str">
        <f t="shared" si="253"/>
        <v>M</v>
      </c>
      <c r="IP7" s="44" t="str">
        <f t="shared" si="253"/>
        <v>T</v>
      </c>
      <c r="IQ7" s="44" t="str">
        <f t="shared" si="253"/>
        <v>W</v>
      </c>
      <c r="IR7" s="44" t="str">
        <f t="shared" si="253"/>
        <v>T</v>
      </c>
      <c r="IS7" s="44" t="str">
        <f t="shared" si="253"/>
        <v>F</v>
      </c>
      <c r="IT7" s="44" t="str">
        <f t="shared" si="253"/>
        <v>S</v>
      </c>
      <c r="IU7" s="55"/>
    </row>
    <row r="8" spans="1:255" s="222" customFormat="1" ht="17.649999999999999" thickTop="1" x14ac:dyDescent="0.35">
      <c r="A8" s="215" t="str">
        <f>IF(ISERROR(VALUE(SUBSTITUTE(prevWBS,".",""))),"1",IF(ISERROR(FIND("`",SUBSTITUTE(prevWBS,".","`",1))),TEXT(VALUE(prevWBS)+1,"#"),TEXT(VALUE(LEFT(prevWBS,FIND("`",SUBSTITUTE(prevWBS,".","`",1))-1))+1,"#")))</f>
        <v>1</v>
      </c>
      <c r="B8" s="216" t="s">
        <v>132</v>
      </c>
      <c r="C8" s="217"/>
      <c r="D8" s="218"/>
      <c r="E8" s="219"/>
      <c r="F8" s="219"/>
      <c r="G8" s="220"/>
      <c r="H8" s="221"/>
      <c r="I8" s="225"/>
      <c r="J8" s="224"/>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18"/>
      <c r="AU8" s="218"/>
      <c r="AV8" s="218"/>
      <c r="AW8" s="218"/>
      <c r="AX8" s="218"/>
      <c r="AY8" s="218"/>
      <c r="AZ8" s="218"/>
      <c r="BA8" s="218"/>
      <c r="BB8" s="218"/>
      <c r="BC8" s="218"/>
      <c r="BD8" s="218"/>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8"/>
      <c r="CE8" s="218"/>
      <c r="CF8" s="218"/>
      <c r="CG8" s="218"/>
      <c r="CH8" s="218"/>
      <c r="CI8" s="218"/>
      <c r="CJ8" s="218"/>
      <c r="CK8" s="218"/>
      <c r="CL8" s="218"/>
      <c r="CM8" s="218"/>
      <c r="CN8" s="218"/>
      <c r="CO8" s="218"/>
      <c r="CP8" s="218"/>
      <c r="CQ8" s="218"/>
      <c r="CR8" s="218"/>
      <c r="CS8" s="218"/>
      <c r="CT8" s="218"/>
      <c r="CU8" s="218"/>
      <c r="CV8" s="218"/>
      <c r="CW8" s="218"/>
      <c r="CX8" s="218"/>
      <c r="CY8" s="218"/>
      <c r="CZ8" s="218"/>
      <c r="DA8" s="218"/>
      <c r="DB8" s="218"/>
      <c r="DC8" s="218"/>
      <c r="DD8" s="218"/>
      <c r="DE8" s="218"/>
      <c r="DF8" s="218"/>
      <c r="DG8" s="218"/>
      <c r="DH8" s="218"/>
      <c r="DI8" s="218"/>
      <c r="DJ8" s="218"/>
      <c r="DK8" s="218"/>
      <c r="DL8" s="218"/>
      <c r="DM8" s="218"/>
      <c r="DN8" s="218"/>
      <c r="DO8" s="218"/>
      <c r="DP8" s="218"/>
      <c r="DQ8" s="218"/>
      <c r="DR8" s="218"/>
      <c r="DS8" s="218"/>
      <c r="DT8" s="218"/>
      <c r="DU8" s="218"/>
      <c r="DV8" s="218"/>
      <c r="DW8" s="218"/>
      <c r="DX8" s="218"/>
      <c r="DY8" s="218"/>
      <c r="DZ8" s="218"/>
      <c r="EA8" s="218"/>
      <c r="EB8" s="218"/>
      <c r="EC8" s="218"/>
      <c r="ED8" s="218"/>
      <c r="EE8" s="218"/>
      <c r="EF8" s="218"/>
      <c r="EG8" s="218"/>
      <c r="EH8" s="218"/>
      <c r="EI8" s="218"/>
      <c r="EJ8" s="218"/>
      <c r="EK8" s="218"/>
      <c r="EL8" s="218"/>
      <c r="EM8" s="218"/>
      <c r="EN8" s="218"/>
      <c r="EO8" s="218"/>
      <c r="EP8" s="218"/>
      <c r="EQ8" s="218"/>
      <c r="ER8" s="218"/>
      <c r="ES8" s="218"/>
      <c r="ET8" s="218"/>
      <c r="EU8" s="218"/>
      <c r="EV8" s="218"/>
      <c r="EW8" s="218"/>
      <c r="EX8" s="218"/>
      <c r="EY8" s="218"/>
      <c r="EZ8" s="218"/>
      <c r="FA8" s="218"/>
      <c r="FB8" s="218"/>
      <c r="FC8" s="218"/>
      <c r="FD8" s="218"/>
      <c r="FE8" s="218"/>
      <c r="FF8" s="218"/>
      <c r="FG8" s="218"/>
      <c r="FH8" s="218"/>
      <c r="FI8" s="218"/>
      <c r="FJ8" s="218"/>
      <c r="FK8" s="218"/>
      <c r="FL8" s="218"/>
      <c r="FM8" s="218"/>
      <c r="FN8" s="218"/>
      <c r="FO8" s="218"/>
      <c r="FP8" s="218"/>
      <c r="FQ8" s="218"/>
      <c r="FR8" s="218"/>
      <c r="FS8" s="218"/>
      <c r="FT8" s="218"/>
      <c r="FU8" s="218"/>
      <c r="FV8" s="218"/>
      <c r="FW8" s="218"/>
      <c r="FX8" s="218"/>
      <c r="FY8" s="218"/>
      <c r="FZ8" s="218"/>
      <c r="GA8" s="218"/>
      <c r="GB8" s="218"/>
      <c r="GC8" s="218"/>
      <c r="GD8" s="218"/>
      <c r="GE8" s="218"/>
      <c r="GF8" s="218"/>
      <c r="GG8" s="218"/>
      <c r="GH8" s="218"/>
      <c r="GI8" s="218"/>
      <c r="GJ8" s="218"/>
      <c r="GK8" s="218"/>
      <c r="GL8" s="218"/>
      <c r="GM8" s="218"/>
      <c r="GN8" s="218"/>
      <c r="GO8" s="218"/>
      <c r="GP8" s="218"/>
      <c r="GQ8" s="218"/>
      <c r="GR8" s="218"/>
      <c r="GS8" s="218"/>
      <c r="GT8" s="218"/>
      <c r="GU8" s="218"/>
      <c r="GV8" s="218"/>
      <c r="GW8" s="218"/>
      <c r="GX8" s="218"/>
      <c r="GY8" s="218"/>
      <c r="GZ8" s="218"/>
      <c r="HA8" s="218"/>
      <c r="HB8" s="218"/>
      <c r="HC8" s="218"/>
      <c r="HD8" s="218"/>
      <c r="HE8" s="218"/>
      <c r="HF8" s="218"/>
      <c r="HG8" s="218"/>
      <c r="HH8" s="218"/>
      <c r="HI8" s="218"/>
      <c r="HJ8" s="218"/>
      <c r="HK8" s="218"/>
      <c r="HL8" s="218"/>
      <c r="HM8" s="218"/>
      <c r="HN8" s="218"/>
      <c r="HO8" s="218"/>
      <c r="HP8" s="218"/>
      <c r="HQ8" s="218"/>
      <c r="HR8" s="218"/>
      <c r="HS8" s="218"/>
      <c r="HT8" s="218"/>
      <c r="HU8" s="218"/>
      <c r="HV8" s="218"/>
      <c r="HW8" s="218"/>
      <c r="HX8" s="218"/>
      <c r="HY8" s="218"/>
      <c r="HZ8" s="218"/>
      <c r="IA8" s="218"/>
      <c r="IB8" s="218"/>
      <c r="IC8" s="218"/>
      <c r="ID8" s="218"/>
      <c r="IE8" s="218"/>
      <c r="IF8" s="218"/>
      <c r="IG8" s="218"/>
      <c r="IH8" s="218"/>
      <c r="II8" s="218"/>
      <c r="IJ8" s="218"/>
      <c r="IK8" s="218"/>
      <c r="IL8" s="218"/>
      <c r="IM8" s="218"/>
      <c r="IN8" s="218"/>
      <c r="IO8" s="218"/>
      <c r="IP8" s="218"/>
      <c r="IQ8" s="218"/>
      <c r="IR8" s="218"/>
      <c r="IS8" s="218"/>
      <c r="IT8" s="218"/>
      <c r="IU8" s="218"/>
    </row>
    <row r="9" spans="1:255" s="199" customFormat="1" ht="17.25" x14ac:dyDescent="0.35">
      <c r="A9" s="189" t="str">
        <f t="shared" ref="A9:A23"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212" t="s">
        <v>137</v>
      </c>
      <c r="C9" s="213"/>
      <c r="D9" s="214"/>
      <c r="E9" s="193">
        <v>45295</v>
      </c>
      <c r="F9" s="194">
        <f t="shared" ref="F9:F14" si="255">IF(ISBLANK(E9)," - ",IF(G9=0,E9,E9+G9-1))</f>
        <v>45352</v>
      </c>
      <c r="G9" s="195">
        <v>58</v>
      </c>
      <c r="H9" s="196">
        <v>0</v>
      </c>
      <c r="I9" s="235">
        <f t="shared" ref="I9:I14" si="256">IF(OR(F9=0,E9=0),0,NETWORKDAYS(E9,F9))</f>
        <v>42</v>
      </c>
      <c r="J9" s="197"/>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c r="BF9" s="198"/>
      <c r="BG9" s="198"/>
      <c r="BH9" s="198"/>
      <c r="BI9" s="198"/>
      <c r="BJ9" s="198"/>
      <c r="BK9" s="198"/>
      <c r="BL9" s="198"/>
      <c r="BM9" s="198"/>
      <c r="BN9" s="198"/>
      <c r="BO9" s="198"/>
      <c r="BP9" s="198"/>
      <c r="BQ9" s="198"/>
      <c r="BR9" s="198"/>
      <c r="BS9" s="198"/>
      <c r="BT9" s="198"/>
      <c r="BU9" s="198"/>
      <c r="BV9" s="198"/>
      <c r="BW9" s="198"/>
      <c r="BX9" s="198"/>
      <c r="BY9" s="198"/>
      <c r="BZ9" s="198"/>
      <c r="CA9" s="198"/>
      <c r="CB9" s="198"/>
      <c r="CC9" s="198"/>
      <c r="CD9" s="198"/>
      <c r="CE9" s="198"/>
      <c r="CF9" s="198"/>
      <c r="CG9" s="198"/>
      <c r="CH9" s="198"/>
      <c r="CI9" s="198"/>
      <c r="CJ9" s="198"/>
      <c r="CK9" s="198"/>
      <c r="CL9" s="198"/>
      <c r="CM9" s="198"/>
      <c r="CN9" s="198"/>
      <c r="CO9" s="198"/>
      <c r="CP9" s="198"/>
      <c r="CQ9" s="198"/>
      <c r="CR9" s="198"/>
      <c r="CS9" s="198"/>
      <c r="CT9" s="198"/>
      <c r="CU9" s="198"/>
      <c r="CV9" s="198"/>
      <c r="CW9" s="198"/>
      <c r="CX9" s="198"/>
      <c r="CY9" s="198"/>
      <c r="CZ9" s="198"/>
      <c r="DA9" s="198"/>
      <c r="DB9" s="198"/>
      <c r="DC9" s="198"/>
      <c r="DD9" s="198"/>
      <c r="DE9" s="198"/>
      <c r="DF9" s="198"/>
      <c r="DG9" s="198"/>
      <c r="DH9" s="198"/>
      <c r="DI9" s="198"/>
      <c r="DJ9" s="198"/>
      <c r="DK9" s="198"/>
      <c r="DL9" s="198"/>
      <c r="DM9" s="198"/>
      <c r="DN9" s="198"/>
      <c r="DO9" s="198"/>
      <c r="DP9" s="198"/>
      <c r="DQ9" s="198"/>
      <c r="DR9" s="198"/>
      <c r="DS9" s="198"/>
      <c r="DT9" s="198"/>
      <c r="DU9" s="198"/>
      <c r="DV9" s="198"/>
      <c r="DW9" s="198"/>
      <c r="DX9" s="198"/>
      <c r="DY9" s="198"/>
      <c r="DZ9" s="198"/>
      <c r="EA9" s="198"/>
      <c r="EB9" s="198"/>
      <c r="EC9" s="198"/>
      <c r="ED9" s="198"/>
      <c r="EE9" s="198"/>
      <c r="EF9" s="198"/>
      <c r="EG9" s="198"/>
      <c r="EH9" s="198"/>
      <c r="EI9" s="198"/>
      <c r="EJ9" s="198"/>
      <c r="EK9" s="198"/>
      <c r="EL9" s="198"/>
      <c r="EM9" s="198"/>
      <c r="EN9" s="198"/>
      <c r="EO9" s="198"/>
      <c r="EP9" s="198"/>
      <c r="EQ9" s="198"/>
      <c r="ER9" s="198"/>
      <c r="ES9" s="198"/>
      <c r="ET9" s="198"/>
      <c r="EU9" s="198"/>
      <c r="EV9" s="198"/>
      <c r="EW9" s="198"/>
      <c r="EX9" s="198"/>
      <c r="EY9" s="198"/>
      <c r="EZ9" s="198"/>
      <c r="FA9" s="198"/>
      <c r="FB9" s="198"/>
      <c r="FC9" s="198"/>
      <c r="FD9" s="198"/>
      <c r="FE9" s="198"/>
      <c r="FF9" s="198"/>
      <c r="FG9" s="198"/>
      <c r="FH9" s="198"/>
      <c r="FI9" s="198"/>
      <c r="FJ9" s="198"/>
      <c r="FK9" s="198"/>
      <c r="FL9" s="198"/>
      <c r="FM9" s="198"/>
      <c r="FN9" s="198"/>
      <c r="FO9" s="198"/>
      <c r="FP9" s="198"/>
      <c r="FQ9" s="198"/>
      <c r="FR9" s="198"/>
      <c r="FS9" s="198"/>
      <c r="FT9" s="198"/>
      <c r="FU9" s="198"/>
      <c r="FV9" s="198"/>
      <c r="FW9" s="198"/>
      <c r="FX9" s="198"/>
      <c r="FY9" s="198"/>
      <c r="FZ9" s="198"/>
      <c r="GA9" s="198"/>
      <c r="GB9" s="198"/>
      <c r="GC9" s="198"/>
      <c r="GD9" s="198"/>
      <c r="GE9" s="198"/>
      <c r="GF9" s="198"/>
      <c r="GG9" s="198"/>
      <c r="GH9" s="198"/>
      <c r="GI9" s="198"/>
      <c r="GJ9" s="198"/>
      <c r="GK9" s="198"/>
      <c r="GL9" s="198"/>
      <c r="GM9" s="198"/>
      <c r="GN9" s="198"/>
      <c r="GO9" s="198"/>
      <c r="GP9" s="198"/>
      <c r="GQ9" s="198"/>
      <c r="GR9" s="198"/>
      <c r="GS9" s="198"/>
      <c r="GT9" s="198"/>
      <c r="GU9" s="198"/>
      <c r="GV9" s="198"/>
      <c r="GW9" s="198"/>
      <c r="GX9" s="198"/>
      <c r="GY9" s="198"/>
      <c r="GZ9" s="198"/>
      <c r="HA9" s="198"/>
      <c r="HB9" s="198"/>
      <c r="HC9" s="198"/>
      <c r="HD9" s="198"/>
      <c r="HE9" s="198"/>
      <c r="HF9" s="198"/>
      <c r="HG9" s="198"/>
      <c r="HH9" s="198"/>
      <c r="HI9" s="198"/>
      <c r="HJ9" s="198"/>
      <c r="HK9" s="198"/>
      <c r="HL9" s="198"/>
      <c r="HM9" s="198"/>
      <c r="HN9" s="198"/>
      <c r="HO9" s="198"/>
      <c r="HP9" s="198"/>
      <c r="HQ9" s="198"/>
      <c r="HR9" s="198"/>
      <c r="HS9" s="198"/>
      <c r="HT9" s="198"/>
      <c r="HU9" s="198"/>
      <c r="HV9" s="198"/>
      <c r="HW9" s="198"/>
      <c r="HX9" s="198"/>
      <c r="HY9" s="198"/>
      <c r="HZ9" s="198"/>
      <c r="IA9" s="198"/>
      <c r="IB9" s="198"/>
      <c r="IC9" s="198"/>
      <c r="ID9" s="198"/>
      <c r="IE9" s="198"/>
      <c r="IF9" s="198"/>
      <c r="IG9" s="198"/>
      <c r="IH9" s="198"/>
      <c r="II9" s="198"/>
      <c r="IJ9" s="198"/>
      <c r="IK9" s="198"/>
      <c r="IL9" s="198"/>
      <c r="IM9" s="198"/>
      <c r="IN9" s="198"/>
      <c r="IO9" s="198"/>
      <c r="IP9" s="198"/>
      <c r="IQ9" s="198"/>
      <c r="IR9" s="198"/>
      <c r="IS9" s="198"/>
      <c r="IT9" s="198"/>
      <c r="IU9" s="198"/>
    </row>
    <row r="10" spans="1:255" s="199" customFormat="1" ht="18" customHeight="1" x14ac:dyDescent="0.35">
      <c r="A10" s="189" t="str">
        <f t="shared" ref="A10:A21"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90" t="s">
        <v>162</v>
      </c>
      <c r="C10" s="191"/>
      <c r="D10" s="192"/>
      <c r="E10" s="193">
        <v>45295</v>
      </c>
      <c r="F10" s="194">
        <f t="shared" si="255"/>
        <v>45298</v>
      </c>
      <c r="G10" s="195">
        <v>4</v>
      </c>
      <c r="H10" s="196">
        <v>1</v>
      </c>
      <c r="I10" s="233">
        <f t="shared" si="256"/>
        <v>2</v>
      </c>
      <c r="J10" s="197"/>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198"/>
      <c r="CU10" s="198"/>
      <c r="CV10" s="198"/>
      <c r="CW10" s="198"/>
      <c r="CX10" s="198"/>
      <c r="CY10" s="198"/>
      <c r="CZ10" s="198"/>
      <c r="DA10" s="198"/>
      <c r="DB10" s="198"/>
      <c r="DC10" s="198"/>
      <c r="DD10" s="198"/>
      <c r="DE10" s="198"/>
      <c r="DF10" s="198"/>
      <c r="DG10" s="198"/>
      <c r="DH10" s="198"/>
      <c r="DI10" s="198"/>
      <c r="DJ10" s="198"/>
      <c r="DK10" s="198"/>
      <c r="DL10" s="198"/>
      <c r="DM10" s="198"/>
      <c r="DN10" s="198"/>
      <c r="DO10" s="198"/>
      <c r="DP10" s="198"/>
      <c r="DQ10" s="198"/>
      <c r="DR10" s="198"/>
      <c r="DS10" s="198"/>
      <c r="DT10" s="198"/>
      <c r="DU10" s="198"/>
      <c r="DV10" s="198"/>
      <c r="DW10" s="198"/>
      <c r="DX10" s="198"/>
      <c r="DY10" s="198"/>
      <c r="DZ10" s="198"/>
      <c r="EA10" s="198"/>
      <c r="EB10" s="198"/>
      <c r="EC10" s="198"/>
      <c r="ED10" s="198"/>
      <c r="EE10" s="198"/>
      <c r="EF10" s="198"/>
      <c r="EG10" s="198"/>
      <c r="EH10" s="198"/>
      <c r="EI10" s="198"/>
      <c r="EJ10" s="198"/>
      <c r="EK10" s="198"/>
      <c r="EL10" s="198"/>
      <c r="EM10" s="198"/>
      <c r="EN10" s="198"/>
      <c r="EO10" s="198"/>
      <c r="EP10" s="198"/>
      <c r="EQ10" s="198"/>
      <c r="ER10" s="198"/>
      <c r="ES10" s="198"/>
      <c r="ET10" s="198"/>
      <c r="EU10" s="198"/>
      <c r="EV10" s="198"/>
      <c r="EW10" s="198"/>
      <c r="EX10" s="198"/>
      <c r="EY10" s="198"/>
      <c r="EZ10" s="198"/>
      <c r="FA10" s="198"/>
      <c r="FB10" s="198"/>
      <c r="FC10" s="198"/>
      <c r="FD10" s="198"/>
      <c r="FE10" s="198"/>
      <c r="FF10" s="198"/>
      <c r="FG10" s="198"/>
      <c r="FH10" s="198"/>
      <c r="FI10" s="198"/>
      <c r="FJ10" s="198"/>
      <c r="FK10" s="198"/>
      <c r="FL10" s="198"/>
      <c r="FM10" s="198"/>
      <c r="FN10" s="198"/>
      <c r="FO10" s="198"/>
      <c r="FP10" s="198"/>
      <c r="FQ10" s="198"/>
      <c r="FR10" s="198"/>
      <c r="FS10" s="198"/>
      <c r="FT10" s="198"/>
      <c r="FU10" s="198"/>
      <c r="FV10" s="198"/>
      <c r="FW10" s="198"/>
      <c r="FX10" s="198"/>
      <c r="FY10" s="198"/>
      <c r="FZ10" s="198"/>
      <c r="GA10" s="198"/>
      <c r="GB10" s="198"/>
      <c r="GC10" s="198"/>
      <c r="GD10" s="198"/>
      <c r="GE10" s="198"/>
      <c r="GF10" s="198"/>
      <c r="GG10" s="198"/>
      <c r="GH10" s="198"/>
      <c r="GI10" s="198"/>
      <c r="GJ10" s="198"/>
      <c r="GK10" s="198"/>
      <c r="GL10" s="198"/>
      <c r="GM10" s="198"/>
      <c r="GN10" s="198"/>
      <c r="GO10" s="198"/>
      <c r="GP10" s="198"/>
      <c r="GQ10" s="198"/>
      <c r="GR10" s="198"/>
      <c r="GS10" s="198"/>
      <c r="GT10" s="198"/>
      <c r="GU10" s="198"/>
      <c r="GV10" s="198"/>
      <c r="GW10" s="198"/>
      <c r="GX10" s="198"/>
      <c r="GY10" s="198"/>
      <c r="GZ10" s="198"/>
      <c r="HA10" s="198"/>
      <c r="HB10" s="198"/>
      <c r="HC10" s="198"/>
      <c r="HD10" s="198"/>
      <c r="HE10" s="198"/>
      <c r="HF10" s="198"/>
      <c r="HG10" s="198"/>
      <c r="HH10" s="198"/>
      <c r="HI10" s="198"/>
      <c r="HJ10" s="198"/>
      <c r="HK10" s="198"/>
      <c r="HL10" s="198"/>
      <c r="HM10" s="198"/>
      <c r="HN10" s="198"/>
      <c r="HO10" s="198"/>
      <c r="HP10" s="198"/>
      <c r="HQ10" s="198"/>
      <c r="HR10" s="198"/>
      <c r="HS10" s="198"/>
      <c r="HT10" s="198"/>
      <c r="HU10" s="198"/>
      <c r="HV10" s="198"/>
      <c r="HW10" s="198"/>
      <c r="HX10" s="198"/>
      <c r="HY10" s="198"/>
      <c r="HZ10" s="198"/>
      <c r="IA10" s="198"/>
      <c r="IB10" s="198"/>
      <c r="IC10" s="198"/>
      <c r="ID10" s="198"/>
      <c r="IE10" s="198"/>
      <c r="IF10" s="198"/>
      <c r="IG10" s="198"/>
      <c r="IH10" s="198"/>
      <c r="II10" s="198"/>
      <c r="IJ10" s="198"/>
      <c r="IK10" s="198"/>
      <c r="IL10" s="198"/>
      <c r="IM10" s="198"/>
      <c r="IN10" s="198"/>
      <c r="IO10" s="198"/>
      <c r="IP10" s="198"/>
      <c r="IQ10" s="198"/>
      <c r="IR10" s="198"/>
      <c r="IS10" s="198"/>
      <c r="IT10" s="198"/>
      <c r="IU10" s="198"/>
    </row>
    <row r="11" spans="1:255" s="199" customFormat="1" ht="19.5" customHeight="1" x14ac:dyDescent="0.35">
      <c r="A11" s="189" t="str">
        <f t="shared" si="257"/>
        <v>1.1.2</v>
      </c>
      <c r="B11" s="190" t="s">
        <v>152</v>
      </c>
      <c r="C11" s="191"/>
      <c r="D11" s="192"/>
      <c r="E11" s="193">
        <v>45299</v>
      </c>
      <c r="F11" s="194">
        <f t="shared" ref="F11:F12" si="258">IF(ISBLANK(E11)," - ",IF(G11=0,E11,E11+G11-1))</f>
        <v>45302</v>
      </c>
      <c r="G11" s="195">
        <v>4</v>
      </c>
      <c r="H11" s="196">
        <v>1</v>
      </c>
      <c r="I11" s="233">
        <f t="shared" ref="I11:I12" si="259">IF(OR(F11=0,E11=0),0,NETWORKDAYS(E11,F11))</f>
        <v>4</v>
      </c>
      <c r="J11" s="197"/>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8"/>
      <c r="CU11" s="198"/>
      <c r="CV11" s="198"/>
      <c r="CW11" s="198"/>
      <c r="CX11" s="198"/>
      <c r="CY11" s="198"/>
      <c r="CZ11" s="198"/>
      <c r="DA11" s="198"/>
      <c r="DB11" s="198"/>
      <c r="DC11" s="198"/>
      <c r="DD11" s="198"/>
      <c r="DE11" s="198"/>
      <c r="DF11" s="198"/>
      <c r="DG11" s="198"/>
      <c r="DH11" s="198"/>
      <c r="DI11" s="198"/>
      <c r="DJ11" s="198"/>
      <c r="DK11" s="198"/>
      <c r="DL11" s="198"/>
      <c r="DM11" s="198"/>
      <c r="DN11" s="198"/>
      <c r="DO11" s="198"/>
      <c r="DP11" s="198"/>
      <c r="DQ11" s="198"/>
      <c r="DR11" s="198"/>
      <c r="DS11" s="198"/>
      <c r="DT11" s="198"/>
      <c r="DU11" s="198"/>
      <c r="DV11" s="198"/>
      <c r="DW11" s="198"/>
      <c r="DX11" s="198"/>
      <c r="DY11" s="198"/>
      <c r="DZ11" s="198"/>
      <c r="EA11" s="198"/>
      <c r="EB11" s="198"/>
      <c r="EC11" s="198"/>
      <c r="ED11" s="198"/>
      <c r="EE11" s="198"/>
      <c r="EF11" s="198"/>
      <c r="EG11" s="198"/>
      <c r="EH11" s="198"/>
      <c r="EI11" s="198"/>
      <c r="EJ11" s="198"/>
      <c r="EK11" s="198"/>
      <c r="EL11" s="198"/>
      <c r="EM11" s="198"/>
      <c r="EN11" s="198"/>
      <c r="EO11" s="198"/>
      <c r="EP11" s="198"/>
      <c r="EQ11" s="198"/>
      <c r="ER11" s="198"/>
      <c r="ES11" s="198"/>
      <c r="ET11" s="198"/>
      <c r="EU11" s="198"/>
      <c r="EV11" s="198"/>
      <c r="EW11" s="198"/>
      <c r="EX11" s="198"/>
      <c r="EY11" s="198"/>
      <c r="EZ11" s="198"/>
      <c r="FA11" s="198"/>
      <c r="FB11" s="198"/>
      <c r="FC11" s="198"/>
      <c r="FD11" s="198"/>
      <c r="FE11" s="198"/>
      <c r="FF11" s="198"/>
      <c r="FG11" s="198"/>
      <c r="FH11" s="198"/>
      <c r="FI11" s="198"/>
      <c r="FJ11" s="198"/>
      <c r="FK11" s="198"/>
      <c r="FL11" s="198"/>
      <c r="FM11" s="198"/>
      <c r="FN11" s="198"/>
      <c r="FO11" s="198"/>
      <c r="FP11" s="198"/>
      <c r="FQ11" s="198"/>
      <c r="FR11" s="198"/>
      <c r="FS11" s="198"/>
      <c r="FT11" s="198"/>
      <c r="FU11" s="198"/>
      <c r="FV11" s="198"/>
      <c r="FW11" s="198"/>
      <c r="FX11" s="198"/>
      <c r="FY11" s="198"/>
      <c r="FZ11" s="198"/>
      <c r="GA11" s="198"/>
      <c r="GB11" s="198"/>
      <c r="GC11" s="198"/>
      <c r="GD11" s="198"/>
      <c r="GE11" s="198"/>
      <c r="GF11" s="198"/>
      <c r="GG11" s="198"/>
      <c r="GH11" s="198"/>
      <c r="GI11" s="198"/>
      <c r="GJ11" s="198"/>
      <c r="GK11" s="198"/>
      <c r="GL11" s="198"/>
      <c r="GM11" s="198"/>
      <c r="GN11" s="198"/>
      <c r="GO11" s="198"/>
      <c r="GP11" s="198"/>
      <c r="GQ11" s="198"/>
      <c r="GR11" s="198"/>
      <c r="GS11" s="198"/>
      <c r="GT11" s="198"/>
      <c r="GU11" s="198"/>
      <c r="GV11" s="198"/>
      <c r="GW11" s="198"/>
      <c r="GX11" s="198"/>
      <c r="GY11" s="198"/>
      <c r="GZ11" s="198"/>
      <c r="HA11" s="198"/>
      <c r="HB11" s="198"/>
      <c r="HC11" s="198"/>
      <c r="HD11" s="198"/>
      <c r="HE11" s="198"/>
      <c r="HF11" s="198"/>
      <c r="HG11" s="198"/>
      <c r="HH11" s="198"/>
      <c r="HI11" s="198"/>
      <c r="HJ11" s="198"/>
      <c r="HK11" s="198"/>
      <c r="HL11" s="198"/>
      <c r="HM11" s="198"/>
      <c r="HN11" s="198"/>
      <c r="HO11" s="198"/>
      <c r="HP11" s="198"/>
      <c r="HQ11" s="198"/>
      <c r="HR11" s="198"/>
      <c r="HS11" s="198"/>
      <c r="HT11" s="198"/>
      <c r="HU11" s="198"/>
      <c r="HV11" s="198"/>
      <c r="HW11" s="198"/>
      <c r="HX11" s="198"/>
      <c r="HY11" s="198"/>
      <c r="HZ11" s="198"/>
      <c r="IA11" s="198"/>
      <c r="IB11" s="198"/>
      <c r="IC11" s="198"/>
      <c r="ID11" s="198"/>
      <c r="IE11" s="198"/>
      <c r="IF11" s="198"/>
      <c r="IG11" s="198"/>
      <c r="IH11" s="198"/>
      <c r="II11" s="198"/>
      <c r="IJ11" s="198"/>
      <c r="IK11" s="198"/>
      <c r="IL11" s="198"/>
      <c r="IM11" s="198"/>
      <c r="IN11" s="198"/>
      <c r="IO11" s="198"/>
      <c r="IP11" s="198"/>
      <c r="IQ11" s="198"/>
      <c r="IR11" s="198"/>
      <c r="IS11" s="198"/>
      <c r="IT11" s="198"/>
      <c r="IU11" s="198"/>
    </row>
    <row r="12" spans="1:255" s="199" customFormat="1" ht="19.5" customHeight="1" x14ac:dyDescent="0.35">
      <c r="A12" s="189" t="str">
        <f t="shared" si="257"/>
        <v>1.1.3</v>
      </c>
      <c r="B12" s="190" t="s">
        <v>159</v>
      </c>
      <c r="C12" s="191"/>
      <c r="D12" s="192"/>
      <c r="E12" s="193">
        <f>F11+1</f>
        <v>45303</v>
      </c>
      <c r="F12" s="194">
        <f t="shared" si="258"/>
        <v>45307</v>
      </c>
      <c r="G12" s="195">
        <v>5</v>
      </c>
      <c r="H12" s="196">
        <v>1</v>
      </c>
      <c r="I12" s="233">
        <f t="shared" si="259"/>
        <v>3</v>
      </c>
      <c r="J12" s="197"/>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198"/>
      <c r="CU12" s="198"/>
      <c r="CV12" s="198"/>
      <c r="CW12" s="198"/>
      <c r="CX12" s="198"/>
      <c r="CY12" s="198"/>
      <c r="CZ12" s="198"/>
      <c r="DA12" s="198"/>
      <c r="DB12" s="198"/>
      <c r="DC12" s="198"/>
      <c r="DD12" s="198"/>
      <c r="DE12" s="198"/>
      <c r="DF12" s="198"/>
      <c r="DG12" s="198"/>
      <c r="DH12" s="198"/>
      <c r="DI12" s="198"/>
      <c r="DJ12" s="198"/>
      <c r="DK12" s="198"/>
      <c r="DL12" s="198"/>
      <c r="DM12" s="198"/>
      <c r="DN12" s="198"/>
      <c r="DO12" s="198"/>
      <c r="DP12" s="198"/>
      <c r="DQ12" s="198"/>
      <c r="DR12" s="198"/>
      <c r="DS12" s="198"/>
      <c r="DT12" s="198"/>
      <c r="DU12" s="198"/>
      <c r="DV12" s="198"/>
      <c r="DW12" s="198"/>
      <c r="DX12" s="198"/>
      <c r="DY12" s="198"/>
      <c r="DZ12" s="198"/>
      <c r="EA12" s="198"/>
      <c r="EB12" s="198"/>
      <c r="EC12" s="198"/>
      <c r="ED12" s="198"/>
      <c r="EE12" s="198"/>
      <c r="EF12" s="198"/>
      <c r="EG12" s="198"/>
      <c r="EH12" s="198"/>
      <c r="EI12" s="198"/>
      <c r="EJ12" s="198"/>
      <c r="EK12" s="198"/>
      <c r="EL12" s="198"/>
      <c r="EM12" s="198"/>
      <c r="EN12" s="198"/>
      <c r="EO12" s="198"/>
      <c r="EP12" s="198"/>
      <c r="EQ12" s="198"/>
      <c r="ER12" s="198"/>
      <c r="ES12" s="198"/>
      <c r="ET12" s="198"/>
      <c r="EU12" s="198"/>
      <c r="EV12" s="198"/>
      <c r="EW12" s="198"/>
      <c r="EX12" s="198"/>
      <c r="EY12" s="198"/>
      <c r="EZ12" s="198"/>
      <c r="FA12" s="198"/>
      <c r="FB12" s="198"/>
      <c r="FC12" s="198"/>
      <c r="FD12" s="198"/>
      <c r="FE12" s="198"/>
      <c r="FF12" s="198"/>
      <c r="FG12" s="198"/>
      <c r="FH12" s="198"/>
      <c r="FI12" s="198"/>
      <c r="FJ12" s="198"/>
      <c r="FK12" s="198"/>
      <c r="FL12" s="198"/>
      <c r="FM12" s="198"/>
      <c r="FN12" s="198"/>
      <c r="FO12" s="198"/>
      <c r="FP12" s="198"/>
      <c r="FQ12" s="198"/>
      <c r="FR12" s="198"/>
      <c r="FS12" s="198"/>
      <c r="FT12" s="198"/>
      <c r="FU12" s="198"/>
      <c r="FV12" s="198"/>
      <c r="FW12" s="198"/>
      <c r="FX12" s="198"/>
      <c r="FY12" s="198"/>
      <c r="FZ12" s="198"/>
      <c r="GA12" s="198"/>
      <c r="GB12" s="198"/>
      <c r="GC12" s="198"/>
      <c r="GD12" s="198"/>
      <c r="GE12" s="198"/>
      <c r="GF12" s="198"/>
      <c r="GG12" s="198"/>
      <c r="GH12" s="198"/>
      <c r="GI12" s="198"/>
      <c r="GJ12" s="198"/>
      <c r="GK12" s="198"/>
      <c r="GL12" s="198"/>
      <c r="GM12" s="198"/>
      <c r="GN12" s="198"/>
      <c r="GO12" s="198"/>
      <c r="GP12" s="198"/>
      <c r="GQ12" s="198"/>
      <c r="GR12" s="198"/>
      <c r="GS12" s="198"/>
      <c r="GT12" s="198"/>
      <c r="GU12" s="198"/>
      <c r="GV12" s="198"/>
      <c r="GW12" s="198"/>
      <c r="GX12" s="198"/>
      <c r="GY12" s="198"/>
      <c r="GZ12" s="198"/>
      <c r="HA12" s="198"/>
      <c r="HB12" s="198"/>
      <c r="HC12" s="198"/>
      <c r="HD12" s="198"/>
      <c r="HE12" s="198"/>
      <c r="HF12" s="198"/>
      <c r="HG12" s="198"/>
      <c r="HH12" s="198"/>
      <c r="HI12" s="198"/>
      <c r="HJ12" s="198"/>
      <c r="HK12" s="198"/>
      <c r="HL12" s="198"/>
      <c r="HM12" s="198"/>
      <c r="HN12" s="198"/>
      <c r="HO12" s="198"/>
      <c r="HP12" s="198"/>
      <c r="HQ12" s="198"/>
      <c r="HR12" s="198"/>
      <c r="HS12" s="198"/>
      <c r="HT12" s="198"/>
      <c r="HU12" s="198"/>
      <c r="HV12" s="198"/>
      <c r="HW12" s="198"/>
      <c r="HX12" s="198"/>
      <c r="HY12" s="198"/>
      <c r="HZ12" s="198"/>
      <c r="IA12" s="198"/>
      <c r="IB12" s="198"/>
      <c r="IC12" s="198"/>
      <c r="ID12" s="198"/>
      <c r="IE12" s="198"/>
      <c r="IF12" s="198"/>
      <c r="IG12" s="198"/>
      <c r="IH12" s="198"/>
      <c r="II12" s="198"/>
      <c r="IJ12" s="198"/>
      <c r="IK12" s="198"/>
      <c r="IL12" s="198"/>
      <c r="IM12" s="198"/>
      <c r="IN12" s="198"/>
      <c r="IO12" s="198"/>
      <c r="IP12" s="198"/>
      <c r="IQ12" s="198"/>
      <c r="IR12" s="198"/>
      <c r="IS12" s="198"/>
      <c r="IT12" s="198"/>
      <c r="IU12" s="198"/>
    </row>
    <row r="13" spans="1:255" s="199" customFormat="1" ht="19.5" customHeight="1" x14ac:dyDescent="0.35">
      <c r="A13" s="189" t="str">
        <f t="shared" si="257"/>
        <v>1.1.4</v>
      </c>
      <c r="B13" s="190" t="s">
        <v>158</v>
      </c>
      <c r="C13" s="191"/>
      <c r="D13" s="192"/>
      <c r="E13" s="193">
        <v>45306</v>
      </c>
      <c r="F13" s="194">
        <f t="shared" ref="F13" si="260">IF(ISBLANK(E13)," - ",IF(G13=0,E13,E13+G13-1))</f>
        <v>45307</v>
      </c>
      <c r="G13" s="195">
        <v>2</v>
      </c>
      <c r="H13" s="196">
        <v>1</v>
      </c>
      <c r="I13" s="233">
        <f t="shared" ref="I13" si="261">IF(OR(F13=0,E13=0),0,NETWORKDAYS(E13,F13))</f>
        <v>2</v>
      </c>
      <c r="J13" s="197"/>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198"/>
      <c r="CU13" s="198"/>
      <c r="CV13" s="198"/>
      <c r="CW13" s="198"/>
      <c r="CX13" s="198"/>
      <c r="CY13" s="198"/>
      <c r="CZ13" s="198"/>
      <c r="DA13" s="198"/>
      <c r="DB13" s="198"/>
      <c r="DC13" s="198"/>
      <c r="DD13" s="198"/>
      <c r="DE13" s="198"/>
      <c r="DF13" s="198"/>
      <c r="DG13" s="198"/>
      <c r="DH13" s="198"/>
      <c r="DI13" s="198"/>
      <c r="DJ13" s="198"/>
      <c r="DK13" s="198"/>
      <c r="DL13" s="198"/>
      <c r="DM13" s="198"/>
      <c r="DN13" s="198"/>
      <c r="DO13" s="198"/>
      <c r="DP13" s="198"/>
      <c r="DQ13" s="198"/>
      <c r="DR13" s="198"/>
      <c r="DS13" s="198"/>
      <c r="DT13" s="198"/>
      <c r="DU13" s="198"/>
      <c r="DV13" s="198"/>
      <c r="DW13" s="198"/>
      <c r="DX13" s="198"/>
      <c r="DY13" s="198"/>
      <c r="DZ13" s="198"/>
      <c r="EA13" s="198"/>
      <c r="EB13" s="198"/>
      <c r="EC13" s="198"/>
      <c r="ED13" s="198"/>
      <c r="EE13" s="198"/>
      <c r="EF13" s="198"/>
      <c r="EG13" s="198"/>
      <c r="EH13" s="198"/>
      <c r="EI13" s="198"/>
      <c r="EJ13" s="198"/>
      <c r="EK13" s="198"/>
      <c r="EL13" s="198"/>
      <c r="EM13" s="198"/>
      <c r="EN13" s="198"/>
      <c r="EO13" s="198"/>
      <c r="EP13" s="198"/>
      <c r="EQ13" s="198"/>
      <c r="ER13" s="198"/>
      <c r="ES13" s="198"/>
      <c r="ET13" s="198"/>
      <c r="EU13" s="198"/>
      <c r="EV13" s="198"/>
      <c r="EW13" s="198"/>
      <c r="EX13" s="198"/>
      <c r="EY13" s="198"/>
      <c r="EZ13" s="198"/>
      <c r="FA13" s="198"/>
      <c r="FB13" s="198"/>
      <c r="FC13" s="198"/>
      <c r="FD13" s="198"/>
      <c r="FE13" s="198"/>
      <c r="FF13" s="198"/>
      <c r="FG13" s="198"/>
      <c r="FH13" s="198"/>
      <c r="FI13" s="198"/>
      <c r="FJ13" s="198"/>
      <c r="FK13" s="198"/>
      <c r="FL13" s="198"/>
      <c r="FM13" s="198"/>
      <c r="FN13" s="198"/>
      <c r="FO13" s="198"/>
      <c r="FP13" s="198"/>
      <c r="FQ13" s="198"/>
      <c r="FR13" s="198"/>
      <c r="FS13" s="198"/>
      <c r="FT13" s="198"/>
      <c r="FU13" s="198"/>
      <c r="FV13" s="198"/>
      <c r="FW13" s="198"/>
      <c r="FX13" s="198"/>
      <c r="FY13" s="198"/>
      <c r="FZ13" s="198"/>
      <c r="GA13" s="198"/>
      <c r="GB13" s="198"/>
      <c r="GC13" s="198"/>
      <c r="GD13" s="198"/>
      <c r="GE13" s="198"/>
      <c r="GF13" s="198"/>
      <c r="GG13" s="198"/>
      <c r="GH13" s="198"/>
      <c r="GI13" s="198"/>
      <c r="GJ13" s="198"/>
      <c r="GK13" s="198"/>
      <c r="GL13" s="198"/>
      <c r="GM13" s="198"/>
      <c r="GN13" s="198"/>
      <c r="GO13" s="198"/>
      <c r="GP13" s="198"/>
      <c r="GQ13" s="198"/>
      <c r="GR13" s="198"/>
      <c r="GS13" s="198"/>
      <c r="GT13" s="198"/>
      <c r="GU13" s="198"/>
      <c r="GV13" s="198"/>
      <c r="GW13" s="198"/>
      <c r="GX13" s="198"/>
      <c r="GY13" s="198"/>
      <c r="GZ13" s="198"/>
      <c r="HA13" s="198"/>
      <c r="HB13" s="198"/>
      <c r="HC13" s="198"/>
      <c r="HD13" s="198"/>
      <c r="HE13" s="198"/>
      <c r="HF13" s="198"/>
      <c r="HG13" s="198"/>
      <c r="HH13" s="198"/>
      <c r="HI13" s="198"/>
      <c r="HJ13" s="198"/>
      <c r="HK13" s="198"/>
      <c r="HL13" s="198"/>
      <c r="HM13" s="198"/>
      <c r="HN13" s="198"/>
      <c r="HO13" s="198"/>
      <c r="HP13" s="198"/>
      <c r="HQ13" s="198"/>
      <c r="HR13" s="198"/>
      <c r="HS13" s="198"/>
      <c r="HT13" s="198"/>
      <c r="HU13" s="198"/>
      <c r="HV13" s="198"/>
      <c r="HW13" s="198"/>
      <c r="HX13" s="198"/>
      <c r="HY13" s="198"/>
      <c r="HZ13" s="198"/>
      <c r="IA13" s="198"/>
      <c r="IB13" s="198"/>
      <c r="IC13" s="198"/>
      <c r="ID13" s="198"/>
      <c r="IE13" s="198"/>
      <c r="IF13" s="198"/>
      <c r="IG13" s="198"/>
      <c r="IH13" s="198"/>
      <c r="II13" s="198"/>
      <c r="IJ13" s="198"/>
      <c r="IK13" s="198"/>
      <c r="IL13" s="198"/>
      <c r="IM13" s="198"/>
      <c r="IN13" s="198"/>
      <c r="IO13" s="198"/>
      <c r="IP13" s="198"/>
      <c r="IQ13" s="198"/>
      <c r="IR13" s="198"/>
      <c r="IS13" s="198"/>
      <c r="IT13" s="198"/>
      <c r="IU13" s="198"/>
    </row>
    <row r="14" spans="1:255" s="199" customFormat="1" ht="19.5" customHeight="1" x14ac:dyDescent="0.35">
      <c r="A14" s="189" t="str">
        <f t="shared" si="257"/>
        <v>1.1.5</v>
      </c>
      <c r="B14" s="190" t="s">
        <v>154</v>
      </c>
      <c r="C14" s="191"/>
      <c r="D14" s="192"/>
      <c r="E14" s="193">
        <f>F12+1</f>
        <v>45308</v>
      </c>
      <c r="F14" s="194">
        <f t="shared" si="255"/>
        <v>45311</v>
      </c>
      <c r="G14" s="195">
        <v>4</v>
      </c>
      <c r="H14" s="196">
        <v>1</v>
      </c>
      <c r="I14" s="233">
        <f t="shared" si="256"/>
        <v>3</v>
      </c>
      <c r="J14" s="197"/>
      <c r="K14" s="198"/>
      <c r="L14" s="198"/>
      <c r="M14" s="198"/>
      <c r="N14" s="198"/>
      <c r="O14" s="198"/>
      <c r="P14" s="198"/>
      <c r="Q14" s="198"/>
      <c r="R14" s="198"/>
      <c r="S14" s="198"/>
      <c r="T14" s="198"/>
      <c r="U14" s="198"/>
      <c r="V14" s="198"/>
      <c r="W14" s="198"/>
      <c r="X14" s="198"/>
      <c r="Y14" s="198"/>
      <c r="Z14" s="198" t="s">
        <v>153</v>
      </c>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198"/>
      <c r="CU14" s="198"/>
      <c r="CV14" s="198"/>
      <c r="CW14" s="198"/>
      <c r="CX14" s="198"/>
      <c r="CY14" s="198"/>
      <c r="CZ14" s="198"/>
      <c r="DA14" s="198"/>
      <c r="DB14" s="198"/>
      <c r="DC14" s="198"/>
      <c r="DD14" s="198"/>
      <c r="DE14" s="198"/>
      <c r="DF14" s="198"/>
      <c r="DG14" s="198"/>
      <c r="DH14" s="198"/>
      <c r="DI14" s="198"/>
      <c r="DJ14" s="198"/>
      <c r="DK14" s="198"/>
      <c r="DL14" s="198"/>
      <c r="DM14" s="198"/>
      <c r="DN14" s="198"/>
      <c r="DO14" s="198"/>
      <c r="DP14" s="198"/>
      <c r="DQ14" s="198"/>
      <c r="DR14" s="198"/>
      <c r="DS14" s="198"/>
      <c r="DT14" s="198"/>
      <c r="DU14" s="198"/>
      <c r="DV14" s="198"/>
      <c r="DW14" s="198"/>
      <c r="DX14" s="198"/>
      <c r="DY14" s="198"/>
      <c r="DZ14" s="198"/>
      <c r="EA14" s="198"/>
      <c r="EB14" s="198"/>
      <c r="EC14" s="198"/>
      <c r="ED14" s="198"/>
      <c r="EE14" s="198"/>
      <c r="EF14" s="198"/>
      <c r="EG14" s="198"/>
      <c r="EH14" s="198"/>
      <c r="EI14" s="198"/>
      <c r="EJ14" s="198"/>
      <c r="EK14" s="198"/>
      <c r="EL14" s="198"/>
      <c r="EM14" s="198"/>
      <c r="EN14" s="198"/>
      <c r="EO14" s="198"/>
      <c r="EP14" s="198"/>
      <c r="EQ14" s="198"/>
      <c r="ER14" s="198"/>
      <c r="ES14" s="198"/>
      <c r="ET14" s="198"/>
      <c r="EU14" s="198"/>
      <c r="EV14" s="198"/>
      <c r="EW14" s="198"/>
      <c r="EX14" s="198"/>
      <c r="EY14" s="198"/>
      <c r="EZ14" s="198"/>
      <c r="FA14" s="198"/>
      <c r="FB14" s="198"/>
      <c r="FC14" s="198"/>
      <c r="FD14" s="198"/>
      <c r="FE14" s="198"/>
      <c r="FF14" s="198"/>
      <c r="FG14" s="198"/>
      <c r="FH14" s="198"/>
      <c r="FI14" s="198"/>
      <c r="FJ14" s="198"/>
      <c r="FK14" s="198"/>
      <c r="FL14" s="198"/>
      <c r="FM14" s="198"/>
      <c r="FN14" s="198"/>
      <c r="FO14" s="198"/>
      <c r="FP14" s="198"/>
      <c r="FQ14" s="198"/>
      <c r="FR14" s="198"/>
      <c r="FS14" s="198"/>
      <c r="FT14" s="198"/>
      <c r="FU14" s="198"/>
      <c r="FV14" s="198"/>
      <c r="FW14" s="198"/>
      <c r="FX14" s="198"/>
      <c r="FY14" s="198"/>
      <c r="FZ14" s="198"/>
      <c r="GA14" s="198"/>
      <c r="GB14" s="198"/>
      <c r="GC14" s="198"/>
      <c r="GD14" s="198"/>
      <c r="GE14" s="198"/>
      <c r="GF14" s="198"/>
      <c r="GG14" s="198"/>
      <c r="GH14" s="198"/>
      <c r="GI14" s="198"/>
      <c r="GJ14" s="198"/>
      <c r="GK14" s="198"/>
      <c r="GL14" s="198"/>
      <c r="GM14" s="198"/>
      <c r="GN14" s="198"/>
      <c r="GO14" s="198"/>
      <c r="GP14" s="198"/>
      <c r="GQ14" s="198"/>
      <c r="GR14" s="198"/>
      <c r="GS14" s="198"/>
      <c r="GT14" s="198"/>
      <c r="GU14" s="198"/>
      <c r="GV14" s="198"/>
      <c r="GW14" s="198"/>
      <c r="GX14" s="198"/>
      <c r="GY14" s="198"/>
      <c r="GZ14" s="198"/>
      <c r="HA14" s="198"/>
      <c r="HB14" s="198"/>
      <c r="HC14" s="198"/>
      <c r="HD14" s="198"/>
      <c r="HE14" s="198"/>
      <c r="HF14" s="198"/>
      <c r="HG14" s="198"/>
      <c r="HH14" s="198"/>
      <c r="HI14" s="198"/>
      <c r="HJ14" s="198"/>
      <c r="HK14" s="198"/>
      <c r="HL14" s="198"/>
      <c r="HM14" s="198"/>
      <c r="HN14" s="198"/>
      <c r="HO14" s="198"/>
      <c r="HP14" s="198"/>
      <c r="HQ14" s="198"/>
      <c r="HR14" s="198"/>
      <c r="HS14" s="198"/>
      <c r="HT14" s="198"/>
      <c r="HU14" s="198"/>
      <c r="HV14" s="198"/>
      <c r="HW14" s="198"/>
      <c r="HX14" s="198"/>
      <c r="HY14" s="198"/>
      <c r="HZ14" s="198"/>
      <c r="IA14" s="198"/>
      <c r="IB14" s="198"/>
      <c r="IC14" s="198"/>
      <c r="ID14" s="198"/>
      <c r="IE14" s="198"/>
      <c r="IF14" s="198"/>
      <c r="IG14" s="198"/>
      <c r="IH14" s="198"/>
      <c r="II14" s="198"/>
      <c r="IJ14" s="198"/>
      <c r="IK14" s="198"/>
      <c r="IL14" s="198"/>
      <c r="IM14" s="198"/>
      <c r="IN14" s="198"/>
      <c r="IO14" s="198"/>
      <c r="IP14" s="198"/>
      <c r="IQ14" s="198"/>
      <c r="IR14" s="198"/>
      <c r="IS14" s="198"/>
      <c r="IT14" s="198"/>
      <c r="IU14" s="198"/>
    </row>
    <row r="15" spans="1:255" s="199" customFormat="1" ht="19.5" customHeight="1" x14ac:dyDescent="0.35">
      <c r="A15" s="189" t="str">
        <f t="shared" si="257"/>
        <v>1.1.6</v>
      </c>
      <c r="B15" s="190" t="s">
        <v>161</v>
      </c>
      <c r="C15" s="191"/>
      <c r="D15" s="192"/>
      <c r="E15" s="193">
        <f>F14</f>
        <v>45311</v>
      </c>
      <c r="F15" s="194">
        <f t="shared" ref="F15" si="262">IF(ISBLANK(E15)," - ",IF(G15=0,E15,E15+G15-1))</f>
        <v>45325</v>
      </c>
      <c r="G15" s="195">
        <v>15</v>
      </c>
      <c r="H15" s="196">
        <v>0.8</v>
      </c>
      <c r="I15" s="233">
        <f t="shared" ref="I15" si="263">IF(OR(F15=0,E15=0),0,NETWORKDAYS(E15,F15))</f>
        <v>10</v>
      </c>
      <c r="J15" s="197"/>
      <c r="K15" s="198"/>
      <c r="L15" s="198"/>
      <c r="M15" s="198"/>
      <c r="N15" s="198"/>
      <c r="O15" s="198"/>
      <c r="P15" s="198"/>
      <c r="Q15" s="198"/>
      <c r="R15" s="198"/>
      <c r="S15" s="198"/>
      <c r="T15" s="198"/>
      <c r="U15" s="198"/>
      <c r="V15" s="198"/>
      <c r="W15" s="198"/>
      <c r="X15" s="198"/>
      <c r="Y15" s="198"/>
      <c r="Z15" s="198" t="s">
        <v>153</v>
      </c>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198"/>
      <c r="CU15" s="198"/>
      <c r="CV15" s="198"/>
      <c r="CW15" s="198"/>
      <c r="CX15" s="198"/>
      <c r="CY15" s="198"/>
      <c r="CZ15" s="198"/>
      <c r="DA15" s="198"/>
      <c r="DB15" s="198"/>
      <c r="DC15" s="198"/>
      <c r="DD15" s="198"/>
      <c r="DE15" s="198"/>
      <c r="DF15" s="198"/>
      <c r="DG15" s="198"/>
      <c r="DH15" s="198"/>
      <c r="DI15" s="198"/>
      <c r="DJ15" s="198"/>
      <c r="DK15" s="198"/>
      <c r="DL15" s="198"/>
      <c r="DM15" s="198"/>
      <c r="DN15" s="198"/>
      <c r="DO15" s="198"/>
      <c r="DP15" s="198"/>
      <c r="DQ15" s="198"/>
      <c r="DR15" s="198"/>
      <c r="DS15" s="198"/>
      <c r="DT15" s="198"/>
      <c r="DU15" s="198"/>
      <c r="DV15" s="198"/>
      <c r="DW15" s="198"/>
      <c r="DX15" s="198"/>
      <c r="DY15" s="198"/>
      <c r="DZ15" s="198"/>
      <c r="EA15" s="198"/>
      <c r="EB15" s="198"/>
      <c r="EC15" s="198"/>
      <c r="ED15" s="198"/>
      <c r="EE15" s="198"/>
      <c r="EF15" s="198"/>
      <c r="EG15" s="198"/>
      <c r="EH15" s="198"/>
      <c r="EI15" s="198"/>
      <c r="EJ15" s="198"/>
      <c r="EK15" s="198"/>
      <c r="EL15" s="198"/>
      <c r="EM15" s="198"/>
      <c r="EN15" s="198"/>
      <c r="EO15" s="198"/>
      <c r="EP15" s="198"/>
      <c r="EQ15" s="198"/>
      <c r="ER15" s="198"/>
      <c r="ES15" s="198"/>
      <c r="ET15" s="198"/>
      <c r="EU15" s="198"/>
      <c r="EV15" s="198"/>
      <c r="EW15" s="198"/>
      <c r="EX15" s="198"/>
      <c r="EY15" s="198"/>
      <c r="EZ15" s="198"/>
      <c r="FA15" s="198"/>
      <c r="FB15" s="198"/>
      <c r="FC15" s="198"/>
      <c r="FD15" s="198"/>
      <c r="FE15" s="198"/>
      <c r="FF15" s="198"/>
      <c r="FG15" s="198"/>
      <c r="FH15" s="198"/>
      <c r="FI15" s="198"/>
      <c r="FJ15" s="198"/>
      <c r="FK15" s="198"/>
      <c r="FL15" s="198"/>
      <c r="FM15" s="198"/>
      <c r="FN15" s="198"/>
      <c r="FO15" s="198"/>
      <c r="FP15" s="198"/>
      <c r="FQ15" s="198"/>
      <c r="FR15" s="198"/>
      <c r="FS15" s="198"/>
      <c r="FT15" s="198"/>
      <c r="FU15" s="198"/>
      <c r="FV15" s="198"/>
      <c r="FW15" s="198"/>
      <c r="FX15" s="198"/>
      <c r="FY15" s="198"/>
      <c r="FZ15" s="198"/>
      <c r="GA15" s="198"/>
      <c r="GB15" s="198"/>
      <c r="GC15" s="198"/>
      <c r="GD15" s="198"/>
      <c r="GE15" s="198"/>
      <c r="GF15" s="198"/>
      <c r="GG15" s="198"/>
      <c r="GH15" s="198"/>
      <c r="GI15" s="198"/>
      <c r="GJ15" s="198"/>
      <c r="GK15" s="198"/>
      <c r="GL15" s="198"/>
      <c r="GM15" s="198"/>
      <c r="GN15" s="198"/>
      <c r="GO15" s="198"/>
      <c r="GP15" s="198"/>
      <c r="GQ15" s="198"/>
      <c r="GR15" s="198"/>
      <c r="GS15" s="198"/>
      <c r="GT15" s="198"/>
      <c r="GU15" s="198"/>
      <c r="GV15" s="198"/>
      <c r="GW15" s="198"/>
      <c r="GX15" s="198"/>
      <c r="GY15" s="198"/>
      <c r="GZ15" s="198"/>
      <c r="HA15" s="198"/>
      <c r="HB15" s="198"/>
      <c r="HC15" s="198"/>
      <c r="HD15" s="198"/>
      <c r="HE15" s="198"/>
      <c r="HF15" s="198"/>
      <c r="HG15" s="198"/>
      <c r="HH15" s="198"/>
      <c r="HI15" s="198"/>
      <c r="HJ15" s="198"/>
      <c r="HK15" s="198"/>
      <c r="HL15" s="198"/>
      <c r="HM15" s="198"/>
      <c r="HN15" s="198"/>
      <c r="HO15" s="198"/>
      <c r="HP15" s="198"/>
      <c r="HQ15" s="198"/>
      <c r="HR15" s="198"/>
      <c r="HS15" s="198"/>
      <c r="HT15" s="198"/>
      <c r="HU15" s="198"/>
      <c r="HV15" s="198"/>
      <c r="HW15" s="198"/>
      <c r="HX15" s="198"/>
      <c r="HY15" s="198"/>
      <c r="HZ15" s="198"/>
      <c r="IA15" s="198"/>
      <c r="IB15" s="198"/>
      <c r="IC15" s="198"/>
      <c r="ID15" s="198"/>
      <c r="IE15" s="198"/>
      <c r="IF15" s="198"/>
      <c r="IG15" s="198"/>
      <c r="IH15" s="198"/>
      <c r="II15" s="198"/>
      <c r="IJ15" s="198"/>
      <c r="IK15" s="198"/>
      <c r="IL15" s="198"/>
      <c r="IM15" s="198"/>
      <c r="IN15" s="198"/>
      <c r="IO15" s="198"/>
      <c r="IP15" s="198"/>
      <c r="IQ15" s="198"/>
      <c r="IR15" s="198"/>
      <c r="IS15" s="198"/>
      <c r="IT15" s="198"/>
      <c r="IU15" s="198"/>
    </row>
    <row r="16" spans="1:255" s="199" customFormat="1" ht="19.5" customHeight="1" x14ac:dyDescent="0.35">
      <c r="A16" s="189" t="str">
        <f t="shared" si="257"/>
        <v>1.1.7</v>
      </c>
      <c r="B16" s="190" t="s">
        <v>157</v>
      </c>
      <c r="C16" s="191"/>
      <c r="D16" s="192"/>
      <c r="E16" s="193">
        <v>45308</v>
      </c>
      <c r="F16" s="194">
        <f t="shared" ref="F16" si="264">IF(ISBLANK(E16)," - ",IF(G16=0,E16,E16+G16-1))</f>
        <v>45325</v>
      </c>
      <c r="G16" s="195">
        <v>18</v>
      </c>
      <c r="H16" s="196">
        <v>0.85</v>
      </c>
      <c r="I16" s="233">
        <f t="shared" ref="I16" si="265">IF(OR(F16=0,E16=0),0,NETWORKDAYS(E16,F16))</f>
        <v>13</v>
      </c>
      <c r="J16" s="197"/>
      <c r="K16" s="198"/>
      <c r="L16" s="198"/>
      <c r="M16" s="198"/>
      <c r="N16" s="198"/>
      <c r="O16" s="198"/>
      <c r="P16" s="198"/>
      <c r="Q16" s="198"/>
      <c r="R16" s="198"/>
      <c r="S16" s="198"/>
      <c r="T16" s="198"/>
      <c r="U16" s="198"/>
      <c r="V16" s="198"/>
      <c r="W16" s="198"/>
      <c r="X16" s="240"/>
      <c r="Y16" s="198"/>
      <c r="Z16" s="198" t="s">
        <v>153</v>
      </c>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8"/>
      <c r="CU16" s="198"/>
      <c r="CV16" s="198"/>
      <c r="CW16" s="198"/>
      <c r="CX16" s="198"/>
      <c r="CY16" s="198"/>
      <c r="CZ16" s="198"/>
      <c r="DA16" s="198"/>
      <c r="DB16" s="198"/>
      <c r="DC16" s="198"/>
      <c r="DD16" s="198"/>
      <c r="DE16" s="198"/>
      <c r="DF16" s="198"/>
      <c r="DG16" s="198"/>
      <c r="DH16" s="198"/>
      <c r="DI16" s="198"/>
      <c r="DJ16" s="198"/>
      <c r="DK16" s="198"/>
      <c r="DL16" s="198"/>
      <c r="DM16" s="198"/>
      <c r="DN16" s="198"/>
      <c r="DO16" s="198"/>
      <c r="DP16" s="198"/>
      <c r="DQ16" s="198"/>
      <c r="DR16" s="198"/>
      <c r="DS16" s="198"/>
      <c r="DT16" s="198"/>
      <c r="DU16" s="198"/>
      <c r="DV16" s="198"/>
      <c r="DW16" s="198"/>
      <c r="DX16" s="198"/>
      <c r="DY16" s="198"/>
      <c r="DZ16" s="198"/>
      <c r="EA16" s="198"/>
      <c r="EB16" s="198"/>
      <c r="EC16" s="198"/>
      <c r="ED16" s="198"/>
      <c r="EE16" s="198"/>
      <c r="EF16" s="198"/>
      <c r="EG16" s="198"/>
      <c r="EH16" s="198"/>
      <c r="EI16" s="198"/>
      <c r="EJ16" s="198"/>
      <c r="EK16" s="198"/>
      <c r="EL16" s="198"/>
      <c r="EM16" s="198"/>
      <c r="EN16" s="198"/>
      <c r="EO16" s="198"/>
      <c r="EP16" s="198"/>
      <c r="EQ16" s="198"/>
      <c r="ER16" s="198"/>
      <c r="ES16" s="198"/>
      <c r="ET16" s="198"/>
      <c r="EU16" s="198"/>
      <c r="EV16" s="198"/>
      <c r="EW16" s="198"/>
      <c r="EX16" s="198"/>
      <c r="EY16" s="198"/>
      <c r="EZ16" s="198"/>
      <c r="FA16" s="198"/>
      <c r="FB16" s="198"/>
      <c r="FC16" s="198"/>
      <c r="FD16" s="198"/>
      <c r="FE16" s="198"/>
      <c r="FF16" s="198"/>
      <c r="FG16" s="198"/>
      <c r="FH16" s="198"/>
      <c r="FI16" s="198"/>
      <c r="FJ16" s="198"/>
      <c r="FK16" s="198"/>
      <c r="FL16" s="198"/>
      <c r="FM16" s="198"/>
      <c r="FN16" s="198"/>
      <c r="FO16" s="198"/>
      <c r="FP16" s="198"/>
      <c r="FQ16" s="198"/>
      <c r="FR16" s="198"/>
      <c r="FS16" s="198"/>
      <c r="FT16" s="198"/>
      <c r="FU16" s="198"/>
      <c r="FV16" s="198"/>
      <c r="FW16" s="198"/>
      <c r="FX16" s="198"/>
      <c r="FY16" s="198"/>
      <c r="FZ16" s="198"/>
      <c r="GA16" s="198"/>
      <c r="GB16" s="198"/>
      <c r="GC16" s="198"/>
      <c r="GD16" s="198"/>
      <c r="GE16" s="198"/>
      <c r="GF16" s="198"/>
      <c r="GG16" s="198"/>
      <c r="GH16" s="198"/>
      <c r="GI16" s="198"/>
      <c r="GJ16" s="198"/>
      <c r="GK16" s="198"/>
      <c r="GL16" s="198"/>
      <c r="GM16" s="198"/>
      <c r="GN16" s="198"/>
      <c r="GO16" s="198"/>
      <c r="GP16" s="198"/>
      <c r="GQ16" s="198"/>
      <c r="GR16" s="198"/>
      <c r="GS16" s="198"/>
      <c r="GT16" s="198"/>
      <c r="GU16" s="198"/>
      <c r="GV16" s="198"/>
      <c r="GW16" s="198"/>
      <c r="GX16" s="198"/>
      <c r="GY16" s="198"/>
      <c r="GZ16" s="198"/>
      <c r="HA16" s="198"/>
      <c r="HB16" s="198"/>
      <c r="HC16" s="198"/>
      <c r="HD16" s="198"/>
      <c r="HE16" s="198"/>
      <c r="HF16" s="198"/>
      <c r="HG16" s="198"/>
      <c r="HH16" s="198"/>
      <c r="HI16" s="198"/>
      <c r="HJ16" s="198"/>
      <c r="HK16" s="198"/>
      <c r="HL16" s="198"/>
      <c r="HM16" s="198"/>
      <c r="HN16" s="198"/>
      <c r="HO16" s="198"/>
      <c r="HP16" s="198"/>
      <c r="HQ16" s="198"/>
      <c r="HR16" s="198"/>
      <c r="HS16" s="198"/>
      <c r="HT16" s="198"/>
      <c r="HU16" s="198"/>
      <c r="HV16" s="198"/>
      <c r="HW16" s="198"/>
      <c r="HX16" s="198"/>
      <c r="HY16" s="198"/>
      <c r="HZ16" s="198"/>
      <c r="IA16" s="198"/>
      <c r="IB16" s="198"/>
      <c r="IC16" s="198"/>
      <c r="ID16" s="198"/>
      <c r="IE16" s="198"/>
      <c r="IF16" s="198"/>
      <c r="IG16" s="198"/>
      <c r="IH16" s="198"/>
      <c r="II16" s="198"/>
      <c r="IJ16" s="198"/>
      <c r="IK16" s="198"/>
      <c r="IL16" s="198"/>
      <c r="IM16" s="198"/>
      <c r="IN16" s="198"/>
      <c r="IO16" s="198"/>
      <c r="IP16" s="198"/>
      <c r="IQ16" s="198"/>
      <c r="IR16" s="198"/>
      <c r="IS16" s="198"/>
      <c r="IT16" s="198"/>
      <c r="IU16" s="198"/>
    </row>
    <row r="17" spans="1:255" s="199" customFormat="1" ht="19.5" customHeight="1" x14ac:dyDescent="0.35">
      <c r="A17" s="189" t="str">
        <f t="shared" si="257"/>
        <v>1.1.8</v>
      </c>
      <c r="B17" s="190" t="s">
        <v>155</v>
      </c>
      <c r="C17" s="191">
        <v>1</v>
      </c>
      <c r="D17" s="192"/>
      <c r="E17" s="193">
        <v>45326</v>
      </c>
      <c r="F17" s="194">
        <f t="shared" ref="F17" si="266">IF(ISBLANK(E17)," - ",IF(G17=0,E17,E17+G17-1))</f>
        <v>45330</v>
      </c>
      <c r="G17" s="195">
        <v>5</v>
      </c>
      <c r="H17" s="196">
        <v>1</v>
      </c>
      <c r="I17" s="233">
        <f t="shared" ref="I17" si="267">IF(OR(F17=0,E17=0),0,NETWORKDAYS(E17,F17))</f>
        <v>4</v>
      </c>
      <c r="J17" s="197"/>
      <c r="K17" s="198"/>
      <c r="L17" s="198"/>
      <c r="M17" s="198"/>
      <c r="N17" s="198"/>
      <c r="O17" s="198"/>
      <c r="P17" s="198"/>
      <c r="Q17" s="198"/>
      <c r="R17" s="198"/>
      <c r="S17" s="198"/>
      <c r="T17" s="198"/>
      <c r="U17" s="198"/>
      <c r="V17" s="198"/>
      <c r="W17" s="198"/>
      <c r="X17" s="241"/>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198"/>
      <c r="CU17" s="198"/>
      <c r="CV17" s="198"/>
      <c r="CW17" s="198"/>
      <c r="CX17" s="198"/>
      <c r="CY17" s="198"/>
      <c r="CZ17" s="198"/>
      <c r="DA17" s="198"/>
      <c r="DB17" s="198"/>
      <c r="DC17" s="198"/>
      <c r="DD17" s="198"/>
      <c r="DE17" s="198"/>
      <c r="DF17" s="198"/>
      <c r="DG17" s="198"/>
      <c r="DH17" s="198"/>
      <c r="DI17" s="198"/>
      <c r="DJ17" s="198"/>
      <c r="DK17" s="198"/>
      <c r="DL17" s="198"/>
      <c r="DM17" s="198"/>
      <c r="DN17" s="198"/>
      <c r="DO17" s="198"/>
      <c r="DP17" s="198"/>
      <c r="DQ17" s="198"/>
      <c r="DR17" s="198"/>
      <c r="DS17" s="198"/>
      <c r="DT17" s="198"/>
      <c r="DU17" s="198"/>
      <c r="DV17" s="198"/>
      <c r="DW17" s="198"/>
      <c r="DX17" s="198"/>
      <c r="DY17" s="198"/>
      <c r="DZ17" s="198"/>
      <c r="EA17" s="198"/>
      <c r="EB17" s="198"/>
      <c r="EC17" s="198"/>
      <c r="ED17" s="198"/>
      <c r="EE17" s="198"/>
      <c r="EF17" s="198"/>
      <c r="EG17" s="198"/>
      <c r="EH17" s="198"/>
      <c r="EI17" s="198"/>
      <c r="EJ17" s="198"/>
      <c r="EK17" s="198"/>
      <c r="EL17" s="198"/>
      <c r="EM17" s="198"/>
      <c r="EN17" s="198"/>
      <c r="EO17" s="198"/>
      <c r="EP17" s="198"/>
      <c r="EQ17" s="198"/>
      <c r="ER17" s="198"/>
      <c r="ES17" s="198"/>
      <c r="ET17" s="198"/>
      <c r="EU17" s="198"/>
      <c r="EV17" s="198"/>
      <c r="EW17" s="198"/>
      <c r="EX17" s="198"/>
      <c r="EY17" s="198"/>
      <c r="EZ17" s="198"/>
      <c r="FA17" s="198"/>
      <c r="FB17" s="198"/>
      <c r="FC17" s="198"/>
      <c r="FD17" s="198"/>
      <c r="FE17" s="198"/>
      <c r="FF17" s="198"/>
      <c r="FG17" s="198"/>
      <c r="FH17" s="198"/>
      <c r="FI17" s="198"/>
      <c r="FJ17" s="198"/>
      <c r="FK17" s="198"/>
      <c r="FL17" s="198"/>
      <c r="FM17" s="198"/>
      <c r="FN17" s="198"/>
      <c r="FO17" s="198"/>
      <c r="FP17" s="198"/>
      <c r="FQ17" s="198"/>
      <c r="FR17" s="198"/>
      <c r="FS17" s="198"/>
      <c r="FT17" s="198"/>
      <c r="FU17" s="198"/>
      <c r="FV17" s="198"/>
      <c r="FW17" s="198"/>
      <c r="FX17" s="198"/>
      <c r="FY17" s="198"/>
      <c r="FZ17" s="198"/>
      <c r="GA17" s="198"/>
      <c r="GB17" s="198"/>
      <c r="GC17" s="198"/>
      <c r="GD17" s="198"/>
      <c r="GE17" s="198"/>
      <c r="GF17" s="198"/>
      <c r="GG17" s="198"/>
      <c r="GH17" s="198"/>
      <c r="GI17" s="198"/>
      <c r="GJ17" s="198"/>
      <c r="GK17" s="198"/>
      <c r="GL17" s="198"/>
      <c r="GM17" s="198"/>
      <c r="GN17" s="198"/>
      <c r="GO17" s="198"/>
      <c r="GP17" s="198"/>
      <c r="GQ17" s="198"/>
      <c r="GR17" s="198"/>
      <c r="GS17" s="198"/>
      <c r="GT17" s="198"/>
      <c r="GU17" s="198"/>
      <c r="GV17" s="198"/>
      <c r="GW17" s="198"/>
      <c r="GX17" s="198"/>
      <c r="GY17" s="198"/>
      <c r="GZ17" s="198"/>
      <c r="HA17" s="198"/>
      <c r="HB17" s="198"/>
      <c r="HC17" s="198"/>
      <c r="HD17" s="198"/>
      <c r="HE17" s="198"/>
      <c r="HF17" s="198"/>
      <c r="HG17" s="198"/>
      <c r="HH17" s="198"/>
      <c r="HI17" s="198"/>
      <c r="HJ17" s="198"/>
      <c r="HK17" s="198"/>
      <c r="HL17" s="198"/>
      <c r="HM17" s="198"/>
      <c r="HN17" s="198"/>
      <c r="HO17" s="198"/>
      <c r="HP17" s="198"/>
      <c r="HQ17" s="198"/>
      <c r="HR17" s="198"/>
      <c r="HS17" s="198"/>
      <c r="HT17" s="198"/>
      <c r="HU17" s="198"/>
      <c r="HV17" s="198"/>
      <c r="HW17" s="198"/>
      <c r="HX17" s="198"/>
      <c r="HY17" s="198"/>
      <c r="HZ17" s="198"/>
      <c r="IA17" s="198"/>
      <c r="IB17" s="198"/>
      <c r="IC17" s="198"/>
      <c r="ID17" s="198"/>
      <c r="IE17" s="198"/>
      <c r="IF17" s="198"/>
      <c r="IG17" s="198"/>
      <c r="IH17" s="198"/>
      <c r="II17" s="198"/>
      <c r="IJ17" s="198"/>
      <c r="IK17" s="198"/>
      <c r="IL17" s="198"/>
      <c r="IM17" s="198"/>
      <c r="IN17" s="198"/>
      <c r="IO17" s="198"/>
      <c r="IP17" s="198"/>
      <c r="IQ17" s="198"/>
      <c r="IR17" s="198"/>
      <c r="IS17" s="198"/>
      <c r="IT17" s="198"/>
      <c r="IU17" s="198"/>
    </row>
    <row r="18" spans="1:255" s="199" customFormat="1" ht="19.5" customHeight="1" x14ac:dyDescent="0.35">
      <c r="A18" s="189" t="str">
        <f t="shared" si="257"/>
        <v>1.1.9</v>
      </c>
      <c r="B18" s="190" t="s">
        <v>165</v>
      </c>
      <c r="C18" s="191"/>
      <c r="D18" s="192"/>
      <c r="E18" s="193">
        <v>45332</v>
      </c>
      <c r="F18" s="194">
        <f t="shared" ref="F18" si="268">IF(ISBLANK(E18)," - ",IF(G18=0,E18,E18+G18-1))</f>
        <v>45345</v>
      </c>
      <c r="G18" s="195">
        <v>14</v>
      </c>
      <c r="H18" s="196">
        <v>0.15</v>
      </c>
      <c r="I18" s="233">
        <f t="shared" ref="I18" si="269">IF(OR(F18=0,E18=0),0,NETWORKDAYS(E18,F18))</f>
        <v>10</v>
      </c>
      <c r="J18" s="197"/>
      <c r="K18" s="198"/>
      <c r="L18" s="198"/>
      <c r="M18" s="198"/>
      <c r="N18" s="198"/>
      <c r="O18" s="198"/>
      <c r="P18" s="198"/>
      <c r="Q18" s="198"/>
      <c r="R18" s="198"/>
      <c r="S18" s="198"/>
      <c r="T18" s="198"/>
      <c r="U18" s="198"/>
      <c r="V18" s="198"/>
      <c r="W18" s="198"/>
      <c r="X18" s="241"/>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198"/>
      <c r="CU18" s="198"/>
      <c r="CV18" s="198"/>
      <c r="CW18" s="198"/>
      <c r="CX18" s="198"/>
      <c r="CY18" s="198"/>
      <c r="CZ18" s="198"/>
      <c r="DA18" s="198"/>
      <c r="DB18" s="198"/>
      <c r="DC18" s="198"/>
      <c r="DD18" s="198"/>
      <c r="DE18" s="198"/>
      <c r="DF18" s="198"/>
      <c r="DG18" s="198"/>
      <c r="DH18" s="198"/>
      <c r="DI18" s="198"/>
      <c r="DJ18" s="198"/>
      <c r="DK18" s="198"/>
      <c r="DL18" s="198"/>
      <c r="DM18" s="198"/>
      <c r="DN18" s="198"/>
      <c r="DO18" s="198"/>
      <c r="DP18" s="198"/>
      <c r="DQ18" s="198"/>
      <c r="DR18" s="198"/>
      <c r="DS18" s="198"/>
      <c r="DT18" s="198"/>
      <c r="DU18" s="198"/>
      <c r="DV18" s="198"/>
      <c r="DW18" s="198"/>
      <c r="DX18" s="198"/>
      <c r="DY18" s="198"/>
      <c r="DZ18" s="198"/>
      <c r="EA18" s="198"/>
      <c r="EB18" s="198"/>
      <c r="EC18" s="198"/>
      <c r="ED18" s="198"/>
      <c r="EE18" s="198"/>
      <c r="EF18" s="198"/>
      <c r="EG18" s="198"/>
      <c r="EH18" s="198"/>
      <c r="EI18" s="198"/>
      <c r="EJ18" s="198"/>
      <c r="EK18" s="198"/>
      <c r="EL18" s="198"/>
      <c r="EM18" s="198"/>
      <c r="EN18" s="198"/>
      <c r="EO18" s="198"/>
      <c r="EP18" s="198"/>
      <c r="EQ18" s="198"/>
      <c r="ER18" s="198"/>
      <c r="ES18" s="198"/>
      <c r="ET18" s="198"/>
      <c r="EU18" s="198"/>
      <c r="EV18" s="198"/>
      <c r="EW18" s="198"/>
      <c r="EX18" s="198"/>
      <c r="EY18" s="198"/>
      <c r="EZ18" s="198"/>
      <c r="FA18" s="198"/>
      <c r="FB18" s="198"/>
      <c r="FC18" s="198"/>
      <c r="FD18" s="198"/>
      <c r="FE18" s="198"/>
      <c r="FF18" s="198"/>
      <c r="FG18" s="198"/>
      <c r="FH18" s="198"/>
      <c r="FI18" s="198"/>
      <c r="FJ18" s="198"/>
      <c r="FK18" s="198"/>
      <c r="FL18" s="198"/>
      <c r="FM18" s="198"/>
      <c r="FN18" s="198"/>
      <c r="FO18" s="198"/>
      <c r="FP18" s="198"/>
      <c r="FQ18" s="198"/>
      <c r="FR18" s="198"/>
      <c r="FS18" s="198"/>
      <c r="FT18" s="198"/>
      <c r="FU18" s="198"/>
      <c r="FV18" s="198"/>
      <c r="FW18" s="198"/>
      <c r="FX18" s="198"/>
      <c r="FY18" s="198"/>
      <c r="FZ18" s="198"/>
      <c r="GA18" s="198"/>
      <c r="GB18" s="198"/>
      <c r="GC18" s="198"/>
      <c r="GD18" s="198"/>
      <c r="GE18" s="198"/>
      <c r="GF18" s="198"/>
      <c r="GG18" s="198"/>
      <c r="GH18" s="198"/>
      <c r="GI18" s="198"/>
      <c r="GJ18" s="198"/>
      <c r="GK18" s="198"/>
      <c r="GL18" s="198"/>
      <c r="GM18" s="198"/>
      <c r="GN18" s="198"/>
      <c r="GO18" s="198"/>
      <c r="GP18" s="198"/>
      <c r="GQ18" s="198"/>
      <c r="GR18" s="198"/>
      <c r="GS18" s="198"/>
      <c r="GT18" s="198"/>
      <c r="GU18" s="198"/>
      <c r="GV18" s="198"/>
      <c r="GW18" s="198"/>
      <c r="GX18" s="198"/>
      <c r="GY18" s="198"/>
      <c r="GZ18" s="198"/>
      <c r="HA18" s="198"/>
      <c r="HB18" s="198"/>
      <c r="HC18" s="198"/>
      <c r="HD18" s="198"/>
      <c r="HE18" s="198"/>
      <c r="HF18" s="198"/>
      <c r="HG18" s="198"/>
      <c r="HH18" s="198"/>
      <c r="HI18" s="198"/>
      <c r="HJ18" s="198"/>
      <c r="HK18" s="198"/>
      <c r="HL18" s="198"/>
      <c r="HM18" s="198"/>
      <c r="HN18" s="198"/>
      <c r="HO18" s="198"/>
      <c r="HP18" s="198"/>
      <c r="HQ18" s="198"/>
      <c r="HR18" s="198"/>
      <c r="HS18" s="198"/>
      <c r="HT18" s="198"/>
      <c r="HU18" s="198"/>
      <c r="HV18" s="198"/>
      <c r="HW18" s="198"/>
      <c r="HX18" s="198"/>
      <c r="HY18" s="198"/>
      <c r="HZ18" s="198"/>
      <c r="IA18" s="198"/>
      <c r="IB18" s="198"/>
      <c r="IC18" s="198"/>
      <c r="ID18" s="198"/>
      <c r="IE18" s="198"/>
      <c r="IF18" s="198"/>
      <c r="IG18" s="198"/>
      <c r="IH18" s="198"/>
      <c r="II18" s="198"/>
      <c r="IJ18" s="198"/>
      <c r="IK18" s="198"/>
      <c r="IL18" s="198"/>
      <c r="IM18" s="198"/>
      <c r="IN18" s="198"/>
      <c r="IO18" s="198"/>
      <c r="IP18" s="198"/>
      <c r="IQ18" s="198"/>
      <c r="IR18" s="198"/>
      <c r="IS18" s="198"/>
      <c r="IT18" s="198"/>
      <c r="IU18" s="198"/>
    </row>
    <row r="19" spans="1:255" s="199" customFormat="1" ht="17.25" x14ac:dyDescent="0.35">
      <c r="A19" s="189" t="str">
        <f t="shared" si="257"/>
        <v>1.1.10</v>
      </c>
      <c r="B19" s="190" t="s">
        <v>140</v>
      </c>
      <c r="C19" s="191">
        <v>1</v>
      </c>
      <c r="D19" s="192"/>
      <c r="E19" s="193">
        <v>45335</v>
      </c>
      <c r="F19" s="194">
        <f t="shared" ref="F19" si="270">IF(ISBLANK(E19)," - ",IF(G19=0,E19,E19+G19-1))</f>
        <v>45335</v>
      </c>
      <c r="G19" s="195">
        <v>1</v>
      </c>
      <c r="H19" s="196">
        <v>1</v>
      </c>
      <c r="I19" s="233">
        <f t="shared" ref="I19" si="271">IF(OR(F19=0,E19=0),0,NETWORKDAYS(E19,F19))</f>
        <v>1</v>
      </c>
      <c r="J19" s="197"/>
      <c r="K19" s="198"/>
      <c r="L19" s="198"/>
      <c r="M19" s="198"/>
      <c r="N19" s="198"/>
      <c r="O19" s="198"/>
      <c r="P19" s="198"/>
      <c r="Q19" s="198"/>
      <c r="R19" s="198"/>
      <c r="S19" s="198"/>
      <c r="T19" s="198"/>
      <c r="U19" s="198"/>
      <c r="V19" s="198"/>
      <c r="W19" s="198"/>
      <c r="X19" s="239"/>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198"/>
      <c r="CU19" s="198"/>
      <c r="CV19" s="198"/>
      <c r="CW19" s="198"/>
      <c r="CX19" s="198"/>
      <c r="CY19" s="198"/>
      <c r="CZ19" s="198"/>
      <c r="DA19" s="198"/>
      <c r="DB19" s="198"/>
      <c r="DC19" s="198"/>
      <c r="DD19" s="198"/>
      <c r="DE19" s="198"/>
      <c r="DF19" s="198"/>
      <c r="DG19" s="198"/>
      <c r="DH19" s="198"/>
      <c r="DI19" s="198"/>
      <c r="DJ19" s="198"/>
      <c r="DK19" s="198"/>
      <c r="DL19" s="198"/>
      <c r="DM19" s="198"/>
      <c r="DN19" s="198"/>
      <c r="DO19" s="198"/>
      <c r="DP19" s="198"/>
      <c r="DQ19" s="198"/>
      <c r="DR19" s="198"/>
      <c r="DS19" s="198"/>
      <c r="DT19" s="198"/>
      <c r="DU19" s="198"/>
      <c r="DV19" s="198"/>
      <c r="DW19" s="198"/>
      <c r="DX19" s="198"/>
      <c r="DY19" s="198"/>
      <c r="DZ19" s="198"/>
      <c r="EA19" s="198"/>
      <c r="EB19" s="198"/>
      <c r="EC19" s="198"/>
      <c r="ED19" s="198"/>
      <c r="EE19" s="198"/>
      <c r="EF19" s="198"/>
      <c r="EG19" s="198"/>
      <c r="EH19" s="198"/>
      <c r="EI19" s="198"/>
      <c r="EJ19" s="198"/>
      <c r="EK19" s="198"/>
      <c r="EL19" s="198"/>
      <c r="EM19" s="198"/>
      <c r="EN19" s="198"/>
      <c r="EO19" s="198"/>
      <c r="EP19" s="198"/>
      <c r="EQ19" s="198"/>
      <c r="ER19" s="198"/>
      <c r="ES19" s="198"/>
      <c r="ET19" s="198"/>
      <c r="EU19" s="198"/>
      <c r="EV19" s="198"/>
      <c r="EW19" s="198"/>
      <c r="EX19" s="198"/>
      <c r="EY19" s="198"/>
      <c r="EZ19" s="198"/>
      <c r="FA19" s="198"/>
      <c r="FB19" s="198"/>
      <c r="FC19" s="198"/>
      <c r="FD19" s="198"/>
      <c r="FE19" s="198"/>
      <c r="FF19" s="198"/>
      <c r="FG19" s="198"/>
      <c r="FH19" s="198"/>
      <c r="FI19" s="198"/>
      <c r="FJ19" s="198"/>
      <c r="FK19" s="198"/>
      <c r="FL19" s="198"/>
      <c r="FM19" s="198"/>
      <c r="FN19" s="198"/>
      <c r="FO19" s="198"/>
      <c r="FP19" s="198"/>
      <c r="FQ19" s="198"/>
      <c r="FR19" s="198"/>
      <c r="FS19" s="198"/>
      <c r="FT19" s="198"/>
      <c r="FU19" s="198"/>
      <c r="FV19" s="198"/>
      <c r="FW19" s="198"/>
      <c r="FX19" s="198"/>
      <c r="FY19" s="198"/>
      <c r="FZ19" s="198"/>
      <c r="GA19" s="198"/>
      <c r="GB19" s="198"/>
      <c r="GC19" s="198"/>
      <c r="GD19" s="198"/>
      <c r="GE19" s="198"/>
      <c r="GF19" s="198"/>
      <c r="GG19" s="198"/>
      <c r="GH19" s="198"/>
      <c r="GI19" s="198"/>
      <c r="GJ19" s="198"/>
      <c r="GK19" s="198"/>
      <c r="GL19" s="198"/>
      <c r="GM19" s="198"/>
      <c r="GN19" s="198"/>
      <c r="GO19" s="198"/>
      <c r="GP19" s="198"/>
      <c r="GQ19" s="198"/>
      <c r="GR19" s="198"/>
      <c r="GS19" s="198"/>
      <c r="GT19" s="198"/>
      <c r="GU19" s="198"/>
      <c r="GV19" s="198"/>
      <c r="GW19" s="198"/>
      <c r="GX19" s="198"/>
      <c r="GY19" s="198"/>
      <c r="GZ19" s="198"/>
      <c r="HA19" s="198"/>
      <c r="HB19" s="198"/>
      <c r="HC19" s="198"/>
      <c r="HD19" s="198"/>
      <c r="HE19" s="198"/>
      <c r="HF19" s="198"/>
      <c r="HG19" s="198"/>
      <c r="HH19" s="198"/>
      <c r="HI19" s="198"/>
      <c r="HJ19" s="198"/>
      <c r="HK19" s="198"/>
      <c r="HL19" s="198"/>
      <c r="HM19" s="198"/>
      <c r="HN19" s="198"/>
      <c r="HO19" s="198"/>
      <c r="HP19" s="198"/>
      <c r="HQ19" s="198"/>
      <c r="HR19" s="198"/>
      <c r="HS19" s="198"/>
      <c r="HT19" s="198"/>
      <c r="HU19" s="198"/>
      <c r="HV19" s="198"/>
      <c r="HW19" s="198"/>
      <c r="HX19" s="198"/>
      <c r="HY19" s="198"/>
      <c r="HZ19" s="198"/>
      <c r="IA19" s="198"/>
      <c r="IB19" s="198"/>
      <c r="IC19" s="198"/>
      <c r="ID19" s="198"/>
      <c r="IE19" s="198"/>
      <c r="IF19" s="198"/>
      <c r="IG19" s="198"/>
      <c r="IH19" s="198"/>
      <c r="II19" s="198"/>
      <c r="IJ19" s="198"/>
      <c r="IK19" s="198"/>
      <c r="IL19" s="198"/>
      <c r="IM19" s="198"/>
      <c r="IN19" s="198"/>
      <c r="IO19" s="198"/>
      <c r="IP19" s="198"/>
      <c r="IQ19" s="198"/>
      <c r="IR19" s="198"/>
      <c r="IS19" s="198"/>
      <c r="IT19" s="198"/>
      <c r="IU19" s="198"/>
    </row>
    <row r="20" spans="1:255" s="199" customFormat="1" ht="17.25" x14ac:dyDescent="0.35">
      <c r="A20" s="189" t="str">
        <f t="shared" si="257"/>
        <v>1.1.11</v>
      </c>
      <c r="B20" s="190" t="s">
        <v>146</v>
      </c>
      <c r="C20" s="191">
        <v>1</v>
      </c>
      <c r="D20" s="192"/>
      <c r="E20" s="193">
        <f>E21-7</f>
        <v>45345</v>
      </c>
      <c r="F20" s="194">
        <f>IF(ISBLANK(E20)," - ",IF(G20=0,E20,E20+G20-1))</f>
        <v>45345</v>
      </c>
      <c r="G20" s="195">
        <v>1</v>
      </c>
      <c r="H20" s="196">
        <v>1</v>
      </c>
      <c r="I20" s="233">
        <f>IF(OR(F20=0,E20=0),0,NETWORKDAYS(E20,F20))</f>
        <v>1</v>
      </c>
      <c r="J20" s="197"/>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198"/>
      <c r="CU20" s="198"/>
      <c r="CV20" s="198"/>
      <c r="CW20" s="198"/>
      <c r="CX20" s="198"/>
      <c r="CY20" s="198"/>
      <c r="CZ20" s="198"/>
      <c r="DA20" s="198"/>
      <c r="DB20" s="198"/>
      <c r="DC20" s="198"/>
      <c r="DD20" s="198"/>
      <c r="DE20" s="198"/>
      <c r="DF20" s="198"/>
      <c r="DG20" s="198"/>
      <c r="DH20" s="198"/>
      <c r="DI20" s="198"/>
      <c r="DJ20" s="198"/>
      <c r="DK20" s="198"/>
      <c r="DL20" s="198"/>
      <c r="DM20" s="198"/>
      <c r="DN20" s="198"/>
      <c r="DO20" s="198"/>
      <c r="DP20" s="198"/>
      <c r="DQ20" s="198"/>
      <c r="DR20" s="198"/>
      <c r="DS20" s="198"/>
      <c r="DT20" s="198"/>
      <c r="DU20" s="198"/>
      <c r="DV20" s="198"/>
      <c r="DW20" s="198"/>
      <c r="DX20" s="198"/>
      <c r="DY20" s="198"/>
      <c r="DZ20" s="198"/>
      <c r="EA20" s="198"/>
      <c r="EB20" s="198"/>
      <c r="EC20" s="198"/>
      <c r="ED20" s="198"/>
      <c r="EE20" s="198"/>
      <c r="EF20" s="198"/>
      <c r="EG20" s="198"/>
      <c r="EH20" s="198"/>
      <c r="EI20" s="198"/>
      <c r="EJ20" s="198"/>
      <c r="EK20" s="198"/>
      <c r="EL20" s="198"/>
      <c r="EM20" s="198"/>
      <c r="EN20" s="198"/>
      <c r="EO20" s="198"/>
      <c r="EP20" s="198"/>
      <c r="EQ20" s="198"/>
      <c r="ER20" s="198"/>
      <c r="ES20" s="198"/>
      <c r="ET20" s="198"/>
      <c r="EU20" s="198"/>
      <c r="EV20" s="198"/>
      <c r="EW20" s="198"/>
      <c r="EX20" s="198"/>
      <c r="EY20" s="198"/>
      <c r="EZ20" s="198"/>
      <c r="FA20" s="198"/>
      <c r="FB20" s="198"/>
      <c r="FC20" s="198"/>
      <c r="FD20" s="198"/>
      <c r="FE20" s="198"/>
      <c r="FF20" s="198"/>
      <c r="FG20" s="198"/>
      <c r="FH20" s="198"/>
      <c r="FI20" s="198"/>
      <c r="FJ20" s="198"/>
      <c r="FK20" s="198"/>
      <c r="FL20" s="198"/>
      <c r="FM20" s="198"/>
      <c r="FN20" s="198"/>
      <c r="FO20" s="198"/>
      <c r="FP20" s="198"/>
      <c r="FQ20" s="198"/>
      <c r="FR20" s="198"/>
      <c r="FS20" s="198"/>
      <c r="FT20" s="198"/>
      <c r="FU20" s="198"/>
      <c r="FV20" s="198"/>
      <c r="FW20" s="198"/>
      <c r="FX20" s="198"/>
      <c r="FY20" s="198"/>
      <c r="FZ20" s="198"/>
      <c r="GA20" s="198"/>
      <c r="GB20" s="198"/>
      <c r="GC20" s="198"/>
      <c r="GD20" s="198"/>
      <c r="GE20" s="198"/>
      <c r="GF20" s="198"/>
      <c r="GG20" s="198"/>
      <c r="GH20" s="198"/>
      <c r="GI20" s="198"/>
      <c r="GJ20" s="198"/>
      <c r="GK20" s="198"/>
      <c r="GL20" s="198"/>
      <c r="GM20" s="198"/>
      <c r="GN20" s="198"/>
      <c r="GO20" s="198"/>
      <c r="GP20" s="198"/>
      <c r="GQ20" s="198"/>
      <c r="GR20" s="198"/>
      <c r="GS20" s="198"/>
      <c r="GT20" s="198"/>
      <c r="GU20" s="198"/>
      <c r="GV20" s="198"/>
      <c r="GW20" s="198"/>
      <c r="GX20" s="198"/>
      <c r="GY20" s="198"/>
      <c r="GZ20" s="198"/>
      <c r="HA20" s="198"/>
      <c r="HB20" s="198"/>
      <c r="HC20" s="198"/>
      <c r="HD20" s="198"/>
      <c r="HE20" s="198"/>
      <c r="HF20" s="198"/>
      <c r="HG20" s="198"/>
      <c r="HH20" s="198"/>
      <c r="HI20" s="198"/>
      <c r="HJ20" s="198"/>
      <c r="HK20" s="198"/>
      <c r="HL20" s="198"/>
      <c r="HM20" s="198"/>
      <c r="HN20" s="198"/>
      <c r="HO20" s="198"/>
      <c r="HP20" s="198"/>
      <c r="HQ20" s="198"/>
      <c r="HR20" s="198"/>
      <c r="HS20" s="198"/>
      <c r="HT20" s="198"/>
      <c r="HU20" s="198"/>
      <c r="HV20" s="198"/>
      <c r="HW20" s="198"/>
      <c r="HX20" s="198"/>
      <c r="HY20" s="198"/>
      <c r="HZ20" s="198"/>
      <c r="IA20" s="198"/>
      <c r="IB20" s="198"/>
      <c r="IC20" s="198"/>
      <c r="ID20" s="198"/>
      <c r="IE20" s="198"/>
      <c r="IF20" s="198"/>
      <c r="IG20" s="198"/>
      <c r="IH20" s="198"/>
      <c r="II20" s="198"/>
      <c r="IJ20" s="198"/>
      <c r="IK20" s="198"/>
      <c r="IL20" s="198"/>
      <c r="IM20" s="198"/>
      <c r="IN20" s="198"/>
      <c r="IO20" s="198"/>
      <c r="IP20" s="198"/>
      <c r="IQ20" s="198"/>
      <c r="IR20" s="198"/>
      <c r="IS20" s="198"/>
      <c r="IT20" s="198"/>
      <c r="IU20" s="198"/>
    </row>
    <row r="21" spans="1:255" s="199" customFormat="1" ht="17.25" x14ac:dyDescent="0.35">
      <c r="A21" s="189" t="str">
        <f t="shared" si="257"/>
        <v>1.1.12</v>
      </c>
      <c r="B21" s="190" t="s">
        <v>145</v>
      </c>
      <c r="C21" s="191">
        <v>1</v>
      </c>
      <c r="D21" s="192"/>
      <c r="E21" s="193">
        <f>F9</f>
        <v>45352</v>
      </c>
      <c r="F21" s="194">
        <f>IF(ISBLANK(E21)," - ",IF(G21=0,E21,E21+G21-1))</f>
        <v>45352</v>
      </c>
      <c r="G21" s="195">
        <v>1</v>
      </c>
      <c r="H21" s="196">
        <v>1</v>
      </c>
      <c r="I21" s="234">
        <f t="shared" ref="I21" si="272">IF(OR(F21=0,E21=0),0,NETWORKDAYS(E21,F21))</f>
        <v>1</v>
      </c>
      <c r="J21" s="197"/>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198"/>
      <c r="CU21" s="198"/>
      <c r="CV21" s="198"/>
      <c r="CW21" s="198"/>
      <c r="CX21" s="198"/>
      <c r="CY21" s="198"/>
      <c r="CZ21" s="198"/>
      <c r="DA21" s="198"/>
      <c r="DB21" s="198"/>
      <c r="DC21" s="198"/>
      <c r="DD21" s="198"/>
      <c r="DE21" s="198"/>
      <c r="DF21" s="198"/>
      <c r="DG21" s="198"/>
      <c r="DH21" s="198"/>
      <c r="DI21" s="198"/>
      <c r="DJ21" s="198"/>
      <c r="DK21" s="198"/>
      <c r="DL21" s="198"/>
      <c r="DM21" s="198"/>
      <c r="DN21" s="198"/>
      <c r="DO21" s="198"/>
      <c r="DP21" s="198"/>
      <c r="DQ21" s="198"/>
      <c r="DR21" s="198"/>
      <c r="DS21" s="198"/>
      <c r="DT21" s="198"/>
      <c r="DU21" s="198"/>
      <c r="DV21" s="198"/>
      <c r="DW21" s="198"/>
      <c r="DX21" s="198"/>
      <c r="DY21" s="198"/>
      <c r="DZ21" s="198"/>
      <c r="EA21" s="198"/>
      <c r="EB21" s="198"/>
      <c r="EC21" s="198"/>
      <c r="ED21" s="198"/>
      <c r="EE21" s="198"/>
      <c r="EF21" s="198"/>
      <c r="EG21" s="198"/>
      <c r="EH21" s="198"/>
      <c r="EI21" s="198"/>
      <c r="EJ21" s="198"/>
      <c r="EK21" s="198"/>
      <c r="EL21" s="198"/>
      <c r="EM21" s="198"/>
      <c r="EN21" s="198"/>
      <c r="EO21" s="198"/>
      <c r="EP21" s="198"/>
      <c r="EQ21" s="198"/>
      <c r="ER21" s="198"/>
      <c r="ES21" s="198"/>
      <c r="ET21" s="198"/>
      <c r="EU21" s="198"/>
      <c r="EV21" s="198"/>
      <c r="EW21" s="198"/>
      <c r="EX21" s="198"/>
      <c r="EY21" s="198"/>
      <c r="EZ21" s="198"/>
      <c r="FA21" s="198"/>
      <c r="FB21" s="198"/>
      <c r="FC21" s="198"/>
      <c r="FD21" s="198"/>
      <c r="FE21" s="198"/>
      <c r="FF21" s="198"/>
      <c r="FG21" s="198"/>
      <c r="FH21" s="198"/>
      <c r="FI21" s="198"/>
      <c r="FJ21" s="198"/>
      <c r="FK21" s="198"/>
      <c r="FL21" s="198"/>
      <c r="FM21" s="198"/>
      <c r="FN21" s="198"/>
      <c r="FO21" s="198"/>
      <c r="FP21" s="198"/>
      <c r="FQ21" s="198"/>
      <c r="FR21" s="198"/>
      <c r="FS21" s="198"/>
      <c r="FT21" s="198"/>
      <c r="FU21" s="198"/>
      <c r="FV21" s="198"/>
      <c r="FW21" s="198"/>
      <c r="FX21" s="198"/>
      <c r="FY21" s="198"/>
      <c r="FZ21" s="198"/>
      <c r="GA21" s="198"/>
      <c r="GB21" s="198"/>
      <c r="GC21" s="198"/>
      <c r="GD21" s="198"/>
      <c r="GE21" s="198"/>
      <c r="GF21" s="198"/>
      <c r="GG21" s="198"/>
      <c r="GH21" s="198"/>
      <c r="GI21" s="198"/>
      <c r="GJ21" s="198"/>
      <c r="GK21" s="198"/>
      <c r="GL21" s="198"/>
      <c r="GM21" s="198"/>
      <c r="GN21" s="198"/>
      <c r="GO21" s="198"/>
      <c r="GP21" s="198"/>
      <c r="GQ21" s="198"/>
      <c r="GR21" s="198"/>
      <c r="GS21" s="198"/>
      <c r="GT21" s="198"/>
      <c r="GU21" s="198"/>
      <c r="GV21" s="198"/>
      <c r="GW21" s="198"/>
      <c r="GX21" s="198"/>
      <c r="GY21" s="198"/>
      <c r="GZ21" s="198"/>
      <c r="HA21" s="198"/>
      <c r="HB21" s="198"/>
      <c r="HC21" s="198"/>
      <c r="HD21" s="198"/>
      <c r="HE21" s="198"/>
      <c r="HF21" s="198"/>
      <c r="HG21" s="198"/>
      <c r="HH21" s="198"/>
      <c r="HI21" s="198"/>
      <c r="HJ21" s="198"/>
      <c r="HK21" s="198"/>
      <c r="HL21" s="198"/>
      <c r="HM21" s="198"/>
      <c r="HN21" s="198"/>
      <c r="HO21" s="198"/>
      <c r="HP21" s="198"/>
      <c r="HQ21" s="198"/>
      <c r="HR21" s="198"/>
      <c r="HS21" s="198"/>
      <c r="HT21" s="198"/>
      <c r="HU21" s="198"/>
      <c r="HV21" s="198"/>
      <c r="HW21" s="198"/>
      <c r="HX21" s="198"/>
      <c r="HY21" s="198"/>
      <c r="HZ21" s="198"/>
      <c r="IA21" s="198"/>
      <c r="IB21" s="198"/>
      <c r="IC21" s="198"/>
      <c r="ID21" s="198"/>
      <c r="IE21" s="198"/>
      <c r="IF21" s="198"/>
      <c r="IG21" s="198"/>
      <c r="IH21" s="198"/>
      <c r="II21" s="198"/>
      <c r="IJ21" s="198"/>
      <c r="IK21" s="198"/>
      <c r="IL21" s="198"/>
      <c r="IM21" s="198"/>
      <c r="IN21" s="198"/>
      <c r="IO21" s="198"/>
      <c r="IP21" s="198"/>
      <c r="IQ21" s="198"/>
      <c r="IR21" s="198"/>
      <c r="IS21" s="198"/>
      <c r="IT21" s="198"/>
      <c r="IU21" s="198"/>
    </row>
    <row r="22" spans="1:255" s="139" customFormat="1" ht="17.25" x14ac:dyDescent="0.35">
      <c r="A22" s="205" t="str">
        <f>IF(ISERROR(VALUE(SUBSTITUTE(prevWBS,".",""))),"1",IF(ISERROR(FIND("`",SUBSTITUTE(prevWBS,".","`",1))),TEXT(VALUE(prevWBS)+1,"#"),TEXT(VALUE(LEFT(prevWBS,FIND("`",SUBSTITUTE(prevWBS,".","`",1))-1))+1,"#")))</f>
        <v>2</v>
      </c>
      <c r="B22" s="206" t="s">
        <v>133</v>
      </c>
      <c r="C22" s="140"/>
      <c r="D22" s="138"/>
      <c r="E22" s="207"/>
      <c r="F22" s="208"/>
      <c r="G22" s="209"/>
      <c r="H22" s="210"/>
      <c r="I22" s="223"/>
      <c r="J22" s="211"/>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c r="BS22" s="138"/>
      <c r="BT22" s="138"/>
      <c r="BU22" s="138"/>
      <c r="BV22" s="138"/>
      <c r="BW22" s="138"/>
      <c r="BX22" s="138"/>
      <c r="BY22" s="138"/>
      <c r="BZ22" s="138"/>
      <c r="CA22" s="138"/>
      <c r="CB22" s="138"/>
      <c r="CC22" s="138"/>
      <c r="CD22" s="138"/>
      <c r="CE22" s="138"/>
      <c r="CF22" s="138"/>
      <c r="CG22" s="138"/>
      <c r="CH22" s="138"/>
      <c r="CI22" s="138"/>
      <c r="CJ22" s="138"/>
      <c r="CK22" s="138"/>
      <c r="CL22" s="138"/>
      <c r="CM22" s="138"/>
      <c r="CN22" s="138"/>
      <c r="CO22" s="138"/>
      <c r="CP22" s="138"/>
      <c r="CQ22" s="138"/>
      <c r="CR22" s="138"/>
      <c r="CS22" s="138"/>
      <c r="CT22" s="138"/>
      <c r="CU22" s="138"/>
      <c r="CV22" s="138"/>
      <c r="CW22" s="138"/>
      <c r="CX22" s="138"/>
      <c r="CY22" s="138"/>
      <c r="CZ22" s="138"/>
      <c r="DA22" s="138"/>
      <c r="DB22" s="138"/>
      <c r="DC22" s="138"/>
      <c r="DD22" s="138"/>
      <c r="DE22" s="138"/>
      <c r="DF22" s="138"/>
      <c r="DG22" s="138"/>
      <c r="DH22" s="138"/>
      <c r="DI22" s="138"/>
      <c r="DJ22" s="138"/>
      <c r="DK22" s="138"/>
      <c r="DL22" s="138"/>
      <c r="DM22" s="138"/>
      <c r="DN22" s="138"/>
      <c r="DO22" s="138"/>
      <c r="DP22" s="138"/>
      <c r="DQ22" s="138"/>
      <c r="DR22" s="138"/>
      <c r="DS22" s="138"/>
      <c r="DT22" s="138"/>
      <c r="DU22" s="138"/>
      <c r="DV22" s="138"/>
      <c r="DW22" s="138"/>
      <c r="DX22" s="138"/>
      <c r="DY22" s="138"/>
      <c r="DZ22" s="138"/>
      <c r="EA22" s="138"/>
      <c r="EB22" s="138"/>
      <c r="EC22" s="138"/>
      <c r="ED22" s="138"/>
      <c r="EE22" s="138"/>
      <c r="EF22" s="138"/>
      <c r="EG22" s="138"/>
      <c r="EH22" s="138"/>
      <c r="EI22" s="138"/>
      <c r="EJ22" s="138"/>
      <c r="EK22" s="138"/>
      <c r="EL22" s="138"/>
      <c r="EM22" s="138"/>
      <c r="EN22" s="138"/>
      <c r="EO22" s="138"/>
      <c r="EP22" s="138"/>
      <c r="EQ22" s="138"/>
      <c r="ER22" s="138"/>
      <c r="ES22" s="138"/>
      <c r="ET22" s="138"/>
      <c r="EU22" s="138"/>
      <c r="EV22" s="138"/>
      <c r="EW22" s="138"/>
      <c r="EX22" s="138"/>
      <c r="EY22" s="138"/>
      <c r="EZ22" s="138"/>
      <c r="FA22" s="138"/>
      <c r="FB22" s="138"/>
      <c r="FC22" s="138"/>
      <c r="FD22" s="138"/>
      <c r="FE22" s="138"/>
      <c r="FF22" s="138"/>
      <c r="FG22" s="138"/>
      <c r="FH22" s="138"/>
      <c r="FI22" s="138"/>
      <c r="FJ22" s="138"/>
      <c r="FK22" s="138"/>
      <c r="FL22" s="138"/>
      <c r="FM22" s="138"/>
      <c r="FN22" s="138"/>
      <c r="FO22" s="138"/>
      <c r="FP22" s="138"/>
      <c r="FQ22" s="138"/>
      <c r="FR22" s="138"/>
      <c r="FS22" s="138"/>
      <c r="FT22" s="138"/>
      <c r="FU22" s="138"/>
      <c r="FV22" s="138"/>
      <c r="FW22" s="138"/>
      <c r="FX22" s="138"/>
      <c r="FY22" s="138"/>
      <c r="FZ22" s="138"/>
      <c r="GA22" s="138"/>
      <c r="GB22" s="138"/>
      <c r="GC22" s="138"/>
      <c r="GD22" s="138"/>
      <c r="GE22" s="138"/>
      <c r="GF22" s="138"/>
      <c r="GG22" s="138"/>
      <c r="GH22" s="138"/>
      <c r="GI22" s="138"/>
      <c r="GJ22" s="138"/>
      <c r="GK22" s="138"/>
      <c r="GL22" s="138"/>
      <c r="GM22" s="138"/>
      <c r="GN22" s="138"/>
      <c r="GO22" s="138"/>
      <c r="GP22" s="138"/>
      <c r="GQ22" s="138"/>
      <c r="GR22" s="138"/>
      <c r="GS22" s="138"/>
      <c r="GT22" s="138"/>
      <c r="GU22" s="138"/>
      <c r="GV22" s="138"/>
      <c r="GW22" s="138"/>
      <c r="GX22" s="138"/>
      <c r="GY22" s="138"/>
      <c r="GZ22" s="138"/>
      <c r="HA22" s="138"/>
      <c r="HB22" s="138"/>
      <c r="HC22" s="138"/>
      <c r="HD22" s="138"/>
      <c r="HE22" s="138"/>
      <c r="HF22" s="138"/>
      <c r="HG22" s="138"/>
      <c r="HH22" s="138"/>
      <c r="HI22" s="138"/>
      <c r="HJ22" s="138"/>
      <c r="HK22" s="138"/>
      <c r="HL22" s="138"/>
      <c r="HM22" s="138"/>
      <c r="HN22" s="138"/>
      <c r="HO22" s="138"/>
      <c r="HP22" s="138"/>
      <c r="HQ22" s="138"/>
      <c r="HR22" s="138"/>
      <c r="HS22" s="138"/>
      <c r="HT22" s="138"/>
      <c r="HU22" s="138"/>
      <c r="HV22" s="138"/>
      <c r="HW22" s="138"/>
      <c r="HX22" s="138"/>
      <c r="HY22" s="138"/>
      <c r="HZ22" s="138"/>
      <c r="IA22" s="138"/>
      <c r="IB22" s="138"/>
      <c r="IC22" s="138"/>
      <c r="ID22" s="138"/>
      <c r="IE22" s="138"/>
      <c r="IF22" s="138"/>
      <c r="IG22" s="138"/>
      <c r="IH22" s="138"/>
      <c r="II22" s="138"/>
      <c r="IJ22" s="138"/>
      <c r="IK22" s="138"/>
      <c r="IL22" s="138"/>
      <c r="IM22" s="138"/>
      <c r="IN22" s="138"/>
      <c r="IO22" s="138"/>
      <c r="IP22" s="138"/>
      <c r="IQ22" s="138"/>
      <c r="IR22" s="138"/>
      <c r="IS22" s="138"/>
      <c r="IT22" s="138"/>
      <c r="IU22" s="138"/>
    </row>
    <row r="23" spans="1:255" s="151" customFormat="1" ht="17.25" x14ac:dyDescent="0.35">
      <c r="A23" s="141" t="str">
        <f t="shared" si="254"/>
        <v>2.1</v>
      </c>
      <c r="B23" s="142" t="s">
        <v>148</v>
      </c>
      <c r="C23" s="143"/>
      <c r="D23" s="144"/>
      <c r="E23" s="145">
        <f>$F$9+1</f>
        <v>45353</v>
      </c>
      <c r="F23" s="146">
        <f t="shared" ref="F23" si="273">IF(ISBLANK(E23)," - ",IF(G23=0,E23,E23+G23-1))</f>
        <v>45422</v>
      </c>
      <c r="G23" s="147">
        <v>70</v>
      </c>
      <c r="H23" s="148">
        <v>0</v>
      </c>
      <c r="I23" s="236">
        <f t="shared" ref="I23" si="274">IF(OR(F23=0,E23=0),0,NETWORKDAYS(E23,F23))</f>
        <v>50</v>
      </c>
      <c r="J23" s="149"/>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0"/>
      <c r="CF23" s="150"/>
      <c r="CG23" s="150"/>
      <c r="CH23" s="150"/>
      <c r="CI23" s="150"/>
      <c r="CJ23" s="150"/>
      <c r="CK23" s="150"/>
      <c r="CL23" s="150"/>
      <c r="CM23" s="150"/>
      <c r="CN23" s="150"/>
      <c r="CO23" s="150"/>
      <c r="CP23" s="150"/>
      <c r="CQ23" s="150"/>
      <c r="CR23" s="150"/>
      <c r="CS23" s="150"/>
      <c r="CT23" s="150"/>
      <c r="CU23" s="150"/>
      <c r="CV23" s="150"/>
      <c r="CW23" s="150"/>
      <c r="CX23" s="150"/>
      <c r="CY23" s="150"/>
      <c r="CZ23" s="150"/>
      <c r="DA23" s="150"/>
      <c r="DB23" s="150"/>
      <c r="DC23" s="150"/>
      <c r="DD23" s="150"/>
      <c r="DE23" s="150"/>
      <c r="DF23" s="150"/>
      <c r="DG23" s="150"/>
      <c r="DH23" s="150"/>
      <c r="DI23" s="150"/>
      <c r="DJ23" s="150"/>
      <c r="DK23" s="150"/>
      <c r="DL23" s="150"/>
      <c r="DM23" s="150"/>
      <c r="DN23" s="150"/>
      <c r="DO23" s="150"/>
      <c r="DP23" s="150"/>
      <c r="DQ23" s="150"/>
      <c r="DR23" s="150"/>
      <c r="DS23" s="150"/>
      <c r="DT23" s="150"/>
      <c r="DU23" s="150"/>
      <c r="DV23" s="150"/>
      <c r="DW23" s="150"/>
      <c r="DX23" s="150"/>
      <c r="DY23" s="150"/>
      <c r="DZ23" s="150"/>
      <c r="EA23" s="150"/>
      <c r="EB23" s="150"/>
      <c r="EC23" s="150"/>
      <c r="ED23" s="150"/>
      <c r="EE23" s="150"/>
      <c r="EF23" s="150"/>
      <c r="EG23" s="150"/>
      <c r="EH23" s="150"/>
      <c r="EI23" s="150"/>
      <c r="EJ23" s="150"/>
      <c r="EK23" s="150"/>
      <c r="EL23" s="150"/>
      <c r="EM23" s="150"/>
      <c r="EN23" s="150"/>
      <c r="EO23" s="150"/>
      <c r="EP23" s="150"/>
      <c r="EQ23" s="150"/>
      <c r="ER23" s="150"/>
      <c r="ES23" s="150"/>
      <c r="ET23" s="150"/>
      <c r="EU23" s="150"/>
      <c r="EV23" s="150"/>
      <c r="EW23" s="150"/>
      <c r="EX23" s="150"/>
      <c r="EY23" s="150"/>
      <c r="EZ23" s="150"/>
      <c r="FA23" s="150"/>
      <c r="FB23" s="150"/>
      <c r="FC23" s="150"/>
      <c r="FD23" s="150"/>
      <c r="FE23" s="150"/>
      <c r="FF23" s="150"/>
      <c r="FG23" s="150"/>
      <c r="FH23" s="150"/>
      <c r="FI23" s="150"/>
      <c r="FJ23" s="150"/>
      <c r="FK23" s="150"/>
      <c r="FL23" s="150"/>
      <c r="FM23" s="150"/>
      <c r="FN23" s="150"/>
      <c r="FO23" s="150"/>
      <c r="FP23" s="150"/>
      <c r="FQ23" s="150"/>
      <c r="FR23" s="150"/>
      <c r="FS23" s="150"/>
      <c r="FT23" s="150"/>
      <c r="FU23" s="150"/>
      <c r="FV23" s="150"/>
      <c r="FW23" s="150"/>
      <c r="FX23" s="150"/>
      <c r="FY23" s="150"/>
      <c r="FZ23" s="150"/>
      <c r="GA23" s="150"/>
      <c r="GB23" s="150"/>
      <c r="GC23" s="150"/>
      <c r="GD23" s="150"/>
      <c r="GE23" s="150"/>
      <c r="GF23" s="150"/>
      <c r="GG23" s="150"/>
      <c r="GH23" s="150"/>
      <c r="GI23" s="150"/>
      <c r="GJ23" s="150"/>
      <c r="GK23" s="150"/>
      <c r="GL23" s="150"/>
      <c r="GM23" s="150"/>
      <c r="GN23" s="150"/>
      <c r="GO23" s="150"/>
      <c r="GP23" s="150"/>
      <c r="GQ23" s="150"/>
      <c r="GR23" s="150"/>
      <c r="GS23" s="150"/>
      <c r="GT23" s="150"/>
      <c r="GU23" s="150"/>
      <c r="GV23" s="150"/>
      <c r="GW23" s="150"/>
      <c r="GX23" s="150"/>
      <c r="GY23" s="150"/>
      <c r="GZ23" s="150"/>
      <c r="HA23" s="150"/>
      <c r="HB23" s="150"/>
      <c r="HC23" s="150"/>
      <c r="HD23" s="150"/>
      <c r="HE23" s="150"/>
      <c r="HF23" s="150"/>
      <c r="HG23" s="150"/>
      <c r="HH23" s="150"/>
      <c r="HI23" s="150"/>
      <c r="HJ23" s="150"/>
      <c r="HK23" s="150"/>
      <c r="HL23" s="150"/>
      <c r="HM23" s="150"/>
      <c r="HN23" s="150"/>
      <c r="HO23" s="150"/>
      <c r="HP23" s="150"/>
      <c r="HQ23" s="150"/>
      <c r="HR23" s="150"/>
      <c r="HS23" s="150"/>
      <c r="HT23" s="150"/>
      <c r="HU23" s="150"/>
      <c r="HV23" s="150"/>
      <c r="HW23" s="150"/>
      <c r="HX23" s="150"/>
      <c r="HY23" s="150"/>
      <c r="HZ23" s="150"/>
      <c r="IA23" s="150"/>
      <c r="IB23" s="150"/>
      <c r="IC23" s="150"/>
      <c r="ID23" s="150"/>
      <c r="IE23" s="150"/>
      <c r="IF23" s="150"/>
      <c r="IG23" s="150"/>
      <c r="IH23" s="150"/>
      <c r="II23" s="150"/>
      <c r="IJ23" s="150"/>
      <c r="IK23" s="150"/>
      <c r="IL23" s="150"/>
      <c r="IM23" s="150"/>
      <c r="IN23" s="150"/>
      <c r="IO23" s="150"/>
      <c r="IP23" s="150"/>
      <c r="IQ23" s="150"/>
      <c r="IR23" s="150"/>
      <c r="IS23" s="150"/>
      <c r="IT23" s="150"/>
      <c r="IU23" s="150"/>
    </row>
    <row r="24" spans="1:255" s="151" customFormat="1" ht="17.25" x14ac:dyDescent="0.35">
      <c r="A24"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4" s="142" t="s">
        <v>151</v>
      </c>
      <c r="C24" s="143">
        <v>1</v>
      </c>
      <c r="D24" s="144"/>
      <c r="E24" s="145">
        <f>E25-14</f>
        <v>45415</v>
      </c>
      <c r="F24" s="146">
        <f t="shared" ref="F24" si="275">IF(ISBLANK(E24)," - ",IF(G24=0,E24,E24+G24-1))</f>
        <v>45415</v>
      </c>
      <c r="G24" s="147">
        <v>1</v>
      </c>
      <c r="H24" s="148">
        <v>1</v>
      </c>
      <c r="I24" s="237">
        <f t="shared" ref="I24" si="276">IF(OR(F24=0,E24=0),0,NETWORKDAYS(E24,F24))</f>
        <v>1</v>
      </c>
      <c r="J24" s="149"/>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0"/>
      <c r="CF24" s="150"/>
      <c r="CG24" s="150"/>
      <c r="CH24" s="150"/>
      <c r="CI24" s="150"/>
      <c r="CJ24" s="150"/>
      <c r="CK24" s="150"/>
      <c r="CL24" s="150"/>
      <c r="CM24" s="150"/>
      <c r="CN24" s="150"/>
      <c r="CO24" s="150"/>
      <c r="CP24" s="150"/>
      <c r="CQ24" s="150"/>
      <c r="CR24" s="150"/>
      <c r="CS24" s="150"/>
      <c r="CT24" s="150"/>
      <c r="CU24" s="150"/>
      <c r="CV24" s="150"/>
      <c r="CW24" s="150"/>
      <c r="CX24" s="150"/>
      <c r="CY24" s="150"/>
      <c r="CZ24" s="150"/>
      <c r="DA24" s="150"/>
      <c r="DB24" s="150"/>
      <c r="DC24" s="150"/>
      <c r="DD24" s="150"/>
      <c r="DE24" s="150"/>
      <c r="DF24" s="150"/>
      <c r="DG24" s="150"/>
      <c r="DH24" s="150"/>
      <c r="DI24" s="150"/>
      <c r="DJ24" s="150"/>
      <c r="DK24" s="150"/>
      <c r="DL24" s="150"/>
      <c r="DM24" s="150"/>
      <c r="DN24" s="150"/>
      <c r="DO24" s="150"/>
      <c r="DP24" s="150"/>
      <c r="DQ24" s="150"/>
      <c r="DR24" s="150"/>
      <c r="DS24" s="150"/>
      <c r="DT24" s="150"/>
      <c r="DU24" s="150"/>
      <c r="DV24" s="150"/>
      <c r="DW24" s="150"/>
      <c r="DX24" s="150"/>
      <c r="DY24" s="150"/>
      <c r="DZ24" s="150"/>
      <c r="EA24" s="150"/>
      <c r="EB24" s="150"/>
      <c r="EC24" s="150"/>
      <c r="ED24" s="150"/>
      <c r="EE24" s="150"/>
      <c r="EF24" s="150"/>
      <c r="EG24" s="150"/>
      <c r="EH24" s="150"/>
      <c r="EI24" s="150"/>
      <c r="EJ24" s="150"/>
      <c r="EK24" s="150"/>
      <c r="EL24" s="150"/>
      <c r="EM24" s="150"/>
      <c r="EN24" s="150"/>
      <c r="EO24" s="150"/>
      <c r="EP24" s="150"/>
      <c r="EQ24" s="150"/>
      <c r="ER24" s="150"/>
      <c r="ES24" s="150"/>
      <c r="ET24" s="150"/>
      <c r="EU24" s="150"/>
      <c r="EV24" s="150"/>
      <c r="EW24" s="150"/>
      <c r="EX24" s="150"/>
      <c r="EY24" s="150"/>
      <c r="EZ24" s="150"/>
      <c r="FA24" s="150"/>
      <c r="FB24" s="150"/>
      <c r="FC24" s="150"/>
      <c r="FD24" s="150"/>
      <c r="FE24" s="150"/>
      <c r="FF24" s="150"/>
      <c r="FG24" s="150"/>
      <c r="FH24" s="150"/>
      <c r="FI24" s="150"/>
      <c r="FJ24" s="150"/>
      <c r="FK24" s="150"/>
      <c r="FL24" s="150"/>
      <c r="FM24" s="150"/>
      <c r="FN24" s="150"/>
      <c r="FO24" s="150"/>
      <c r="FP24" s="150"/>
      <c r="FQ24" s="150"/>
      <c r="FR24" s="150"/>
      <c r="FS24" s="150"/>
      <c r="FT24" s="150"/>
      <c r="FU24" s="150"/>
      <c r="FV24" s="150"/>
      <c r="FW24" s="150"/>
      <c r="FX24" s="150"/>
      <c r="FY24" s="150"/>
      <c r="FZ24" s="150"/>
      <c r="GA24" s="150"/>
      <c r="GB24" s="150"/>
      <c r="GC24" s="150"/>
      <c r="GD24" s="150"/>
      <c r="GE24" s="150"/>
      <c r="GF24" s="150"/>
      <c r="GG24" s="150"/>
      <c r="GH24" s="150"/>
      <c r="GI24" s="150"/>
      <c r="GJ24" s="150"/>
      <c r="GK24" s="150"/>
      <c r="GL24" s="150"/>
      <c r="GM24" s="150"/>
      <c r="GN24" s="150"/>
      <c r="GO24" s="150"/>
      <c r="GP24" s="150"/>
      <c r="GQ24" s="150"/>
      <c r="GR24" s="150"/>
      <c r="GS24" s="150"/>
      <c r="GT24" s="150"/>
      <c r="GU24" s="150"/>
      <c r="GV24" s="150"/>
      <c r="GW24" s="150"/>
      <c r="GX24" s="150"/>
      <c r="GY24" s="150"/>
      <c r="GZ24" s="150"/>
      <c r="HA24" s="150"/>
      <c r="HB24" s="150"/>
      <c r="HC24" s="150"/>
      <c r="HD24" s="150"/>
      <c r="HE24" s="150"/>
      <c r="HF24" s="150"/>
      <c r="HG24" s="150"/>
      <c r="HH24" s="150"/>
      <c r="HI24" s="150"/>
      <c r="HJ24" s="150"/>
      <c r="HK24" s="150"/>
      <c r="HL24" s="150"/>
      <c r="HM24" s="150"/>
      <c r="HN24" s="150"/>
      <c r="HO24" s="150"/>
      <c r="HP24" s="150"/>
      <c r="HQ24" s="150"/>
      <c r="HR24" s="150"/>
      <c r="HS24" s="150"/>
      <c r="HT24" s="150"/>
      <c r="HU24" s="150"/>
      <c r="HV24" s="150"/>
      <c r="HW24" s="150"/>
      <c r="HX24" s="150"/>
      <c r="HY24" s="150"/>
      <c r="HZ24" s="150"/>
      <c r="IA24" s="150"/>
      <c r="IB24" s="150"/>
      <c r="IC24" s="150"/>
      <c r="ID24" s="150"/>
      <c r="IE24" s="150"/>
      <c r="IF24" s="150"/>
      <c r="IG24" s="150"/>
      <c r="IH24" s="150"/>
      <c r="II24" s="150"/>
      <c r="IJ24" s="150"/>
      <c r="IK24" s="150"/>
      <c r="IL24" s="150"/>
      <c r="IM24" s="150"/>
      <c r="IN24" s="150"/>
      <c r="IO24" s="150"/>
      <c r="IP24" s="150"/>
      <c r="IQ24" s="150"/>
      <c r="IR24" s="150"/>
      <c r="IS24" s="150"/>
      <c r="IT24" s="150"/>
      <c r="IU24" s="150"/>
    </row>
    <row r="25" spans="1:255" s="151" customFormat="1" ht="17.25" x14ac:dyDescent="0.35">
      <c r="A2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5" s="142" t="s">
        <v>150</v>
      </c>
      <c r="C25" s="143">
        <v>1</v>
      </c>
      <c r="D25" s="144"/>
      <c r="E25" s="145">
        <v>45429</v>
      </c>
      <c r="F25" s="146">
        <f>IF(ISBLANK(E25)," - ",IF(G25=0,E25,E25+G25-1))</f>
        <v>45429</v>
      </c>
      <c r="G25" s="147">
        <v>1</v>
      </c>
      <c r="H25" s="148">
        <v>1</v>
      </c>
      <c r="I25" s="238">
        <f>IF(OR(F25=0,E25=0),0,NETWORKDAYS(E25,F25))</f>
        <v>1</v>
      </c>
      <c r="J25" s="149"/>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0"/>
      <c r="CF25" s="150"/>
      <c r="CG25" s="150"/>
      <c r="CH25" s="150"/>
      <c r="CI25" s="150"/>
      <c r="CJ25" s="150"/>
      <c r="CK25" s="150"/>
      <c r="CL25" s="150"/>
      <c r="CM25" s="150"/>
      <c r="CN25" s="150"/>
      <c r="CO25" s="150"/>
      <c r="CP25" s="150"/>
      <c r="CQ25" s="150"/>
      <c r="CR25" s="150"/>
      <c r="CS25" s="150"/>
      <c r="CT25" s="150"/>
      <c r="CU25" s="150"/>
      <c r="CV25" s="150"/>
      <c r="CW25" s="150"/>
      <c r="CX25" s="150"/>
      <c r="CY25" s="150"/>
      <c r="CZ25" s="150"/>
      <c r="DA25" s="150"/>
      <c r="DB25" s="150"/>
      <c r="DC25" s="150"/>
      <c r="DD25" s="150"/>
      <c r="DE25" s="150"/>
      <c r="DF25" s="150"/>
      <c r="DG25" s="150"/>
      <c r="DH25" s="150"/>
      <c r="DI25" s="150"/>
      <c r="DJ25" s="150"/>
      <c r="DK25" s="150"/>
      <c r="DL25" s="150"/>
      <c r="DM25" s="150"/>
      <c r="DN25" s="150"/>
      <c r="DO25" s="150"/>
      <c r="DP25" s="150"/>
      <c r="DQ25" s="150"/>
      <c r="DR25" s="150"/>
      <c r="DS25" s="150"/>
      <c r="DT25" s="150"/>
      <c r="DU25" s="150"/>
      <c r="DV25" s="150"/>
      <c r="DW25" s="150"/>
      <c r="DX25" s="150"/>
      <c r="DY25" s="150"/>
      <c r="DZ25" s="150"/>
      <c r="EA25" s="150"/>
      <c r="EB25" s="150"/>
      <c r="EC25" s="150"/>
      <c r="ED25" s="150"/>
      <c r="EE25" s="150"/>
      <c r="EF25" s="150"/>
      <c r="EG25" s="150"/>
      <c r="EH25" s="150"/>
      <c r="EI25" s="150"/>
      <c r="EJ25" s="150"/>
      <c r="EK25" s="150"/>
      <c r="EL25" s="150"/>
      <c r="EM25" s="150"/>
      <c r="EN25" s="150"/>
      <c r="EO25" s="150"/>
      <c r="EP25" s="150"/>
      <c r="EQ25" s="150"/>
      <c r="ER25" s="150"/>
      <c r="ES25" s="150"/>
      <c r="ET25" s="150"/>
      <c r="EU25" s="150"/>
      <c r="EV25" s="150"/>
      <c r="EW25" s="150"/>
      <c r="EX25" s="150"/>
      <c r="EY25" s="150"/>
      <c r="EZ25" s="150"/>
      <c r="FA25" s="150"/>
      <c r="FB25" s="150"/>
      <c r="FC25" s="150"/>
      <c r="FD25" s="150"/>
      <c r="FE25" s="150"/>
      <c r="FF25" s="150"/>
      <c r="FG25" s="150"/>
      <c r="FH25" s="150"/>
      <c r="FI25" s="150"/>
      <c r="FJ25" s="150"/>
      <c r="FK25" s="150"/>
      <c r="FL25" s="150"/>
      <c r="FM25" s="150"/>
      <c r="FN25" s="150"/>
      <c r="FO25" s="150"/>
      <c r="FP25" s="150"/>
      <c r="FQ25" s="150"/>
      <c r="FR25" s="150"/>
      <c r="FS25" s="150"/>
      <c r="FT25" s="150"/>
      <c r="FU25" s="150"/>
      <c r="FV25" s="150"/>
      <c r="FW25" s="150"/>
      <c r="FX25" s="150"/>
      <c r="FY25" s="150"/>
      <c r="FZ25" s="150"/>
      <c r="GA25" s="150"/>
      <c r="GB25" s="150"/>
      <c r="GC25" s="150"/>
      <c r="GD25" s="150"/>
      <c r="GE25" s="150"/>
      <c r="GF25" s="150"/>
      <c r="GG25" s="150"/>
      <c r="GH25" s="150"/>
      <c r="GI25" s="150"/>
      <c r="GJ25" s="150"/>
      <c r="GK25" s="150"/>
      <c r="GL25" s="150"/>
      <c r="GM25" s="150"/>
      <c r="GN25" s="150"/>
      <c r="GO25" s="150"/>
      <c r="GP25" s="150"/>
      <c r="GQ25" s="150"/>
      <c r="GR25" s="150"/>
      <c r="GS25" s="150"/>
      <c r="GT25" s="150"/>
      <c r="GU25" s="150"/>
      <c r="GV25" s="150"/>
      <c r="GW25" s="150"/>
      <c r="GX25" s="150"/>
      <c r="GY25" s="150"/>
      <c r="GZ25" s="150"/>
      <c r="HA25" s="150"/>
      <c r="HB25" s="150"/>
      <c r="HC25" s="150"/>
      <c r="HD25" s="150"/>
      <c r="HE25" s="150"/>
      <c r="HF25" s="150"/>
      <c r="HG25" s="150"/>
      <c r="HH25" s="150"/>
      <c r="HI25" s="150"/>
      <c r="HJ25" s="150"/>
      <c r="HK25" s="150"/>
      <c r="HL25" s="150"/>
      <c r="HM25" s="150"/>
      <c r="HN25" s="150"/>
      <c r="HO25" s="150"/>
      <c r="HP25" s="150"/>
      <c r="HQ25" s="150"/>
      <c r="HR25" s="150"/>
      <c r="HS25" s="150"/>
      <c r="HT25" s="150"/>
      <c r="HU25" s="150"/>
      <c r="HV25" s="150"/>
      <c r="HW25" s="150"/>
      <c r="HX25" s="150"/>
      <c r="HY25" s="150"/>
      <c r="HZ25" s="150"/>
      <c r="IA25" s="150"/>
      <c r="IB25" s="150"/>
      <c r="IC25" s="150"/>
      <c r="ID25" s="150"/>
      <c r="IE25" s="150"/>
      <c r="IF25" s="150"/>
      <c r="IG25" s="150"/>
      <c r="IH25" s="150"/>
      <c r="II25" s="150"/>
      <c r="IJ25" s="150"/>
      <c r="IK25" s="150"/>
      <c r="IL25" s="150"/>
      <c r="IM25" s="150"/>
      <c r="IN25" s="150"/>
      <c r="IO25" s="150"/>
      <c r="IP25" s="150"/>
      <c r="IQ25" s="150"/>
      <c r="IR25" s="150"/>
      <c r="IS25" s="150"/>
      <c r="IT25" s="150"/>
      <c r="IU25" s="150"/>
    </row>
    <row r="26" spans="1:255" s="159" customFormat="1" ht="17.25" x14ac:dyDescent="0.35">
      <c r="A26" s="152" t="str">
        <f>IF(ISERROR(VALUE(SUBSTITUTE(prevWBS,".",""))),"1",IF(ISERROR(FIND("`",SUBSTITUTE(prevWBS,".","`",1))),TEXT(VALUE(prevWBS)+1,"#"),TEXT(VALUE(LEFT(prevWBS,FIND("`",SUBSTITUTE(prevWBS,".","`",1))-1))+1,"#")))</f>
        <v>3</v>
      </c>
      <c r="B26" s="153" t="s">
        <v>134</v>
      </c>
      <c r="C26" s="154"/>
      <c r="D26" s="155"/>
      <c r="E26" s="203"/>
      <c r="F26" s="204"/>
      <c r="G26" s="156"/>
      <c r="H26" s="157"/>
      <c r="I26" s="158"/>
      <c r="J26" s="226"/>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c r="BD26" s="155"/>
      <c r="BE26" s="155"/>
      <c r="BF26" s="155"/>
      <c r="BG26" s="155"/>
      <c r="BH26" s="155"/>
      <c r="BI26" s="155"/>
      <c r="BJ26" s="155"/>
      <c r="BK26" s="155"/>
      <c r="BL26" s="155"/>
      <c r="BM26" s="155"/>
      <c r="BN26" s="155"/>
      <c r="BO26" s="155"/>
      <c r="BP26" s="155"/>
      <c r="BQ26" s="155"/>
      <c r="BR26" s="155"/>
      <c r="BS26" s="155"/>
      <c r="BT26" s="155"/>
      <c r="BU26" s="155"/>
      <c r="BV26" s="155"/>
      <c r="BW26" s="155"/>
      <c r="BX26" s="155"/>
      <c r="BY26" s="155"/>
      <c r="BZ26" s="155"/>
      <c r="CA26" s="155"/>
      <c r="CB26" s="155"/>
      <c r="CC26" s="155"/>
      <c r="CD26" s="155"/>
      <c r="CE26" s="155"/>
      <c r="CF26" s="155"/>
      <c r="CG26" s="155"/>
      <c r="CH26" s="155"/>
      <c r="CI26" s="155"/>
      <c r="CJ26" s="155"/>
      <c r="CK26" s="155"/>
      <c r="CL26" s="155"/>
      <c r="CM26" s="155"/>
      <c r="CN26" s="155"/>
      <c r="CO26" s="155"/>
      <c r="CP26" s="155"/>
      <c r="CQ26" s="155"/>
      <c r="CR26" s="155"/>
      <c r="CS26" s="155"/>
      <c r="CT26" s="155"/>
      <c r="CU26" s="155"/>
      <c r="CV26" s="155"/>
      <c r="CW26" s="155"/>
      <c r="CX26" s="155"/>
      <c r="CY26" s="155"/>
      <c r="CZ26" s="155"/>
      <c r="DA26" s="155"/>
      <c r="DB26" s="155"/>
      <c r="DC26" s="155"/>
      <c r="DD26" s="155"/>
      <c r="DE26" s="155"/>
      <c r="DF26" s="155"/>
      <c r="DG26" s="155"/>
      <c r="DH26" s="155"/>
      <c r="DI26" s="155"/>
      <c r="DJ26" s="155"/>
      <c r="DK26" s="155"/>
      <c r="DL26" s="155"/>
      <c r="DM26" s="155"/>
      <c r="DN26" s="155"/>
      <c r="DO26" s="155"/>
      <c r="DP26" s="155"/>
      <c r="DQ26" s="155"/>
      <c r="DR26" s="155"/>
      <c r="DS26" s="155"/>
      <c r="DT26" s="155"/>
      <c r="DU26" s="155"/>
      <c r="DV26" s="155"/>
      <c r="DW26" s="155"/>
      <c r="DX26" s="155"/>
      <c r="DY26" s="155"/>
      <c r="DZ26" s="155"/>
      <c r="EA26" s="155"/>
      <c r="EB26" s="155"/>
      <c r="EC26" s="155"/>
      <c r="ED26" s="155"/>
      <c r="EE26" s="155"/>
      <c r="EF26" s="155"/>
      <c r="EG26" s="155"/>
      <c r="EH26" s="155"/>
      <c r="EI26" s="155"/>
      <c r="EJ26" s="155"/>
      <c r="EK26" s="155"/>
      <c r="EL26" s="155"/>
      <c r="EM26" s="155"/>
      <c r="EN26" s="155"/>
      <c r="EO26" s="155"/>
      <c r="EP26" s="155"/>
      <c r="EQ26" s="155"/>
      <c r="ER26" s="155"/>
      <c r="ES26" s="155"/>
      <c r="ET26" s="155"/>
      <c r="EU26" s="155"/>
      <c r="EV26" s="155"/>
      <c r="EW26" s="155"/>
      <c r="EX26" s="155"/>
      <c r="EY26" s="155"/>
      <c r="EZ26" s="155"/>
      <c r="FA26" s="155"/>
      <c r="FB26" s="155"/>
      <c r="FC26" s="155"/>
      <c r="FD26" s="155"/>
      <c r="FE26" s="155"/>
      <c r="FF26" s="155"/>
      <c r="FG26" s="155"/>
      <c r="FH26" s="155"/>
      <c r="FI26" s="155"/>
      <c r="FJ26" s="155"/>
      <c r="FK26" s="155"/>
      <c r="FL26" s="155"/>
      <c r="FM26" s="155"/>
      <c r="FN26" s="155"/>
      <c r="FO26" s="155"/>
      <c r="FP26" s="155"/>
      <c r="FQ26" s="155"/>
      <c r="FR26" s="155"/>
      <c r="FS26" s="155"/>
      <c r="FT26" s="155"/>
      <c r="FU26" s="155"/>
      <c r="FV26" s="155"/>
      <c r="FW26" s="155"/>
      <c r="FX26" s="155"/>
      <c r="FY26" s="155"/>
      <c r="FZ26" s="155"/>
      <c r="GA26" s="155"/>
      <c r="GB26" s="155"/>
      <c r="GC26" s="155"/>
      <c r="GD26" s="155"/>
      <c r="GE26" s="155"/>
      <c r="GF26" s="155"/>
      <c r="GG26" s="155"/>
      <c r="GH26" s="155"/>
      <c r="GI26" s="155"/>
      <c r="GJ26" s="155"/>
      <c r="GK26" s="155"/>
      <c r="GL26" s="155"/>
      <c r="GM26" s="155"/>
      <c r="GN26" s="155"/>
      <c r="GO26" s="155"/>
      <c r="GP26" s="155"/>
      <c r="GQ26" s="155"/>
      <c r="GR26" s="155"/>
      <c r="GS26" s="155"/>
      <c r="GT26" s="155"/>
      <c r="GU26" s="155"/>
      <c r="GV26" s="155"/>
      <c r="GW26" s="155"/>
      <c r="GX26" s="155"/>
      <c r="GY26" s="155"/>
      <c r="GZ26" s="155"/>
      <c r="HA26" s="155"/>
      <c r="HB26" s="155"/>
      <c r="HC26" s="155"/>
      <c r="HD26" s="155"/>
      <c r="HE26" s="155"/>
      <c r="HF26" s="155"/>
      <c r="HG26" s="155"/>
      <c r="HH26" s="155"/>
      <c r="HI26" s="155"/>
      <c r="HJ26" s="155"/>
      <c r="HK26" s="155"/>
      <c r="HL26" s="155"/>
      <c r="HM26" s="155"/>
      <c r="HN26" s="155"/>
      <c r="HO26" s="155"/>
      <c r="HP26" s="155"/>
      <c r="HQ26" s="155"/>
      <c r="HR26" s="155"/>
      <c r="HS26" s="155"/>
      <c r="HT26" s="155"/>
      <c r="HU26" s="155"/>
      <c r="HV26" s="155"/>
      <c r="HW26" s="155"/>
      <c r="HX26" s="155"/>
      <c r="HY26" s="155"/>
      <c r="HZ26" s="155"/>
      <c r="IA26" s="155"/>
      <c r="IB26" s="155"/>
      <c r="IC26" s="155"/>
      <c r="ID26" s="155"/>
      <c r="IE26" s="155"/>
      <c r="IF26" s="155"/>
      <c r="IG26" s="155"/>
      <c r="IH26" s="155"/>
      <c r="II26" s="155"/>
      <c r="IJ26" s="155"/>
      <c r="IK26" s="155"/>
      <c r="IL26" s="155"/>
      <c r="IM26" s="155"/>
      <c r="IN26" s="155"/>
      <c r="IO26" s="155"/>
      <c r="IP26" s="155"/>
      <c r="IQ26" s="155"/>
      <c r="IR26" s="155"/>
      <c r="IS26" s="155"/>
      <c r="IT26" s="155"/>
      <c r="IU26" s="155"/>
    </row>
    <row r="27" spans="1:255" s="167" customFormat="1" ht="17.25" x14ac:dyDescent="0.35">
      <c r="A27"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200" t="s">
        <v>148</v>
      </c>
      <c r="C27" s="201"/>
      <c r="D27" s="202"/>
      <c r="E27" s="161">
        <f>$F$23+1</f>
        <v>45423</v>
      </c>
      <c r="F27" s="162">
        <f t="shared" ref="F27" si="277">IF(ISBLANK(E27)," - ",IF(G27=0,E27,E27+G27-1))</f>
        <v>45497</v>
      </c>
      <c r="G27" s="163">
        <v>75</v>
      </c>
      <c r="H27" s="164">
        <v>0</v>
      </c>
      <c r="I27" s="230">
        <f>IF(OR(F27=0,E27=0),0,NETWORKDAYS(E27,F27))</f>
        <v>53</v>
      </c>
      <c r="J27" s="165"/>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c r="CS27" s="166"/>
      <c r="CT27" s="166"/>
      <c r="CU27" s="166"/>
      <c r="CV27" s="166"/>
      <c r="CW27" s="166"/>
      <c r="CX27" s="166"/>
      <c r="CY27" s="166"/>
      <c r="CZ27" s="166"/>
      <c r="DA27" s="166"/>
      <c r="DB27" s="166"/>
      <c r="DC27" s="166"/>
      <c r="DD27" s="166"/>
      <c r="DE27" s="166"/>
      <c r="DF27" s="166"/>
      <c r="DG27" s="166"/>
      <c r="DH27" s="166"/>
      <c r="DI27" s="166"/>
      <c r="DJ27" s="166"/>
      <c r="DK27" s="166"/>
      <c r="DL27" s="166"/>
      <c r="DM27" s="166"/>
      <c r="DN27" s="166"/>
      <c r="DO27" s="166"/>
      <c r="DP27" s="166"/>
      <c r="DQ27" s="166"/>
      <c r="DR27" s="166"/>
      <c r="DS27" s="166"/>
      <c r="DT27" s="166"/>
      <c r="DU27" s="166"/>
      <c r="DV27" s="166"/>
      <c r="DW27" s="166"/>
      <c r="DX27" s="166"/>
      <c r="DY27" s="166"/>
      <c r="DZ27" s="166"/>
      <c r="EA27" s="166"/>
      <c r="EB27" s="166"/>
      <c r="EC27" s="166"/>
      <c r="ED27" s="166"/>
      <c r="EE27" s="166"/>
      <c r="EF27" s="166"/>
      <c r="EG27" s="166"/>
      <c r="EH27" s="166"/>
      <c r="EI27" s="166"/>
      <c r="EJ27" s="166"/>
      <c r="EK27" s="166"/>
      <c r="EL27" s="166"/>
      <c r="EM27" s="166"/>
      <c r="EN27" s="166"/>
      <c r="EO27" s="166"/>
      <c r="EP27" s="166"/>
      <c r="EQ27" s="166"/>
      <c r="ER27" s="166"/>
      <c r="ES27" s="166"/>
      <c r="ET27" s="166"/>
      <c r="EU27" s="166"/>
      <c r="EV27" s="166"/>
      <c r="EW27" s="166"/>
      <c r="EX27" s="166"/>
      <c r="EY27" s="166"/>
      <c r="EZ27" s="166"/>
      <c r="FA27" s="166"/>
      <c r="FB27" s="166"/>
      <c r="FC27" s="166"/>
      <c r="FD27" s="166"/>
      <c r="FE27" s="166"/>
      <c r="FF27" s="166"/>
      <c r="FG27" s="166"/>
      <c r="FH27" s="166"/>
      <c r="FI27" s="166"/>
      <c r="FJ27" s="166"/>
      <c r="FK27" s="166"/>
      <c r="FL27" s="166"/>
      <c r="FM27" s="166"/>
      <c r="FN27" s="166"/>
      <c r="FO27" s="166"/>
      <c r="FP27" s="166"/>
      <c r="FQ27" s="166"/>
      <c r="FR27" s="166"/>
      <c r="FS27" s="166"/>
      <c r="FT27" s="166"/>
      <c r="FU27" s="166"/>
      <c r="FV27" s="166"/>
      <c r="FW27" s="166"/>
      <c r="FX27" s="166"/>
      <c r="FY27" s="166"/>
      <c r="FZ27" s="166"/>
      <c r="GA27" s="166"/>
      <c r="GB27" s="166"/>
      <c r="GC27" s="166"/>
      <c r="GD27" s="166"/>
      <c r="GE27" s="166"/>
      <c r="GF27" s="166"/>
      <c r="GG27" s="166"/>
      <c r="GH27" s="166"/>
      <c r="GI27" s="166"/>
      <c r="GJ27" s="166"/>
      <c r="GK27" s="166"/>
      <c r="GL27" s="166"/>
      <c r="GM27" s="166"/>
      <c r="GN27" s="166"/>
      <c r="GO27" s="166"/>
      <c r="GP27" s="166"/>
      <c r="GQ27" s="166"/>
      <c r="GR27" s="166"/>
      <c r="GS27" s="166"/>
      <c r="GT27" s="166"/>
      <c r="GU27" s="166"/>
      <c r="GV27" s="166"/>
      <c r="GW27" s="166"/>
      <c r="GX27" s="166"/>
      <c r="GY27" s="166"/>
      <c r="GZ27" s="166"/>
      <c r="HA27" s="166"/>
      <c r="HB27" s="166"/>
      <c r="HC27" s="166"/>
      <c r="HD27" s="166"/>
      <c r="HE27" s="166"/>
      <c r="HF27" s="166"/>
      <c r="HG27" s="166"/>
      <c r="HH27" s="166"/>
      <c r="HI27" s="166"/>
      <c r="HJ27" s="166"/>
      <c r="HK27" s="166"/>
      <c r="HL27" s="166"/>
      <c r="HM27" s="166"/>
      <c r="HN27" s="166"/>
      <c r="HO27" s="166"/>
      <c r="HP27" s="166"/>
      <c r="HQ27" s="166"/>
      <c r="HR27" s="166"/>
      <c r="HS27" s="166"/>
      <c r="HT27" s="166"/>
      <c r="HU27" s="166"/>
      <c r="HV27" s="166"/>
      <c r="HW27" s="166"/>
      <c r="HX27" s="166"/>
      <c r="HY27" s="166"/>
      <c r="HZ27" s="166"/>
      <c r="IA27" s="166"/>
      <c r="IB27" s="166"/>
      <c r="IC27" s="166"/>
      <c r="ID27" s="166"/>
      <c r="IE27" s="166"/>
      <c r="IF27" s="166"/>
      <c r="IG27" s="166"/>
      <c r="IH27" s="166"/>
      <c r="II27" s="166"/>
      <c r="IJ27" s="166"/>
      <c r="IK27" s="166"/>
      <c r="IL27" s="166"/>
      <c r="IM27" s="166"/>
      <c r="IN27" s="166"/>
      <c r="IO27" s="166"/>
      <c r="IP27" s="166"/>
      <c r="IQ27" s="166"/>
      <c r="IR27" s="166"/>
      <c r="IS27" s="166"/>
      <c r="IT27" s="166"/>
      <c r="IU27" s="166"/>
    </row>
    <row r="28" spans="1:255" s="167" customFormat="1" ht="17.25" x14ac:dyDescent="0.35">
      <c r="A28" s="1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8" s="200" t="s">
        <v>143</v>
      </c>
      <c r="C28" s="201">
        <v>1</v>
      </c>
      <c r="D28" s="202"/>
      <c r="E28" s="161">
        <f>E29-14</f>
        <v>45489</v>
      </c>
      <c r="F28" s="162">
        <f t="shared" ref="F28" si="278">IF(ISBLANK(E28)," - ",IF(G28=0,E28,E28+G28-1))</f>
        <v>45489</v>
      </c>
      <c r="G28" s="163">
        <v>1</v>
      </c>
      <c r="H28" s="164">
        <v>1</v>
      </c>
      <c r="I28" s="231">
        <f>IF(OR(F28=0,E28=0),0,NETWORKDAYS(E28,F28))</f>
        <v>1</v>
      </c>
      <c r="J28" s="165"/>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c r="AX28" s="166"/>
      <c r="AY28" s="166"/>
      <c r="AZ28" s="166"/>
      <c r="BA28" s="166"/>
      <c r="BB28" s="166"/>
      <c r="BC28" s="166"/>
      <c r="BD28" s="166"/>
      <c r="BE28" s="166"/>
      <c r="BF28" s="166"/>
      <c r="BG28" s="166"/>
      <c r="BH28" s="166"/>
      <c r="BI28" s="166"/>
      <c r="BJ28" s="166"/>
      <c r="BK28" s="166"/>
      <c r="BL28" s="166"/>
      <c r="BM28" s="166"/>
      <c r="BN28" s="166"/>
      <c r="BO28" s="166"/>
      <c r="BP28" s="166"/>
      <c r="BQ28" s="166"/>
      <c r="BR28" s="166"/>
      <c r="BS28" s="166"/>
      <c r="BT28" s="166"/>
      <c r="BU28" s="166"/>
      <c r="BV28" s="166"/>
      <c r="BW28" s="166"/>
      <c r="BX28" s="166"/>
      <c r="BY28" s="166"/>
      <c r="BZ28" s="166"/>
      <c r="CA28" s="166"/>
      <c r="CB28" s="166"/>
      <c r="CC28" s="166"/>
      <c r="CD28" s="166"/>
      <c r="CE28" s="166"/>
      <c r="CF28" s="166"/>
      <c r="CG28" s="166"/>
      <c r="CH28" s="166"/>
      <c r="CI28" s="166"/>
      <c r="CJ28" s="166"/>
      <c r="CK28" s="166"/>
      <c r="CL28" s="166"/>
      <c r="CM28" s="166"/>
      <c r="CN28" s="166"/>
      <c r="CO28" s="166"/>
      <c r="CP28" s="166"/>
      <c r="CQ28" s="166"/>
      <c r="CR28" s="166"/>
      <c r="CS28" s="166"/>
      <c r="CT28" s="166"/>
      <c r="CU28" s="166"/>
      <c r="CV28" s="166"/>
      <c r="CW28" s="166"/>
      <c r="CX28" s="166"/>
      <c r="CY28" s="166"/>
      <c r="CZ28" s="166"/>
      <c r="DA28" s="166"/>
      <c r="DB28" s="166"/>
      <c r="DC28" s="166"/>
      <c r="DD28" s="166"/>
      <c r="DE28" s="166"/>
      <c r="DF28" s="166"/>
      <c r="DG28" s="166"/>
      <c r="DH28" s="166"/>
      <c r="DI28" s="166"/>
      <c r="DJ28" s="166"/>
      <c r="DK28" s="166"/>
      <c r="DL28" s="166"/>
      <c r="DM28" s="166"/>
      <c r="DN28" s="166"/>
      <c r="DO28" s="166"/>
      <c r="DP28" s="166"/>
      <c r="DQ28" s="166"/>
      <c r="DR28" s="166"/>
      <c r="DS28" s="166"/>
      <c r="DT28" s="166"/>
      <c r="DU28" s="166"/>
      <c r="DV28" s="166"/>
      <c r="DW28" s="166"/>
      <c r="DX28" s="166"/>
      <c r="DY28" s="166"/>
      <c r="DZ28" s="166"/>
      <c r="EA28" s="166"/>
      <c r="EB28" s="166"/>
      <c r="EC28" s="166"/>
      <c r="ED28" s="166"/>
      <c r="EE28" s="166"/>
      <c r="EF28" s="166"/>
      <c r="EG28" s="166"/>
      <c r="EH28" s="166"/>
      <c r="EI28" s="166"/>
      <c r="EJ28" s="166"/>
      <c r="EK28" s="166"/>
      <c r="EL28" s="166"/>
      <c r="EM28" s="166"/>
      <c r="EN28" s="166"/>
      <c r="EO28" s="166"/>
      <c r="EP28" s="166"/>
      <c r="EQ28" s="166"/>
      <c r="ER28" s="166"/>
      <c r="ES28" s="166"/>
      <c r="ET28" s="166"/>
      <c r="EU28" s="166"/>
      <c r="EV28" s="166"/>
      <c r="EW28" s="166"/>
      <c r="EX28" s="166"/>
      <c r="EY28" s="166"/>
      <c r="EZ28" s="166"/>
      <c r="FA28" s="166"/>
      <c r="FB28" s="166"/>
      <c r="FC28" s="166"/>
      <c r="FD28" s="166"/>
      <c r="FE28" s="166"/>
      <c r="FF28" s="166"/>
      <c r="FG28" s="166"/>
      <c r="FH28" s="166"/>
      <c r="FI28" s="166"/>
      <c r="FJ28" s="166"/>
      <c r="FK28" s="166"/>
      <c r="FL28" s="166"/>
      <c r="FM28" s="166"/>
      <c r="FN28" s="166"/>
      <c r="FO28" s="166"/>
      <c r="FP28" s="166"/>
      <c r="FQ28" s="166"/>
      <c r="FR28" s="166"/>
      <c r="FS28" s="166"/>
      <c r="FT28" s="166"/>
      <c r="FU28" s="166"/>
      <c r="FV28" s="166"/>
      <c r="FW28" s="166"/>
      <c r="FX28" s="166"/>
      <c r="FY28" s="166"/>
      <c r="FZ28" s="166"/>
      <c r="GA28" s="166"/>
      <c r="GB28" s="166"/>
      <c r="GC28" s="166"/>
      <c r="GD28" s="166"/>
      <c r="GE28" s="166"/>
      <c r="GF28" s="166"/>
      <c r="GG28" s="166"/>
      <c r="GH28" s="166"/>
      <c r="GI28" s="166"/>
      <c r="GJ28" s="166"/>
      <c r="GK28" s="166"/>
      <c r="GL28" s="166"/>
      <c r="GM28" s="166"/>
      <c r="GN28" s="166"/>
      <c r="GO28" s="166"/>
      <c r="GP28" s="166"/>
      <c r="GQ28" s="166"/>
      <c r="GR28" s="166"/>
      <c r="GS28" s="166"/>
      <c r="GT28" s="166"/>
      <c r="GU28" s="166"/>
      <c r="GV28" s="166"/>
      <c r="GW28" s="166"/>
      <c r="GX28" s="166"/>
      <c r="GY28" s="166"/>
      <c r="GZ28" s="166"/>
      <c r="HA28" s="166"/>
      <c r="HB28" s="166"/>
      <c r="HC28" s="166"/>
      <c r="HD28" s="166"/>
      <c r="HE28" s="166"/>
      <c r="HF28" s="166"/>
      <c r="HG28" s="166"/>
      <c r="HH28" s="166"/>
      <c r="HI28" s="166"/>
      <c r="HJ28" s="166"/>
      <c r="HK28" s="166"/>
      <c r="HL28" s="166"/>
      <c r="HM28" s="166"/>
      <c r="HN28" s="166"/>
      <c r="HO28" s="166"/>
      <c r="HP28" s="166"/>
      <c r="HQ28" s="166"/>
      <c r="HR28" s="166"/>
      <c r="HS28" s="166"/>
      <c r="HT28" s="166"/>
      <c r="HU28" s="166"/>
      <c r="HV28" s="166"/>
      <c r="HW28" s="166"/>
      <c r="HX28" s="166"/>
      <c r="HY28" s="166"/>
      <c r="HZ28" s="166"/>
      <c r="IA28" s="166"/>
      <c r="IB28" s="166"/>
      <c r="IC28" s="166"/>
      <c r="ID28" s="166"/>
      <c r="IE28" s="166"/>
      <c r="IF28" s="166"/>
      <c r="IG28" s="166"/>
      <c r="IH28" s="166"/>
      <c r="II28" s="166"/>
      <c r="IJ28" s="166"/>
      <c r="IK28" s="166"/>
      <c r="IL28" s="166"/>
      <c r="IM28" s="166"/>
      <c r="IN28" s="166"/>
      <c r="IO28" s="166"/>
      <c r="IP28" s="166"/>
      <c r="IQ28" s="166"/>
      <c r="IR28" s="166"/>
      <c r="IS28" s="166"/>
      <c r="IT28" s="166"/>
      <c r="IU28" s="166"/>
    </row>
    <row r="29" spans="1:255" s="167" customFormat="1" ht="17.25" x14ac:dyDescent="0.35">
      <c r="A29" s="1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9" s="200" t="s">
        <v>144</v>
      </c>
      <c r="C29" s="201">
        <v>1</v>
      </c>
      <c r="D29" s="202"/>
      <c r="E29" s="161">
        <v>45503</v>
      </c>
      <c r="F29" s="162">
        <f t="shared" ref="F29" si="279">IF(ISBLANK(E29)," - ",IF(G29=0,E29,E29+G29-1))</f>
        <v>45503</v>
      </c>
      <c r="G29" s="163">
        <v>1</v>
      </c>
      <c r="H29" s="164">
        <v>1</v>
      </c>
      <c r="I29" s="232">
        <f>IF(OR(F29=0,E29=0),0,NETWORKDAYS(E29,F29))</f>
        <v>1</v>
      </c>
      <c r="J29" s="165"/>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c r="AX29" s="166"/>
      <c r="AY29" s="166"/>
      <c r="AZ29" s="166"/>
      <c r="BA29" s="166"/>
      <c r="BB29" s="166"/>
      <c r="BC29" s="166"/>
      <c r="BD29" s="166"/>
      <c r="BE29" s="166"/>
      <c r="BF29" s="166"/>
      <c r="BG29" s="166"/>
      <c r="BH29" s="166"/>
      <c r="BI29" s="166"/>
      <c r="BJ29" s="166"/>
      <c r="BK29" s="166"/>
      <c r="BL29" s="166"/>
      <c r="BM29" s="166"/>
      <c r="BN29" s="166"/>
      <c r="BO29" s="166"/>
      <c r="BP29" s="166"/>
      <c r="BQ29" s="166"/>
      <c r="BR29" s="166"/>
      <c r="BS29" s="166"/>
      <c r="BT29" s="166"/>
      <c r="BU29" s="166"/>
      <c r="BV29" s="166"/>
      <c r="BW29" s="166"/>
      <c r="BX29" s="166"/>
      <c r="BY29" s="166"/>
      <c r="BZ29" s="166"/>
      <c r="CA29" s="166"/>
      <c r="CB29" s="166"/>
      <c r="CC29" s="166"/>
      <c r="CD29" s="166"/>
      <c r="CE29" s="166"/>
      <c r="CF29" s="166"/>
      <c r="CG29" s="166"/>
      <c r="CH29" s="166"/>
      <c r="CI29" s="166"/>
      <c r="CJ29" s="166"/>
      <c r="CK29" s="166"/>
      <c r="CL29" s="166"/>
      <c r="CM29" s="166"/>
      <c r="CN29" s="166"/>
      <c r="CO29" s="166"/>
      <c r="CP29" s="166"/>
      <c r="CQ29" s="166"/>
      <c r="CR29" s="166"/>
      <c r="CS29" s="166"/>
      <c r="CT29" s="166"/>
      <c r="CU29" s="166"/>
      <c r="CV29" s="166"/>
      <c r="CW29" s="166"/>
      <c r="CX29" s="166"/>
      <c r="CY29" s="166"/>
      <c r="CZ29" s="166"/>
      <c r="DA29" s="166"/>
      <c r="DB29" s="166"/>
      <c r="DC29" s="166"/>
      <c r="DD29" s="166"/>
      <c r="DE29" s="166"/>
      <c r="DF29" s="166"/>
      <c r="DG29" s="166"/>
      <c r="DH29" s="166"/>
      <c r="DI29" s="166"/>
      <c r="DJ29" s="166"/>
      <c r="DK29" s="166"/>
      <c r="DL29" s="166"/>
      <c r="DM29" s="166"/>
      <c r="DN29" s="166"/>
      <c r="DO29" s="166"/>
      <c r="DP29" s="166"/>
      <c r="DQ29" s="166"/>
      <c r="DR29" s="166"/>
      <c r="DS29" s="166"/>
      <c r="DT29" s="166"/>
      <c r="DU29" s="166"/>
      <c r="DV29" s="166"/>
      <c r="DW29" s="166"/>
      <c r="DX29" s="166"/>
      <c r="DY29" s="166"/>
      <c r="DZ29" s="166"/>
      <c r="EA29" s="166"/>
      <c r="EB29" s="166"/>
      <c r="EC29" s="166"/>
      <c r="ED29" s="166"/>
      <c r="EE29" s="166"/>
      <c r="EF29" s="166"/>
      <c r="EG29" s="166"/>
      <c r="EH29" s="166"/>
      <c r="EI29" s="166"/>
      <c r="EJ29" s="166"/>
      <c r="EK29" s="166"/>
      <c r="EL29" s="166"/>
      <c r="EM29" s="166"/>
      <c r="EN29" s="166"/>
      <c r="EO29" s="166"/>
      <c r="EP29" s="166"/>
      <c r="EQ29" s="166"/>
      <c r="ER29" s="166"/>
      <c r="ES29" s="166"/>
      <c r="ET29" s="166"/>
      <c r="EU29" s="166"/>
      <c r="EV29" s="166"/>
      <c r="EW29" s="166"/>
      <c r="EX29" s="166"/>
      <c r="EY29" s="166"/>
      <c r="EZ29" s="166"/>
      <c r="FA29" s="166"/>
      <c r="FB29" s="166"/>
      <c r="FC29" s="166"/>
      <c r="FD29" s="166"/>
      <c r="FE29" s="166"/>
      <c r="FF29" s="166"/>
      <c r="FG29" s="166"/>
      <c r="FH29" s="166"/>
      <c r="FI29" s="166"/>
      <c r="FJ29" s="166"/>
      <c r="FK29" s="166"/>
      <c r="FL29" s="166"/>
      <c r="FM29" s="166"/>
      <c r="FN29" s="166"/>
      <c r="FO29" s="166"/>
      <c r="FP29" s="166"/>
      <c r="FQ29" s="166"/>
      <c r="FR29" s="166"/>
      <c r="FS29" s="166"/>
      <c r="FT29" s="166"/>
      <c r="FU29" s="166"/>
      <c r="FV29" s="166"/>
      <c r="FW29" s="166"/>
      <c r="FX29" s="166"/>
      <c r="FY29" s="166"/>
      <c r="FZ29" s="166"/>
      <c r="GA29" s="166"/>
      <c r="GB29" s="166"/>
      <c r="GC29" s="166"/>
      <c r="GD29" s="166"/>
      <c r="GE29" s="166"/>
      <c r="GF29" s="166"/>
      <c r="GG29" s="166"/>
      <c r="GH29" s="166"/>
      <c r="GI29" s="166"/>
      <c r="GJ29" s="166"/>
      <c r="GK29" s="166"/>
      <c r="GL29" s="166"/>
      <c r="GM29" s="166"/>
      <c r="GN29" s="166"/>
      <c r="GO29" s="166"/>
      <c r="GP29" s="166"/>
      <c r="GQ29" s="166"/>
      <c r="GR29" s="166"/>
      <c r="GS29" s="166"/>
      <c r="GT29" s="166"/>
      <c r="GU29" s="166"/>
      <c r="GV29" s="166"/>
      <c r="GW29" s="166"/>
      <c r="GX29" s="166"/>
      <c r="GY29" s="166"/>
      <c r="GZ29" s="166"/>
      <c r="HA29" s="166"/>
      <c r="HB29" s="166"/>
      <c r="HC29" s="166"/>
      <c r="HD29" s="166"/>
      <c r="HE29" s="166"/>
      <c r="HF29" s="166"/>
      <c r="HG29" s="166"/>
      <c r="HH29" s="166"/>
      <c r="HI29" s="166"/>
      <c r="HJ29" s="166"/>
      <c r="HK29" s="166"/>
      <c r="HL29" s="166"/>
      <c r="HM29" s="166"/>
      <c r="HN29" s="166"/>
      <c r="HO29" s="166"/>
      <c r="HP29" s="166"/>
      <c r="HQ29" s="166"/>
      <c r="HR29" s="166"/>
      <c r="HS29" s="166"/>
      <c r="HT29" s="166"/>
      <c r="HU29" s="166"/>
      <c r="HV29" s="166"/>
      <c r="HW29" s="166"/>
      <c r="HX29" s="166"/>
      <c r="HY29" s="166"/>
      <c r="HZ29" s="166"/>
      <c r="IA29" s="166"/>
      <c r="IB29" s="166"/>
      <c r="IC29" s="166"/>
      <c r="ID29" s="166"/>
      <c r="IE29" s="166"/>
      <c r="IF29" s="166"/>
      <c r="IG29" s="166"/>
      <c r="IH29" s="166"/>
      <c r="II29" s="166"/>
      <c r="IJ29" s="166"/>
      <c r="IK29" s="166"/>
      <c r="IL29" s="166"/>
      <c r="IM29" s="166"/>
      <c r="IN29" s="166"/>
      <c r="IO29" s="166"/>
      <c r="IP29" s="166"/>
      <c r="IQ29" s="166"/>
      <c r="IR29" s="166"/>
      <c r="IS29" s="166"/>
      <c r="IT29" s="166"/>
      <c r="IU29" s="166"/>
    </row>
    <row r="30" spans="1:255" s="177" customFormat="1" ht="17.25" x14ac:dyDescent="0.35">
      <c r="A30" s="168" t="str">
        <f>IF(ISERROR(VALUE(SUBSTITUTE(prevWBS,".",""))),"1",IF(ISERROR(FIND("`",SUBSTITUTE(prevWBS,".","`",1))),TEXT(VALUE(prevWBS)+1,"#"),TEXT(VALUE(LEFT(prevWBS,FIND("`",SUBSTITUTE(prevWBS,".","`",1))-1))+1,"#")))</f>
        <v>4</v>
      </c>
      <c r="B30" s="169" t="s">
        <v>135</v>
      </c>
      <c r="C30" s="170"/>
      <c r="D30" s="171"/>
      <c r="E30" s="172"/>
      <c r="F30" s="173"/>
      <c r="G30" s="174"/>
      <c r="H30" s="175"/>
      <c r="I30" s="227"/>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71"/>
      <c r="AG30" s="171"/>
      <c r="AH30" s="171"/>
      <c r="AI30" s="171"/>
      <c r="AJ30" s="171"/>
      <c r="AK30" s="171"/>
      <c r="AL30" s="171"/>
      <c r="AM30" s="171"/>
      <c r="AN30" s="171"/>
      <c r="AO30" s="171"/>
      <c r="AP30" s="171"/>
      <c r="AQ30" s="171"/>
      <c r="AR30" s="171"/>
      <c r="AS30" s="171"/>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71"/>
      <c r="CD30" s="171"/>
      <c r="CE30" s="171"/>
      <c r="CF30" s="171"/>
      <c r="CG30" s="171"/>
      <c r="CH30" s="171"/>
      <c r="CI30" s="171"/>
      <c r="CJ30" s="171"/>
      <c r="CK30" s="171"/>
      <c r="CL30" s="171"/>
      <c r="CM30" s="171"/>
      <c r="CN30" s="171"/>
      <c r="CO30" s="171"/>
      <c r="CP30" s="171"/>
      <c r="CQ30" s="171"/>
      <c r="CR30" s="171"/>
      <c r="CS30" s="171"/>
      <c r="CT30" s="171"/>
      <c r="CU30" s="171"/>
      <c r="CV30" s="171"/>
      <c r="CW30" s="171"/>
      <c r="CX30" s="171"/>
      <c r="CY30" s="171"/>
      <c r="CZ30" s="171"/>
      <c r="DA30" s="171"/>
      <c r="DB30" s="171"/>
      <c r="DC30" s="171"/>
      <c r="DD30" s="171"/>
      <c r="DE30" s="171"/>
      <c r="DF30" s="171"/>
      <c r="DG30" s="171"/>
      <c r="DH30" s="171"/>
      <c r="DI30" s="171"/>
      <c r="DJ30" s="171"/>
      <c r="DK30" s="171"/>
      <c r="DL30" s="171"/>
      <c r="DM30" s="171"/>
      <c r="DN30" s="171"/>
      <c r="DO30" s="171"/>
      <c r="DP30" s="171"/>
      <c r="DQ30" s="171"/>
      <c r="DR30" s="171"/>
      <c r="DS30" s="171"/>
      <c r="DT30" s="171"/>
      <c r="DU30" s="171"/>
      <c r="DV30" s="171"/>
      <c r="DW30" s="171"/>
      <c r="DX30" s="171"/>
      <c r="DY30" s="171"/>
      <c r="DZ30" s="171"/>
      <c r="EA30" s="171"/>
      <c r="EB30" s="171"/>
      <c r="EC30" s="171"/>
      <c r="ED30" s="171"/>
      <c r="EE30" s="171"/>
      <c r="EF30" s="171"/>
      <c r="EG30" s="171"/>
      <c r="EH30" s="171"/>
      <c r="EI30" s="171"/>
      <c r="EJ30" s="171"/>
      <c r="EK30" s="171"/>
      <c r="EL30" s="171"/>
      <c r="EM30" s="171"/>
      <c r="EN30" s="171"/>
      <c r="EO30" s="171"/>
      <c r="EP30" s="171"/>
      <c r="EQ30" s="171"/>
      <c r="ER30" s="171"/>
      <c r="ES30" s="171"/>
      <c r="ET30" s="171"/>
      <c r="EU30" s="171"/>
      <c r="EV30" s="171"/>
      <c r="EW30" s="171"/>
      <c r="EX30" s="171"/>
      <c r="EY30" s="171"/>
      <c r="EZ30" s="171"/>
      <c r="FA30" s="171"/>
      <c r="FB30" s="171"/>
      <c r="FC30" s="171"/>
      <c r="FD30" s="171"/>
      <c r="FE30" s="171"/>
      <c r="FF30" s="171"/>
      <c r="FG30" s="171"/>
      <c r="FH30" s="171"/>
      <c r="FI30" s="171"/>
      <c r="FJ30" s="171"/>
      <c r="FK30" s="171"/>
      <c r="FL30" s="171"/>
      <c r="FM30" s="171"/>
      <c r="FN30" s="171"/>
      <c r="FO30" s="171"/>
      <c r="FP30" s="171"/>
      <c r="FQ30" s="171"/>
      <c r="FR30" s="171"/>
      <c r="FS30" s="171"/>
      <c r="FT30" s="171"/>
      <c r="FU30" s="171"/>
      <c r="FV30" s="171"/>
      <c r="FW30" s="171"/>
      <c r="FX30" s="171"/>
      <c r="FY30" s="171"/>
      <c r="FZ30" s="171"/>
      <c r="GA30" s="171"/>
      <c r="GB30" s="171"/>
      <c r="GC30" s="171"/>
      <c r="GD30" s="171"/>
      <c r="GE30" s="171"/>
      <c r="GF30" s="171"/>
      <c r="GG30" s="171"/>
      <c r="GH30" s="171"/>
      <c r="GI30" s="171"/>
      <c r="GJ30" s="171"/>
      <c r="GK30" s="171"/>
      <c r="GL30" s="171"/>
      <c r="GM30" s="171"/>
      <c r="GN30" s="171"/>
      <c r="GO30" s="171"/>
      <c r="GP30" s="171"/>
      <c r="GQ30" s="171"/>
      <c r="GR30" s="171"/>
      <c r="GS30" s="171"/>
      <c r="GT30" s="171"/>
      <c r="GU30" s="171"/>
      <c r="GV30" s="171"/>
      <c r="GW30" s="171"/>
      <c r="GX30" s="171"/>
      <c r="GY30" s="171"/>
      <c r="GZ30" s="171"/>
      <c r="HA30" s="171"/>
      <c r="HB30" s="171"/>
      <c r="HC30" s="171"/>
      <c r="HD30" s="171"/>
      <c r="HE30" s="171"/>
      <c r="HF30" s="171"/>
      <c r="HG30" s="171"/>
      <c r="HH30" s="171"/>
      <c r="HI30" s="171"/>
      <c r="HJ30" s="171"/>
      <c r="HK30" s="171"/>
      <c r="HL30" s="171"/>
      <c r="HM30" s="171"/>
      <c r="HN30" s="171"/>
      <c r="HO30" s="171"/>
      <c r="HP30" s="171"/>
      <c r="HQ30" s="171"/>
      <c r="HR30" s="171"/>
      <c r="HS30" s="171"/>
      <c r="HT30" s="171"/>
      <c r="HU30" s="171"/>
      <c r="HV30" s="171"/>
      <c r="HW30" s="171"/>
      <c r="HX30" s="171"/>
      <c r="HY30" s="171"/>
      <c r="HZ30" s="171"/>
      <c r="IA30" s="171"/>
      <c r="IB30" s="171"/>
      <c r="IC30" s="171"/>
      <c r="ID30" s="171"/>
      <c r="IE30" s="171"/>
      <c r="IF30" s="171"/>
      <c r="IG30" s="171"/>
      <c r="IH30" s="171"/>
      <c r="II30" s="171"/>
      <c r="IJ30" s="171"/>
      <c r="IK30" s="171"/>
      <c r="IL30" s="171"/>
      <c r="IM30" s="171"/>
      <c r="IN30" s="171"/>
      <c r="IO30" s="171"/>
      <c r="IP30" s="171"/>
      <c r="IQ30" s="171"/>
      <c r="IR30" s="171"/>
      <c r="IS30" s="171"/>
      <c r="IT30" s="171"/>
      <c r="IU30" s="171"/>
    </row>
    <row r="31" spans="1:255" s="188" customFormat="1" ht="17.25" x14ac:dyDescent="0.35">
      <c r="A31" s="17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79" t="s">
        <v>149</v>
      </c>
      <c r="C31" s="180"/>
      <c r="D31" s="181"/>
      <c r="E31" s="182">
        <f>F27+1</f>
        <v>45498</v>
      </c>
      <c r="F31" s="183">
        <f t="shared" ref="F31" si="280">IF(ISBLANK(E31)," - ",IF(G31=0,E31,E31+G31-1))</f>
        <v>45527</v>
      </c>
      <c r="G31" s="184">
        <v>30</v>
      </c>
      <c r="H31" s="185">
        <v>0</v>
      </c>
      <c r="I31" s="228">
        <f>IF(OR(F31=0,E31=0),0,NETWORKDAYS(E31,F31))</f>
        <v>22</v>
      </c>
      <c r="J31" s="186"/>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187"/>
      <c r="AJ31" s="187"/>
      <c r="AK31" s="187"/>
      <c r="AL31" s="187"/>
      <c r="AM31" s="187"/>
      <c r="AN31" s="187"/>
      <c r="AO31" s="187"/>
      <c r="AP31" s="187"/>
      <c r="AQ31" s="187"/>
      <c r="AR31" s="187"/>
      <c r="AS31" s="187"/>
      <c r="AT31" s="187"/>
      <c r="AU31" s="187"/>
      <c r="AV31" s="187"/>
      <c r="AW31" s="187"/>
      <c r="AX31" s="187"/>
      <c r="AY31" s="187"/>
      <c r="AZ31" s="187"/>
      <c r="BA31" s="187"/>
      <c r="BB31" s="187"/>
      <c r="BC31" s="187"/>
      <c r="BD31" s="187"/>
      <c r="BE31" s="187"/>
      <c r="BF31" s="187"/>
      <c r="BG31" s="187"/>
      <c r="BH31" s="187"/>
      <c r="BI31" s="187"/>
      <c r="BJ31" s="187"/>
      <c r="BK31" s="187"/>
      <c r="BL31" s="187"/>
      <c r="BM31" s="187"/>
      <c r="BN31" s="187"/>
      <c r="BO31" s="187"/>
      <c r="BP31" s="187"/>
      <c r="BQ31" s="187"/>
      <c r="BR31" s="187"/>
      <c r="BS31" s="187"/>
      <c r="BT31" s="187"/>
      <c r="BU31" s="187"/>
      <c r="BV31" s="187"/>
      <c r="BW31" s="187"/>
      <c r="BX31" s="187"/>
      <c r="BY31" s="187"/>
      <c r="BZ31" s="187"/>
      <c r="CA31" s="187"/>
      <c r="CB31" s="187"/>
      <c r="CC31" s="187"/>
      <c r="CD31" s="187"/>
      <c r="CE31" s="187"/>
      <c r="CF31" s="187"/>
      <c r="CG31" s="187"/>
      <c r="CH31" s="187"/>
      <c r="CI31" s="187"/>
      <c r="CJ31" s="187"/>
      <c r="CK31" s="187"/>
      <c r="CL31" s="187"/>
      <c r="CM31" s="187"/>
      <c r="CN31" s="187"/>
      <c r="CO31" s="187"/>
      <c r="CP31" s="187"/>
      <c r="CQ31" s="187"/>
      <c r="CR31" s="187"/>
      <c r="CS31" s="187"/>
      <c r="CT31" s="187"/>
      <c r="CU31" s="187"/>
      <c r="CV31" s="187"/>
      <c r="CW31" s="187"/>
      <c r="CX31" s="187"/>
      <c r="CY31" s="187"/>
      <c r="CZ31" s="187"/>
      <c r="DA31" s="187"/>
      <c r="DB31" s="187"/>
      <c r="DC31" s="187"/>
      <c r="DD31" s="187"/>
      <c r="DE31" s="187"/>
      <c r="DF31" s="187"/>
      <c r="DG31" s="187"/>
      <c r="DH31" s="187"/>
      <c r="DI31" s="187"/>
      <c r="DJ31" s="187"/>
      <c r="DK31" s="187"/>
      <c r="DL31" s="187"/>
      <c r="DM31" s="187"/>
      <c r="DN31" s="187"/>
      <c r="DO31" s="187"/>
      <c r="DP31" s="187"/>
      <c r="DQ31" s="187"/>
      <c r="DR31" s="187"/>
      <c r="DS31" s="187"/>
      <c r="DT31" s="187"/>
      <c r="DU31" s="187"/>
      <c r="DV31" s="187"/>
      <c r="DW31" s="187"/>
      <c r="DX31" s="187"/>
      <c r="DY31" s="187"/>
      <c r="DZ31" s="187"/>
      <c r="EA31" s="187"/>
      <c r="EB31" s="187"/>
      <c r="EC31" s="187"/>
      <c r="ED31" s="187"/>
      <c r="EE31" s="187"/>
      <c r="EF31" s="187"/>
      <c r="EG31" s="187"/>
      <c r="EH31" s="187"/>
      <c r="EI31" s="187"/>
      <c r="EJ31" s="187"/>
      <c r="EK31" s="187"/>
      <c r="EL31" s="187"/>
      <c r="EM31" s="187"/>
      <c r="EN31" s="187"/>
      <c r="EO31" s="187"/>
      <c r="EP31" s="187"/>
      <c r="EQ31" s="187"/>
      <c r="ER31" s="187"/>
      <c r="ES31" s="187"/>
      <c r="ET31" s="187"/>
      <c r="EU31" s="187"/>
      <c r="EV31" s="187"/>
      <c r="EW31" s="187"/>
      <c r="EX31" s="187"/>
      <c r="EY31" s="187"/>
      <c r="EZ31" s="187"/>
      <c r="FA31" s="187"/>
      <c r="FB31" s="187"/>
      <c r="FC31" s="187"/>
      <c r="FD31" s="187"/>
      <c r="FE31" s="187"/>
      <c r="FF31" s="187"/>
      <c r="FG31" s="187"/>
      <c r="FH31" s="187"/>
      <c r="FI31" s="187"/>
      <c r="FJ31" s="187"/>
      <c r="FK31" s="187"/>
      <c r="FL31" s="187"/>
      <c r="FM31" s="187"/>
      <c r="FN31" s="187"/>
      <c r="FO31" s="187"/>
      <c r="FP31" s="187"/>
      <c r="FQ31" s="187"/>
      <c r="FR31" s="187"/>
      <c r="FS31" s="187"/>
      <c r="FT31" s="187"/>
      <c r="FU31" s="187"/>
      <c r="FV31" s="187"/>
      <c r="FW31" s="187"/>
      <c r="FX31" s="187"/>
      <c r="FY31" s="187"/>
      <c r="FZ31" s="187"/>
      <c r="GA31" s="187"/>
      <c r="GB31" s="187"/>
      <c r="GC31" s="187"/>
      <c r="GD31" s="187"/>
      <c r="GE31" s="187"/>
      <c r="GF31" s="187"/>
      <c r="GG31" s="187"/>
      <c r="GH31" s="187"/>
      <c r="GI31" s="187"/>
      <c r="GJ31" s="187"/>
      <c r="GK31" s="187"/>
      <c r="GL31" s="187"/>
      <c r="GM31" s="187"/>
      <c r="GN31" s="187"/>
      <c r="GO31" s="187"/>
      <c r="GP31" s="187"/>
      <c r="GQ31" s="187"/>
      <c r="GR31" s="187"/>
      <c r="GS31" s="187"/>
      <c r="GT31" s="187"/>
      <c r="GU31" s="187"/>
      <c r="GV31" s="187"/>
      <c r="GW31" s="187"/>
      <c r="GX31" s="187"/>
      <c r="GY31" s="187"/>
      <c r="GZ31" s="187"/>
      <c r="HA31" s="187"/>
      <c r="HB31" s="187"/>
      <c r="HC31" s="187"/>
      <c r="HD31" s="187"/>
      <c r="HE31" s="187"/>
      <c r="HF31" s="187"/>
      <c r="HG31" s="187"/>
      <c r="HH31" s="187"/>
      <c r="HI31" s="187"/>
      <c r="HJ31" s="187"/>
      <c r="HK31" s="187"/>
      <c r="HL31" s="187"/>
      <c r="HM31" s="187"/>
      <c r="HN31" s="187"/>
      <c r="HO31" s="187"/>
      <c r="HP31" s="187"/>
      <c r="HQ31" s="187"/>
      <c r="HR31" s="187"/>
      <c r="HS31" s="187"/>
      <c r="HT31" s="187"/>
      <c r="HU31" s="187"/>
      <c r="HV31" s="187"/>
      <c r="HW31" s="187"/>
      <c r="HX31" s="187"/>
      <c r="HY31" s="187"/>
      <c r="HZ31" s="187"/>
      <c r="IA31" s="187"/>
      <c r="IB31" s="187"/>
      <c r="IC31" s="187"/>
      <c r="ID31" s="187"/>
      <c r="IE31" s="187"/>
      <c r="IF31" s="187"/>
      <c r="IG31" s="187"/>
      <c r="IH31" s="187"/>
      <c r="II31" s="187"/>
      <c r="IJ31" s="187"/>
      <c r="IK31" s="187"/>
      <c r="IL31" s="187"/>
      <c r="IM31" s="187"/>
      <c r="IN31" s="187"/>
      <c r="IO31" s="187"/>
      <c r="IP31" s="187"/>
      <c r="IQ31" s="187"/>
      <c r="IR31" s="187"/>
      <c r="IS31" s="187"/>
      <c r="IT31" s="187"/>
      <c r="IU31" s="187"/>
    </row>
    <row r="32" spans="1:255" s="188" customFormat="1" ht="17.25" x14ac:dyDescent="0.35">
      <c r="A32" s="17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2" s="179" t="s">
        <v>142</v>
      </c>
      <c r="C32" s="180">
        <v>1</v>
      </c>
      <c r="D32" s="181"/>
      <c r="E32" s="182">
        <f>F34-29</f>
        <v>45498</v>
      </c>
      <c r="F32" s="183">
        <f t="shared" ref="F32" si="281">IF(ISBLANK(E32)," - ",IF(G32=0,E32,E32+G32-1))</f>
        <v>45498</v>
      </c>
      <c r="G32" s="184">
        <v>1</v>
      </c>
      <c r="H32" s="185">
        <v>1</v>
      </c>
      <c r="I32" s="229">
        <f t="shared" ref="I32" si="282">IF(OR(F32=0,E32=0),0,NETWORKDAYS(E32,F32))</f>
        <v>1</v>
      </c>
      <c r="J32" s="186"/>
      <c r="K32" s="187"/>
      <c r="L32" s="187"/>
      <c r="M32" s="187"/>
      <c r="N32" s="187"/>
      <c r="O32" s="187"/>
      <c r="P32" s="187"/>
      <c r="Q32" s="187"/>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c r="CT32" s="187"/>
      <c r="CU32" s="187"/>
      <c r="CV32" s="187"/>
      <c r="CW32" s="187"/>
      <c r="CX32" s="187"/>
      <c r="CY32" s="187"/>
      <c r="CZ32" s="187"/>
      <c r="DA32" s="187"/>
      <c r="DB32" s="187"/>
      <c r="DC32" s="187"/>
      <c r="DD32" s="187"/>
      <c r="DE32" s="187"/>
      <c r="DF32" s="187"/>
      <c r="DG32" s="187"/>
      <c r="DH32" s="187"/>
      <c r="DI32" s="187"/>
      <c r="DJ32" s="187"/>
      <c r="DK32" s="187"/>
      <c r="DL32" s="187"/>
      <c r="DM32" s="187"/>
      <c r="DN32" s="187"/>
      <c r="DO32" s="187"/>
      <c r="DP32" s="187"/>
      <c r="DQ32" s="187"/>
      <c r="DR32" s="187"/>
      <c r="DS32" s="187"/>
      <c r="DT32" s="187"/>
      <c r="DU32" s="187"/>
      <c r="DV32" s="187"/>
      <c r="DW32" s="187"/>
      <c r="DX32" s="187"/>
      <c r="DY32" s="187"/>
      <c r="DZ32" s="187"/>
      <c r="EA32" s="187"/>
      <c r="EB32" s="187"/>
      <c r="EC32" s="187"/>
      <c r="ED32" s="187"/>
      <c r="EE32" s="187"/>
      <c r="EF32" s="187"/>
      <c r="EG32" s="187"/>
      <c r="EH32" s="187"/>
      <c r="EI32" s="187"/>
      <c r="EJ32" s="187"/>
      <c r="EK32" s="187"/>
      <c r="EL32" s="187"/>
      <c r="EM32" s="187"/>
      <c r="EN32" s="187"/>
      <c r="EO32" s="187"/>
      <c r="EP32" s="187"/>
      <c r="EQ32" s="187"/>
      <c r="ER32" s="187"/>
      <c r="ES32" s="187"/>
      <c r="ET32" s="187"/>
      <c r="EU32" s="187"/>
      <c r="EV32" s="187"/>
      <c r="EW32" s="187"/>
      <c r="EX32" s="187"/>
      <c r="EY32" s="187"/>
      <c r="EZ32" s="187"/>
      <c r="FA32" s="187"/>
      <c r="FB32" s="187"/>
      <c r="FC32" s="187"/>
      <c r="FD32" s="187"/>
      <c r="FE32" s="187"/>
      <c r="FF32" s="187"/>
      <c r="FG32" s="187"/>
      <c r="FH32" s="187"/>
      <c r="FI32" s="187"/>
      <c r="FJ32" s="187"/>
      <c r="FK32" s="187"/>
      <c r="FL32" s="187"/>
      <c r="FM32" s="187"/>
      <c r="FN32" s="187"/>
      <c r="FO32" s="187"/>
      <c r="FP32" s="187"/>
      <c r="FQ32" s="187"/>
      <c r="FR32" s="187"/>
      <c r="FS32" s="187"/>
      <c r="FT32" s="187"/>
      <c r="FU32" s="187"/>
      <c r="FV32" s="187"/>
      <c r="FW32" s="187"/>
      <c r="FX32" s="187"/>
      <c r="FY32" s="187"/>
      <c r="FZ32" s="187"/>
      <c r="GA32" s="187"/>
      <c r="GB32" s="187"/>
      <c r="GC32" s="187"/>
      <c r="GD32" s="187"/>
      <c r="GE32" s="187"/>
      <c r="GF32" s="187"/>
      <c r="GG32" s="187"/>
      <c r="GH32" s="187"/>
      <c r="GI32" s="187"/>
      <c r="GJ32" s="187"/>
      <c r="GK32" s="187"/>
      <c r="GL32" s="187"/>
      <c r="GM32" s="187"/>
      <c r="GN32" s="187"/>
      <c r="GO32" s="187"/>
      <c r="GP32" s="187"/>
      <c r="GQ32" s="187"/>
      <c r="GR32" s="187"/>
      <c r="GS32" s="187"/>
      <c r="GT32" s="187"/>
      <c r="GU32" s="187"/>
      <c r="GV32" s="187"/>
      <c r="GW32" s="187"/>
      <c r="GX32" s="187"/>
      <c r="GY32" s="187"/>
      <c r="GZ32" s="187"/>
      <c r="HA32" s="187"/>
      <c r="HB32" s="187"/>
      <c r="HC32" s="187"/>
      <c r="HD32" s="187"/>
      <c r="HE32" s="187"/>
      <c r="HF32" s="187"/>
      <c r="HG32" s="187"/>
      <c r="HH32" s="187"/>
      <c r="HI32" s="187"/>
      <c r="HJ32" s="187"/>
      <c r="HK32" s="187"/>
      <c r="HL32" s="187"/>
      <c r="HM32" s="187"/>
      <c r="HN32" s="187"/>
      <c r="HO32" s="187"/>
      <c r="HP32" s="187"/>
      <c r="HQ32" s="187"/>
      <c r="HR32" s="187"/>
      <c r="HS32" s="187"/>
      <c r="HT32" s="187"/>
      <c r="HU32" s="187"/>
      <c r="HV32" s="187"/>
      <c r="HW32" s="187"/>
      <c r="HX32" s="187"/>
      <c r="HY32" s="187"/>
      <c r="HZ32" s="187"/>
      <c r="IA32" s="187"/>
      <c r="IB32" s="187"/>
      <c r="IC32" s="187"/>
      <c r="ID32" s="187"/>
      <c r="IE32" s="187"/>
      <c r="IF32" s="187"/>
      <c r="IG32" s="187"/>
      <c r="IH32" s="187"/>
      <c r="II32" s="187"/>
      <c r="IJ32" s="187"/>
      <c r="IK32" s="187"/>
      <c r="IL32" s="187"/>
      <c r="IM32" s="187"/>
      <c r="IN32" s="187"/>
      <c r="IO32" s="187"/>
      <c r="IP32" s="187"/>
      <c r="IQ32" s="187"/>
      <c r="IR32" s="187"/>
      <c r="IS32" s="187"/>
      <c r="IT32" s="187"/>
      <c r="IU32" s="187"/>
    </row>
    <row r="33" spans="1:255" s="188" customFormat="1" ht="17.25" x14ac:dyDescent="0.35">
      <c r="A33" s="17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3" s="179" t="s">
        <v>147</v>
      </c>
      <c r="C33" s="180">
        <v>1</v>
      </c>
      <c r="D33" s="181"/>
      <c r="E33" s="182">
        <v>45520</v>
      </c>
      <c r="F33" s="183">
        <f t="shared" ref="F33" si="283">IF(ISBLANK(E33)," - ",IF(G33=0,E33,E33+G33-1))</f>
        <v>45520</v>
      </c>
      <c r="G33" s="184">
        <v>1</v>
      </c>
      <c r="H33" s="185">
        <v>1</v>
      </c>
      <c r="I33" s="229">
        <f t="shared" ref="I33" si="284">IF(OR(F33=0,E33=0),0,NETWORKDAYS(E33,F33))</f>
        <v>1</v>
      </c>
      <c r="J33" s="186"/>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187"/>
      <c r="BK33" s="187"/>
      <c r="BL33" s="187"/>
      <c r="BM33" s="187"/>
      <c r="BN33" s="187"/>
      <c r="BO33" s="187"/>
      <c r="BP33" s="187"/>
      <c r="BQ33" s="187"/>
      <c r="BR33" s="187"/>
      <c r="BS33" s="187"/>
      <c r="BT33" s="187"/>
      <c r="BU33" s="187"/>
      <c r="BV33" s="187"/>
      <c r="BW33" s="187"/>
      <c r="BX33" s="187"/>
      <c r="BY33" s="187"/>
      <c r="BZ33" s="187"/>
      <c r="CA33" s="187"/>
      <c r="CB33" s="187"/>
      <c r="CC33" s="187"/>
      <c r="CD33" s="187"/>
      <c r="CE33" s="187"/>
      <c r="CF33" s="187"/>
      <c r="CG33" s="187"/>
      <c r="CH33" s="187"/>
      <c r="CI33" s="187"/>
      <c r="CJ33" s="187"/>
      <c r="CK33" s="187"/>
      <c r="CL33" s="187"/>
      <c r="CM33" s="187"/>
      <c r="CN33" s="187"/>
      <c r="CO33" s="187"/>
      <c r="CP33" s="187"/>
      <c r="CQ33" s="187"/>
      <c r="CR33" s="187"/>
      <c r="CS33" s="187"/>
      <c r="CT33" s="187"/>
      <c r="CU33" s="187"/>
      <c r="CV33" s="187"/>
      <c r="CW33" s="187"/>
      <c r="CX33" s="187"/>
      <c r="CY33" s="187"/>
      <c r="CZ33" s="187"/>
      <c r="DA33" s="187"/>
      <c r="DB33" s="187"/>
      <c r="DC33" s="187"/>
      <c r="DD33" s="187"/>
      <c r="DE33" s="187"/>
      <c r="DF33" s="187"/>
      <c r="DG33" s="187"/>
      <c r="DH33" s="187"/>
      <c r="DI33" s="187"/>
      <c r="DJ33" s="187"/>
      <c r="DK33" s="187"/>
      <c r="DL33" s="187"/>
      <c r="DM33" s="187"/>
      <c r="DN33" s="187"/>
      <c r="DO33" s="187"/>
      <c r="DP33" s="187"/>
      <c r="DQ33" s="187"/>
      <c r="DR33" s="187"/>
      <c r="DS33" s="187"/>
      <c r="DT33" s="187"/>
      <c r="DU33" s="187"/>
      <c r="DV33" s="187"/>
      <c r="DW33" s="187"/>
      <c r="DX33" s="187"/>
      <c r="DY33" s="187"/>
      <c r="DZ33" s="187"/>
      <c r="EA33" s="187"/>
      <c r="EB33" s="187"/>
      <c r="EC33" s="187"/>
      <c r="ED33" s="187"/>
      <c r="EE33" s="187"/>
      <c r="EF33" s="187"/>
      <c r="EG33" s="187"/>
      <c r="EH33" s="187"/>
      <c r="EI33" s="187"/>
      <c r="EJ33" s="187"/>
      <c r="EK33" s="187"/>
      <c r="EL33" s="187"/>
      <c r="EM33" s="187"/>
      <c r="EN33" s="187"/>
      <c r="EO33" s="187"/>
      <c r="EP33" s="187"/>
      <c r="EQ33" s="187"/>
      <c r="ER33" s="187"/>
      <c r="ES33" s="187"/>
      <c r="ET33" s="187"/>
      <c r="EU33" s="187"/>
      <c r="EV33" s="187"/>
      <c r="EW33" s="187"/>
      <c r="EX33" s="187"/>
      <c r="EY33" s="187"/>
      <c r="EZ33" s="187"/>
      <c r="FA33" s="187"/>
      <c r="FB33" s="187"/>
      <c r="FC33" s="187"/>
      <c r="FD33" s="187"/>
      <c r="FE33" s="187"/>
      <c r="FF33" s="187"/>
      <c r="FG33" s="187"/>
      <c r="FH33" s="187"/>
      <c r="FI33" s="187"/>
      <c r="FJ33" s="187"/>
      <c r="FK33" s="187"/>
      <c r="FL33" s="187"/>
      <c r="FM33" s="187"/>
      <c r="FN33" s="187"/>
      <c r="FO33" s="187"/>
      <c r="FP33" s="187"/>
      <c r="FQ33" s="187"/>
      <c r="FR33" s="187"/>
      <c r="FS33" s="187"/>
      <c r="FT33" s="187"/>
      <c r="FU33" s="187"/>
      <c r="FV33" s="187"/>
      <c r="FW33" s="187"/>
      <c r="FX33" s="187"/>
      <c r="FY33" s="187"/>
      <c r="FZ33" s="187"/>
      <c r="GA33" s="187"/>
      <c r="GB33" s="187"/>
      <c r="GC33" s="187"/>
      <c r="GD33" s="187"/>
      <c r="GE33" s="187"/>
      <c r="GF33" s="187"/>
      <c r="GG33" s="187"/>
      <c r="GH33" s="187"/>
      <c r="GI33" s="187"/>
      <c r="GJ33" s="187"/>
      <c r="GK33" s="187"/>
      <c r="GL33" s="187"/>
      <c r="GM33" s="187"/>
      <c r="GN33" s="187"/>
      <c r="GO33" s="187"/>
      <c r="GP33" s="187"/>
      <c r="GQ33" s="187"/>
      <c r="GR33" s="187"/>
      <c r="GS33" s="187"/>
      <c r="GT33" s="187"/>
      <c r="GU33" s="187"/>
      <c r="GV33" s="187"/>
      <c r="GW33" s="187"/>
      <c r="GX33" s="187"/>
      <c r="GY33" s="187"/>
      <c r="GZ33" s="187"/>
      <c r="HA33" s="187"/>
      <c r="HB33" s="187"/>
      <c r="HC33" s="187"/>
      <c r="HD33" s="187"/>
      <c r="HE33" s="187"/>
      <c r="HF33" s="187"/>
      <c r="HG33" s="187"/>
      <c r="HH33" s="187"/>
      <c r="HI33" s="187"/>
      <c r="HJ33" s="187"/>
      <c r="HK33" s="187"/>
      <c r="HL33" s="187"/>
      <c r="HM33" s="187"/>
      <c r="HN33" s="187"/>
      <c r="HO33" s="187"/>
      <c r="HP33" s="187"/>
      <c r="HQ33" s="187"/>
      <c r="HR33" s="187"/>
      <c r="HS33" s="187"/>
      <c r="HT33" s="187"/>
      <c r="HU33" s="187"/>
      <c r="HV33" s="187"/>
      <c r="HW33" s="187"/>
      <c r="HX33" s="187"/>
      <c r="HY33" s="187"/>
      <c r="HZ33" s="187"/>
      <c r="IA33" s="187"/>
      <c r="IB33" s="187"/>
      <c r="IC33" s="187"/>
      <c r="ID33" s="187"/>
      <c r="IE33" s="187"/>
      <c r="IF33" s="187"/>
      <c r="IG33" s="187"/>
      <c r="IH33" s="187"/>
      <c r="II33" s="187"/>
      <c r="IJ33" s="187"/>
      <c r="IK33" s="187"/>
      <c r="IL33" s="187"/>
      <c r="IM33" s="187"/>
      <c r="IN33" s="187"/>
      <c r="IO33" s="187"/>
      <c r="IP33" s="187"/>
      <c r="IQ33" s="187"/>
      <c r="IR33" s="187"/>
      <c r="IS33" s="187"/>
      <c r="IT33" s="187"/>
      <c r="IU33" s="187"/>
    </row>
    <row r="34" spans="1:255" s="188" customFormat="1" ht="17.25" x14ac:dyDescent="0.35">
      <c r="A34" s="17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4" s="179" t="s">
        <v>141</v>
      </c>
      <c r="C34" s="180">
        <v>1</v>
      </c>
      <c r="D34" s="181"/>
      <c r="E34" s="182">
        <f>F31</f>
        <v>45527</v>
      </c>
      <c r="F34" s="183">
        <f>IF(ISBLANK(E34)," - ",IF(G34=0,E34,E34+G34-1))</f>
        <v>45527</v>
      </c>
      <c r="G34" s="184">
        <v>1</v>
      </c>
      <c r="H34" s="185">
        <v>1</v>
      </c>
      <c r="I34" s="229">
        <f t="shared" ref="I34" si="285">IF(OR(F34=0,E34=0),0,NETWORKDAYS(E34,F34))</f>
        <v>1</v>
      </c>
      <c r="J34" s="186"/>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187"/>
      <c r="BJ34" s="187"/>
      <c r="BK34" s="187"/>
      <c r="BL34" s="187"/>
      <c r="BM34" s="187"/>
      <c r="BN34" s="187"/>
      <c r="BO34" s="187"/>
      <c r="BP34" s="187"/>
      <c r="BQ34" s="187"/>
      <c r="BR34" s="187"/>
      <c r="BS34" s="187"/>
      <c r="BT34" s="187"/>
      <c r="BU34" s="187"/>
      <c r="BV34" s="187"/>
      <c r="BW34" s="187"/>
      <c r="BX34" s="187"/>
      <c r="BY34" s="187"/>
      <c r="BZ34" s="187"/>
      <c r="CA34" s="187"/>
      <c r="CB34" s="187"/>
      <c r="CC34" s="187"/>
      <c r="CD34" s="187"/>
      <c r="CE34" s="187"/>
      <c r="CF34" s="187"/>
      <c r="CG34" s="187"/>
      <c r="CH34" s="187"/>
      <c r="CI34" s="187"/>
      <c r="CJ34" s="187"/>
      <c r="CK34" s="187"/>
      <c r="CL34" s="187"/>
      <c r="CM34" s="187"/>
      <c r="CN34" s="187"/>
      <c r="CO34" s="187"/>
      <c r="CP34" s="187"/>
      <c r="CQ34" s="187"/>
      <c r="CR34" s="187"/>
      <c r="CS34" s="187"/>
      <c r="CT34" s="187"/>
      <c r="CU34" s="187"/>
      <c r="CV34" s="187"/>
      <c r="CW34" s="187"/>
      <c r="CX34" s="187"/>
      <c r="CY34" s="187"/>
      <c r="CZ34" s="187"/>
      <c r="DA34" s="187"/>
      <c r="DB34" s="187"/>
      <c r="DC34" s="187"/>
      <c r="DD34" s="187"/>
      <c r="DE34" s="187"/>
      <c r="DF34" s="187"/>
      <c r="DG34" s="187"/>
      <c r="DH34" s="187"/>
      <c r="DI34" s="187"/>
      <c r="DJ34" s="187"/>
      <c r="DK34" s="187"/>
      <c r="DL34" s="187"/>
      <c r="DM34" s="187"/>
      <c r="DN34" s="187"/>
      <c r="DO34" s="187"/>
      <c r="DP34" s="187"/>
      <c r="DQ34" s="187"/>
      <c r="DR34" s="187"/>
      <c r="DS34" s="187"/>
      <c r="DT34" s="187"/>
      <c r="DU34" s="187"/>
      <c r="DV34" s="187"/>
      <c r="DW34" s="187"/>
      <c r="DX34" s="187"/>
      <c r="DY34" s="187"/>
      <c r="DZ34" s="187"/>
      <c r="EA34" s="187"/>
      <c r="EB34" s="187"/>
      <c r="EC34" s="187"/>
      <c r="ED34" s="187"/>
      <c r="EE34" s="187"/>
      <c r="EF34" s="187"/>
      <c r="EG34" s="187"/>
      <c r="EH34" s="187"/>
      <c r="EI34" s="187"/>
      <c r="EJ34" s="187"/>
      <c r="EK34" s="187"/>
      <c r="EL34" s="187"/>
      <c r="EM34" s="187"/>
      <c r="EN34" s="187"/>
      <c r="EO34" s="187"/>
      <c r="EP34" s="187"/>
      <c r="EQ34" s="187"/>
      <c r="ER34" s="187"/>
      <c r="ES34" s="187"/>
      <c r="ET34" s="187"/>
      <c r="EU34" s="187"/>
      <c r="EV34" s="187"/>
      <c r="EW34" s="187"/>
      <c r="EX34" s="187"/>
      <c r="EY34" s="187"/>
      <c r="EZ34" s="187"/>
      <c r="FA34" s="187"/>
      <c r="FB34" s="187"/>
      <c r="FC34" s="187"/>
      <c r="FD34" s="187"/>
      <c r="FE34" s="187"/>
      <c r="FF34" s="187"/>
      <c r="FG34" s="187"/>
      <c r="FH34" s="187"/>
      <c r="FI34" s="187"/>
      <c r="FJ34" s="187"/>
      <c r="FK34" s="187"/>
      <c r="FL34" s="187"/>
      <c r="FM34" s="187"/>
      <c r="FN34" s="187"/>
      <c r="FO34" s="187"/>
      <c r="FP34" s="187"/>
      <c r="FQ34" s="187"/>
      <c r="FR34" s="187"/>
      <c r="FS34" s="187"/>
      <c r="FT34" s="187"/>
      <c r="FU34" s="187"/>
      <c r="FV34" s="187"/>
      <c r="FW34" s="187"/>
      <c r="FX34" s="187"/>
      <c r="FY34" s="187"/>
      <c r="FZ34" s="187"/>
      <c r="GA34" s="187"/>
      <c r="GB34" s="187"/>
      <c r="GC34" s="187"/>
      <c r="GD34" s="187"/>
      <c r="GE34" s="187"/>
      <c r="GF34" s="187"/>
      <c r="GG34" s="187"/>
      <c r="GH34" s="187"/>
      <c r="GI34" s="187"/>
      <c r="GJ34" s="187"/>
      <c r="GK34" s="187"/>
      <c r="GL34" s="187"/>
      <c r="GM34" s="187"/>
      <c r="GN34" s="187"/>
      <c r="GO34" s="187"/>
      <c r="GP34" s="187"/>
      <c r="GQ34" s="187"/>
      <c r="GR34" s="187"/>
      <c r="GS34" s="187"/>
      <c r="GT34" s="187"/>
      <c r="GU34" s="187"/>
      <c r="GV34" s="187"/>
      <c r="GW34" s="187"/>
      <c r="GX34" s="187"/>
      <c r="GY34" s="187"/>
      <c r="GZ34" s="187"/>
      <c r="HA34" s="187"/>
      <c r="HB34" s="187"/>
      <c r="HC34" s="187"/>
      <c r="HD34" s="187"/>
      <c r="HE34" s="187"/>
      <c r="HF34" s="187"/>
      <c r="HG34" s="187"/>
      <c r="HH34" s="187"/>
      <c r="HI34" s="187"/>
      <c r="HJ34" s="187"/>
      <c r="HK34" s="187"/>
      <c r="HL34" s="187"/>
      <c r="HM34" s="187"/>
      <c r="HN34" s="187"/>
      <c r="HO34" s="187"/>
      <c r="HP34" s="187"/>
      <c r="HQ34" s="187"/>
      <c r="HR34" s="187"/>
      <c r="HS34" s="187"/>
      <c r="HT34" s="187"/>
      <c r="HU34" s="187"/>
      <c r="HV34" s="187"/>
      <c r="HW34" s="187"/>
      <c r="HX34" s="187"/>
      <c r="HY34" s="187"/>
      <c r="HZ34" s="187"/>
      <c r="IA34" s="187"/>
      <c r="IB34" s="187"/>
      <c r="IC34" s="187"/>
      <c r="ID34" s="187"/>
      <c r="IE34" s="187"/>
      <c r="IF34" s="187"/>
      <c r="IG34" s="187"/>
      <c r="IH34" s="187"/>
      <c r="II34" s="187"/>
      <c r="IJ34" s="187"/>
      <c r="IK34" s="187"/>
      <c r="IL34" s="187"/>
      <c r="IM34" s="187"/>
      <c r="IN34" s="187"/>
      <c r="IO34" s="187"/>
      <c r="IP34" s="187"/>
      <c r="IQ34" s="187"/>
      <c r="IR34" s="187"/>
      <c r="IS34" s="187"/>
      <c r="IT34" s="187"/>
      <c r="IU34" s="187"/>
    </row>
    <row r="36" spans="1:255" s="33" customFormat="1" ht="27" customHeight="1" thickBot="1" x14ac:dyDescent="0.4">
      <c r="A36" s="89" t="s">
        <v>1</v>
      </c>
      <c r="B36" s="41"/>
      <c r="C36" s="134"/>
      <c r="D36" s="41"/>
      <c r="E36" s="41"/>
      <c r="F36" s="41"/>
      <c r="G36" s="41"/>
      <c r="H36" s="41"/>
      <c r="I36" s="41"/>
      <c r="J36" s="41"/>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row>
    <row r="37" spans="1:255" s="32" customFormat="1" ht="17.649999999999999" thickTop="1" x14ac:dyDescent="0.35">
      <c r="A37" s="90" t="s">
        <v>74</v>
      </c>
      <c r="C37" s="135"/>
      <c r="E37" s="91"/>
      <c r="F37" s="91"/>
      <c r="I37" s="92"/>
      <c r="J37" s="93"/>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row>
    <row r="38" spans="1:255" s="32" customFormat="1" ht="17.25" x14ac:dyDescent="0.35">
      <c r="A38" s="78" t="str">
        <f>IF(ISERROR(VALUE(SUBSTITUTE(prevWBS,".",""))),"1",IF(ISERROR(FIND("`",SUBSTITUTE(prevWBS,".","`",1))),TEXT(VALUE(prevWBS)+1,"#"),TEXT(VALUE(LEFT(prevWBS,FIND("`",SUBSTITUTE(prevWBS,".","`",1))-1))+1,"#")))</f>
        <v>1</v>
      </c>
      <c r="B38" s="86" t="s">
        <v>60</v>
      </c>
      <c r="C38" s="133"/>
      <c r="D38" s="29"/>
      <c r="E38" s="74"/>
      <c r="F38" s="75"/>
      <c r="G38" s="30"/>
      <c r="H38" s="31"/>
      <c r="I38" s="88"/>
      <c r="J38" s="80"/>
      <c r="K38" s="27"/>
      <c r="L38" s="27"/>
      <c r="M38" s="27"/>
      <c r="N38" s="27"/>
      <c r="O38" s="27"/>
      <c r="P38" s="27"/>
      <c r="Q38" s="27"/>
      <c r="R38" s="27"/>
      <c r="S38" s="27"/>
      <c r="T38" s="27"/>
      <c r="U38" s="27"/>
      <c r="V38" s="27"/>
      <c r="W38" s="27"/>
      <c r="X38" s="27"/>
      <c r="Y38" s="27"/>
      <c r="Z38" s="27"/>
      <c r="AA38" s="27"/>
      <c r="AB38" s="27"/>
      <c r="AC38" s="27"/>
      <c r="AD38" s="27"/>
      <c r="AE38" s="27"/>
      <c r="AF38" s="27" t="s">
        <v>164</v>
      </c>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27"/>
      <c r="IG38" s="27"/>
      <c r="IH38" s="27"/>
      <c r="II38" s="27"/>
      <c r="IJ38" s="27"/>
      <c r="IK38" s="27"/>
      <c r="IL38" s="27"/>
      <c r="IM38" s="27"/>
      <c r="IN38" s="27"/>
      <c r="IO38" s="27"/>
      <c r="IP38" s="27"/>
      <c r="IQ38" s="27"/>
      <c r="IR38" s="27"/>
      <c r="IS38" s="27"/>
      <c r="IT38" s="27"/>
      <c r="IU38" s="27"/>
    </row>
    <row r="39" spans="1:255" s="32" customFormat="1" ht="17.25" x14ac:dyDescent="0.35">
      <c r="A39"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28" t="s">
        <v>61</v>
      </c>
      <c r="C39" s="132"/>
      <c r="D39" s="26"/>
      <c r="E39" s="76"/>
      <c r="F39" s="73" t="str">
        <f>IF(ISBLANK(E39)," - ",IF(G39=0,E39,E39+G39-1))</f>
        <v xml:space="preserve"> - </v>
      </c>
      <c r="G39" s="38"/>
      <c r="H39" s="39">
        <v>0</v>
      </c>
      <c r="I39" s="87">
        <f>IF(OR(F39=0,E39=0),0,NETWORKDAYS(E39,F39))</f>
        <v>0</v>
      </c>
      <c r="J39" s="79"/>
      <c r="K39" s="27"/>
      <c r="L39" s="27"/>
      <c r="M39" s="27"/>
      <c r="N39" s="27"/>
      <c r="O39" s="27"/>
      <c r="P39" s="27"/>
      <c r="Q39" s="27"/>
      <c r="R39" s="27"/>
      <c r="S39" s="27"/>
      <c r="T39" s="27"/>
      <c r="U39" s="27"/>
      <c r="V39" s="27"/>
      <c r="W39" s="27"/>
      <c r="X39" s="27"/>
      <c r="Y39" s="27"/>
      <c r="Z39" s="27"/>
      <c r="AA39" s="27"/>
      <c r="AB39" s="27"/>
      <c r="AC39" s="27"/>
      <c r="AD39" s="27"/>
      <c r="AE39" s="27"/>
      <c r="AF39" s="27" t="s">
        <v>156</v>
      </c>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row>
    <row r="40" spans="1:255" s="32" customFormat="1" ht="17.25" x14ac:dyDescent="0.35">
      <c r="A40"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28" t="s">
        <v>62</v>
      </c>
      <c r="C40" s="132"/>
      <c r="D40" s="26"/>
      <c r="E40" s="76"/>
      <c r="F40" s="73" t="str">
        <f t="shared" ref="F40:F41" si="286">IF(ISBLANK(E40)," - ",IF(G40=0,E40,E40+G40-1))</f>
        <v xml:space="preserve"> - </v>
      </c>
      <c r="G40" s="38"/>
      <c r="H40" s="39">
        <v>0</v>
      </c>
      <c r="I40" s="87">
        <f t="shared" ref="I40:I41" si="287">IF(OR(F40=0,E40=0),0,NETWORKDAYS(E40,F40))</f>
        <v>0</v>
      </c>
      <c r="J40" s="79"/>
      <c r="K40" s="27"/>
      <c r="L40" s="27"/>
      <c r="M40" s="27"/>
      <c r="N40" s="27"/>
      <c r="O40" s="27"/>
      <c r="P40" s="27"/>
      <c r="Q40" s="27"/>
      <c r="R40" s="27"/>
      <c r="S40" s="27"/>
      <c r="T40" s="27"/>
      <c r="U40" s="27"/>
      <c r="V40" s="27"/>
      <c r="W40" s="27"/>
      <c r="X40" s="27"/>
      <c r="Y40" s="27"/>
      <c r="Z40" s="27"/>
      <c r="AA40" s="27"/>
      <c r="AB40" s="27"/>
      <c r="AC40" s="27"/>
      <c r="AD40" s="27"/>
      <c r="AE40" s="27"/>
      <c r="AF40" s="27" t="s">
        <v>163</v>
      </c>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c r="GO40" s="27"/>
      <c r="GP40" s="27"/>
      <c r="GQ40" s="27"/>
      <c r="GR40" s="27"/>
      <c r="GS40" s="27"/>
      <c r="GT40" s="27"/>
      <c r="GU40" s="27"/>
      <c r="GV40" s="27"/>
      <c r="GW40" s="27"/>
      <c r="GX40" s="27"/>
      <c r="GY40" s="27"/>
      <c r="GZ40" s="27"/>
      <c r="HA40" s="27"/>
      <c r="HB40" s="27"/>
      <c r="HC40" s="27"/>
      <c r="HD40" s="27"/>
      <c r="HE40" s="27"/>
      <c r="HF40" s="27"/>
      <c r="HG40" s="27"/>
      <c r="HH40" s="27"/>
      <c r="HI40" s="27"/>
      <c r="HJ40" s="27"/>
      <c r="HK40" s="27"/>
      <c r="HL40" s="27"/>
      <c r="HM40" s="27"/>
      <c r="HN40" s="27"/>
      <c r="HO40" s="27"/>
      <c r="HP40" s="27"/>
      <c r="HQ40" s="27"/>
      <c r="HR40" s="27"/>
      <c r="HS40" s="27"/>
      <c r="HT40" s="27"/>
      <c r="HU40" s="27"/>
      <c r="HV40" s="27"/>
      <c r="HW40" s="27"/>
      <c r="HX40" s="27"/>
      <c r="HY40" s="27"/>
      <c r="HZ40" s="27"/>
      <c r="IA40" s="27"/>
      <c r="IB40" s="27"/>
      <c r="IC40" s="27"/>
      <c r="ID40" s="27"/>
      <c r="IE40" s="27"/>
      <c r="IF40" s="27"/>
      <c r="IG40" s="27"/>
      <c r="IH40" s="27"/>
      <c r="II40" s="27"/>
      <c r="IJ40" s="27"/>
      <c r="IK40" s="27"/>
      <c r="IL40" s="27"/>
      <c r="IM40" s="27"/>
      <c r="IN40" s="27"/>
      <c r="IO40" s="27"/>
      <c r="IP40" s="27"/>
      <c r="IQ40" s="27"/>
      <c r="IR40" s="27"/>
      <c r="IS40" s="27"/>
      <c r="IT40" s="27"/>
      <c r="IU40" s="27"/>
    </row>
    <row r="41" spans="1:255" s="32" customFormat="1" ht="17.25" x14ac:dyDescent="0.35">
      <c r="A41" s="7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28" t="s">
        <v>63</v>
      </c>
      <c r="C41" s="132"/>
      <c r="D41" s="26"/>
      <c r="E41" s="76"/>
      <c r="F41" s="73" t="str">
        <f t="shared" si="286"/>
        <v xml:space="preserve"> - </v>
      </c>
      <c r="G41" s="38"/>
      <c r="H41" s="39">
        <v>0</v>
      </c>
      <c r="I41" s="87">
        <f t="shared" si="287"/>
        <v>0</v>
      </c>
      <c r="J41" s="79"/>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c r="HE41" s="27"/>
      <c r="HF41" s="27"/>
      <c r="HG41" s="27"/>
      <c r="HH41" s="27"/>
      <c r="HI41" s="27"/>
      <c r="HJ41" s="27"/>
      <c r="HK41" s="27"/>
      <c r="HL41" s="27"/>
      <c r="HM41" s="27"/>
      <c r="HN41" s="27"/>
      <c r="HO41" s="27"/>
      <c r="HP41" s="27"/>
      <c r="HQ41" s="27"/>
      <c r="HR41" s="27"/>
      <c r="HS41" s="27"/>
      <c r="HT41" s="27"/>
      <c r="HU41" s="27"/>
      <c r="HV41" s="27"/>
      <c r="HW41" s="27"/>
      <c r="HX41" s="27"/>
      <c r="HY41" s="27"/>
      <c r="HZ41" s="27"/>
      <c r="IA41" s="27"/>
      <c r="IB41" s="27"/>
      <c r="IC41" s="27"/>
      <c r="ID41" s="27"/>
      <c r="IE41" s="27"/>
      <c r="IF41" s="27"/>
      <c r="IG41" s="27"/>
      <c r="IH41" s="27"/>
      <c r="II41" s="27"/>
      <c r="IJ41" s="27"/>
      <c r="IK41" s="27"/>
      <c r="IL41" s="27"/>
      <c r="IM41" s="27"/>
      <c r="IN41" s="27"/>
      <c r="IO41" s="27"/>
      <c r="IP41" s="27"/>
      <c r="IQ41" s="27"/>
      <c r="IR41" s="27"/>
      <c r="IS41" s="27"/>
      <c r="IT41" s="27"/>
      <c r="IU41" s="27"/>
    </row>
    <row r="42" spans="1:255" s="34" customFormat="1" ht="19.5" customHeight="1" x14ac:dyDescent="0.35">
      <c r="A42" s="126" t="str">
        <f>HYPERLINK("https://vertex42.link/HowToCreateAGanttChart","► Watch How to Create a Gantt Chart in Excel")</f>
        <v>► Watch How to Create a Gantt Chart in Excel</v>
      </c>
      <c r="C42" s="136"/>
    </row>
    <row r="43" spans="1:255" ht="19.5" customHeight="1" x14ac:dyDescent="0.35"/>
    <row r="44" spans="1:255" ht="19.5" customHeight="1" x14ac:dyDescent="0.35"/>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37:H41 H8:H34">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6:IU41 K8:IU34">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6:IU41 K6:IU34">
    <cfRule type="expression" dxfId="0" priority="4">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7 B36 F22 F26 F30 E36:I37 E40:E41 E38:I38 H31:I31 H27:I27 H22:I22 H26:I26 H30:I30" unlockedFormula="1"/>
    <ignoredError sqref="A30 A26 A2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H37:H41 H8:H34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6328125" defaultRowHeight="12.75" x14ac:dyDescent="0.35"/>
  <cols>
    <col min="1" max="1" width="5.59765625" style="1" customWidth="1"/>
    <col min="2" max="2" width="90.3984375" style="1" customWidth="1"/>
    <col min="3" max="3" width="16.3984375" style="1" bestFit="1" customWidth="1"/>
    <col min="4" max="16384" width="8.86328125" style="1"/>
  </cols>
  <sheetData>
    <row r="1" spans="1:4" ht="30" customHeight="1" x14ac:dyDescent="0.35">
      <c r="A1" s="20" t="s">
        <v>75</v>
      </c>
      <c r="B1" s="21"/>
    </row>
    <row r="2" spans="1:4" ht="13.5" x14ac:dyDescent="0.35">
      <c r="A2" s="103" t="s">
        <v>46</v>
      </c>
      <c r="B2" s="2"/>
    </row>
    <row r="3" spans="1:4" x14ac:dyDescent="0.35">
      <c r="B3" s="2"/>
    </row>
    <row r="4" spans="1:4" ht="17.25" x14ac:dyDescent="0.45">
      <c r="A4" s="104" t="s">
        <v>76</v>
      </c>
      <c r="B4" s="14"/>
    </row>
    <row r="5" spans="1:4" ht="54" x14ac:dyDescent="0.35">
      <c r="B5" s="105" t="s">
        <v>77</v>
      </c>
    </row>
    <row r="7" spans="1:4" ht="27" x14ac:dyDescent="0.35">
      <c r="B7" s="105" t="s">
        <v>19</v>
      </c>
    </row>
    <row r="9" spans="1:4" ht="13.5" x14ac:dyDescent="0.35">
      <c r="B9" s="103" t="s">
        <v>58</v>
      </c>
    </row>
    <row r="11" spans="1:4" ht="27" x14ac:dyDescent="0.35">
      <c r="B11" s="106" t="s">
        <v>59</v>
      </c>
    </row>
    <row r="13" spans="1:4" ht="17.25" x14ac:dyDescent="0.45">
      <c r="A13" s="265" t="s">
        <v>2</v>
      </c>
      <c r="B13" s="265"/>
    </row>
    <row r="15" spans="1:4" ht="17.25" x14ac:dyDescent="0.35">
      <c r="A15" s="107"/>
      <c r="B15" s="108" t="s">
        <v>78</v>
      </c>
      <c r="C15" s="109"/>
      <c r="D15" s="109"/>
    </row>
    <row r="16" spans="1:4" ht="17.25" x14ac:dyDescent="0.35">
      <c r="A16" s="107"/>
      <c r="B16" s="108" t="s">
        <v>79</v>
      </c>
      <c r="C16" s="109"/>
      <c r="D16" s="109"/>
    </row>
    <row r="17" spans="1:2" ht="17.25" x14ac:dyDescent="0.45">
      <c r="A17" s="110"/>
      <c r="B17" s="108" t="s">
        <v>80</v>
      </c>
    </row>
    <row r="18" spans="1:2" ht="17.25" x14ac:dyDescent="0.45">
      <c r="A18" s="110"/>
      <c r="B18" s="108" t="s">
        <v>81</v>
      </c>
    </row>
    <row r="19" spans="1:2" ht="27" x14ac:dyDescent="0.45">
      <c r="A19" s="110"/>
      <c r="B19" s="108" t="s">
        <v>131</v>
      </c>
    </row>
    <row r="20" spans="1:2" ht="17.25" x14ac:dyDescent="0.45">
      <c r="A20" s="110"/>
      <c r="B20" s="108" t="s">
        <v>82</v>
      </c>
    </row>
    <row r="21" spans="1:2" ht="17.25" x14ac:dyDescent="0.45">
      <c r="A21" s="110"/>
      <c r="B21" s="111" t="s">
        <v>83</v>
      </c>
    </row>
    <row r="22" spans="1:2" ht="17.25" x14ac:dyDescent="0.45">
      <c r="A22" s="110"/>
      <c r="B22" s="3"/>
    </row>
    <row r="23" spans="1:2" ht="17.25" x14ac:dyDescent="0.45">
      <c r="A23" s="265" t="s">
        <v>84</v>
      </c>
      <c r="B23" s="265"/>
    </row>
    <row r="24" spans="1:2" ht="40.9" x14ac:dyDescent="0.45">
      <c r="A24" s="110"/>
      <c r="B24" s="108" t="s">
        <v>85</v>
      </c>
    </row>
    <row r="25" spans="1:2" ht="17.25" x14ac:dyDescent="0.45">
      <c r="A25" s="110"/>
      <c r="B25" s="108"/>
    </row>
    <row r="26" spans="1:2" ht="17.25" x14ac:dyDescent="0.45">
      <c r="A26" s="110"/>
      <c r="B26" s="112" t="s">
        <v>86</v>
      </c>
    </row>
    <row r="27" spans="1:2" ht="17.25" x14ac:dyDescent="0.45">
      <c r="A27" s="110"/>
      <c r="B27" s="108" t="s">
        <v>87</v>
      </c>
    </row>
    <row r="28" spans="1:2" ht="27" x14ac:dyDescent="0.45">
      <c r="A28" s="110"/>
      <c r="B28" s="108" t="s">
        <v>88</v>
      </c>
    </row>
    <row r="29" spans="1:2" ht="17.25" x14ac:dyDescent="0.45">
      <c r="A29" s="110"/>
      <c r="B29" s="108"/>
    </row>
    <row r="30" spans="1:2" ht="17.25" x14ac:dyDescent="0.45">
      <c r="A30" s="110"/>
      <c r="B30" s="112" t="s">
        <v>89</v>
      </c>
    </row>
    <row r="31" spans="1:2" ht="17.25" x14ac:dyDescent="0.45">
      <c r="A31" s="110"/>
      <c r="B31" s="108" t="s">
        <v>90</v>
      </c>
    </row>
    <row r="32" spans="1:2" ht="17.25" x14ac:dyDescent="0.45">
      <c r="A32" s="110"/>
      <c r="B32" s="108" t="s">
        <v>91</v>
      </c>
    </row>
    <row r="33" spans="1:2" ht="17.25" x14ac:dyDescent="0.45">
      <c r="A33" s="110"/>
      <c r="B33" s="3"/>
    </row>
    <row r="34" spans="1:2" ht="27" x14ac:dyDescent="0.45">
      <c r="A34" s="110"/>
      <c r="B34" s="108" t="s">
        <v>92</v>
      </c>
    </row>
    <row r="35" spans="1:2" ht="17.25" x14ac:dyDescent="0.45">
      <c r="A35" s="110"/>
      <c r="B35" s="113" t="s">
        <v>93</v>
      </c>
    </row>
    <row r="36" spans="1:2" ht="17.25" x14ac:dyDescent="0.45">
      <c r="A36" s="110"/>
      <c r="B36" s="3"/>
    </row>
    <row r="37" spans="1:2" ht="17.25" x14ac:dyDescent="0.45">
      <c r="A37" s="265" t="s">
        <v>7</v>
      </c>
      <c r="B37" s="265"/>
    </row>
    <row r="38" spans="1:2" ht="27" x14ac:dyDescent="0.35">
      <c r="B38" s="108" t="s">
        <v>94</v>
      </c>
    </row>
    <row r="40" spans="1:2" ht="13.5" x14ac:dyDescent="0.35">
      <c r="B40" s="108" t="s">
        <v>95</v>
      </c>
    </row>
    <row r="42" spans="1:2" ht="27" x14ac:dyDescent="0.35">
      <c r="B42" s="108" t="s">
        <v>96</v>
      </c>
    </row>
    <row r="44" spans="1:2" ht="27" x14ac:dyDescent="0.35">
      <c r="B44" s="108" t="s">
        <v>97</v>
      </c>
    </row>
    <row r="45" spans="1:2" x14ac:dyDescent="0.35">
      <c r="B45" s="10"/>
    </row>
    <row r="46" spans="1:2" ht="27" x14ac:dyDescent="0.35">
      <c r="B46" s="108" t="s">
        <v>98</v>
      </c>
    </row>
    <row r="48" spans="1:2" ht="17.25" x14ac:dyDescent="0.45">
      <c r="A48" s="265" t="s">
        <v>5</v>
      </c>
      <c r="B48" s="265"/>
    </row>
    <row r="49" spans="1:2" ht="27" x14ac:dyDescent="0.35">
      <c r="B49" s="108" t="s">
        <v>99</v>
      </c>
    </row>
    <row r="51" spans="1:2" ht="13.5" x14ac:dyDescent="0.35">
      <c r="A51" s="114" t="s">
        <v>8</v>
      </c>
      <c r="B51" s="108" t="s">
        <v>9</v>
      </c>
    </row>
    <row r="52" spans="1:2" ht="13.5" x14ac:dyDescent="0.35">
      <c r="A52" s="114" t="s">
        <v>10</v>
      </c>
      <c r="B52" s="108" t="s">
        <v>11</v>
      </c>
    </row>
    <row r="53" spans="1:2" ht="13.5" x14ac:dyDescent="0.35">
      <c r="A53" s="114" t="s">
        <v>12</v>
      </c>
      <c r="B53" s="108" t="s">
        <v>13</v>
      </c>
    </row>
    <row r="54" spans="1:2" ht="27.4" x14ac:dyDescent="0.35">
      <c r="A54" s="106"/>
      <c r="B54" s="108" t="s">
        <v>100</v>
      </c>
    </row>
    <row r="55" spans="1:2" ht="27.4" x14ac:dyDescent="0.35">
      <c r="A55" s="106"/>
      <c r="B55" s="108" t="s">
        <v>101</v>
      </c>
    </row>
    <row r="56" spans="1:2" ht="13.5" x14ac:dyDescent="0.35">
      <c r="A56" s="114" t="s">
        <v>14</v>
      </c>
      <c r="B56" s="108" t="s">
        <v>15</v>
      </c>
    </row>
    <row r="57" spans="1:2" ht="13.9" x14ac:dyDescent="0.35">
      <c r="A57" s="106"/>
      <c r="B57" s="108" t="s">
        <v>102</v>
      </c>
    </row>
    <row r="58" spans="1:2" ht="13.9" x14ac:dyDescent="0.35">
      <c r="A58" s="106"/>
      <c r="B58" s="108" t="s">
        <v>103</v>
      </c>
    </row>
    <row r="59" spans="1:2" ht="13.5" x14ac:dyDescent="0.35">
      <c r="A59" s="114" t="s">
        <v>16</v>
      </c>
      <c r="B59" s="108" t="s">
        <v>17</v>
      </c>
    </row>
    <row r="60" spans="1:2" ht="27.4" x14ac:dyDescent="0.35">
      <c r="A60" s="106"/>
      <c r="B60" s="108" t="s">
        <v>104</v>
      </c>
    </row>
    <row r="61" spans="1:2" ht="13.5" x14ac:dyDescent="0.35">
      <c r="A61" s="114" t="s">
        <v>105</v>
      </c>
      <c r="B61" s="108" t="s">
        <v>106</v>
      </c>
    </row>
    <row r="62" spans="1:2" ht="13.5" x14ac:dyDescent="0.35">
      <c r="A62" s="115"/>
      <c r="B62" s="108" t="s">
        <v>107</v>
      </c>
    </row>
    <row r="63" spans="1:2" x14ac:dyDescent="0.35">
      <c r="B63" s="4"/>
    </row>
    <row r="64" spans="1:2" ht="17.25" x14ac:dyDescent="0.45">
      <c r="A64" s="265" t="s">
        <v>6</v>
      </c>
      <c r="B64" s="265"/>
    </row>
    <row r="65" spans="1:2" ht="40.5" x14ac:dyDescent="0.35">
      <c r="B65" s="108" t="s">
        <v>108</v>
      </c>
    </row>
    <row r="67" spans="1:2" ht="17.25" x14ac:dyDescent="0.45">
      <c r="A67" s="265" t="s">
        <v>3</v>
      </c>
      <c r="B67" s="265"/>
    </row>
    <row r="68" spans="1:2" ht="13.9" x14ac:dyDescent="0.4">
      <c r="A68" s="116" t="s">
        <v>4</v>
      </c>
      <c r="B68" s="117" t="s">
        <v>109</v>
      </c>
    </row>
    <row r="69" spans="1:2" ht="27" x14ac:dyDescent="0.35">
      <c r="A69" s="115"/>
      <c r="B69" s="118" t="s">
        <v>110</v>
      </c>
    </row>
    <row r="70" spans="1:2" ht="13.5" x14ac:dyDescent="0.35">
      <c r="A70" s="115"/>
      <c r="B70" s="119"/>
    </row>
    <row r="71" spans="1:2" ht="13.9" x14ac:dyDescent="0.4">
      <c r="A71" s="116" t="s">
        <v>4</v>
      </c>
      <c r="B71" s="117" t="s">
        <v>111</v>
      </c>
    </row>
    <row r="72" spans="1:2" ht="27.4" x14ac:dyDescent="0.35">
      <c r="A72" s="115"/>
      <c r="B72" s="118" t="s">
        <v>112</v>
      </c>
    </row>
    <row r="73" spans="1:2" ht="13.5" x14ac:dyDescent="0.35">
      <c r="A73" s="115"/>
      <c r="B73" s="119"/>
    </row>
    <row r="74" spans="1:2" ht="13.9" x14ac:dyDescent="0.4">
      <c r="A74" s="116" t="s">
        <v>4</v>
      </c>
      <c r="B74" s="120" t="s">
        <v>113</v>
      </c>
    </row>
    <row r="75" spans="1:2" ht="40.5" x14ac:dyDescent="0.35">
      <c r="A75" s="115"/>
      <c r="B75" s="105" t="s">
        <v>114</v>
      </c>
    </row>
    <row r="76" spans="1:2" ht="13.5" x14ac:dyDescent="0.35">
      <c r="A76" s="115"/>
      <c r="B76" s="115"/>
    </row>
    <row r="77" spans="1:2" ht="13.9" x14ac:dyDescent="0.4">
      <c r="A77" s="116" t="s">
        <v>4</v>
      </c>
      <c r="B77" s="120" t="s">
        <v>115</v>
      </c>
    </row>
    <row r="78" spans="1:2" ht="27" x14ac:dyDescent="0.35">
      <c r="A78" s="115"/>
      <c r="B78" s="105" t="s">
        <v>116</v>
      </c>
    </row>
    <row r="79" spans="1:2" ht="13.5" x14ac:dyDescent="0.35">
      <c r="A79" s="115"/>
      <c r="B79" s="115"/>
    </row>
    <row r="80" spans="1:2" ht="13.9" x14ac:dyDescent="0.4">
      <c r="A80" s="116" t="s">
        <v>4</v>
      </c>
      <c r="B80" s="120" t="s">
        <v>117</v>
      </c>
    </row>
    <row r="81" spans="1:2" ht="13.9" x14ac:dyDescent="0.4">
      <c r="A81" s="115"/>
      <c r="B81" s="121" t="s">
        <v>118</v>
      </c>
    </row>
    <row r="82" spans="1:2" ht="13.9" x14ac:dyDescent="0.4">
      <c r="A82" s="115"/>
      <c r="B82" s="121" t="s">
        <v>119</v>
      </c>
    </row>
    <row r="83" spans="1:2" ht="13.9" x14ac:dyDescent="0.4">
      <c r="A83" s="115"/>
      <c r="B83" s="121" t="s">
        <v>120</v>
      </c>
    </row>
    <row r="84" spans="1:2" ht="13.9" x14ac:dyDescent="0.4">
      <c r="A84" s="115"/>
      <c r="B84" s="122"/>
    </row>
    <row r="85" spans="1:2" ht="13.9" x14ac:dyDescent="0.4">
      <c r="A85" s="116" t="s">
        <v>4</v>
      </c>
      <c r="B85" s="120" t="s">
        <v>121</v>
      </c>
    </row>
    <row r="86" spans="1:2" ht="40.5" x14ac:dyDescent="0.35">
      <c r="A86" s="115"/>
      <c r="B86" s="105" t="s">
        <v>122</v>
      </c>
    </row>
    <row r="87" spans="1:2" ht="13.9" x14ac:dyDescent="0.4">
      <c r="A87" s="115"/>
      <c r="B87" s="123" t="s">
        <v>123</v>
      </c>
    </row>
    <row r="88" spans="1:2" ht="40.5" x14ac:dyDescent="0.35">
      <c r="A88" s="115"/>
      <c r="B88" s="124" t="s">
        <v>124</v>
      </c>
    </row>
    <row r="89" spans="1:2" ht="13.5" x14ac:dyDescent="0.35">
      <c r="A89" s="115"/>
      <c r="B89" s="115"/>
    </row>
    <row r="90" spans="1:2" ht="13.9" x14ac:dyDescent="0.4">
      <c r="A90" s="116" t="s">
        <v>4</v>
      </c>
      <c r="B90" s="120" t="s">
        <v>125</v>
      </c>
    </row>
    <row r="91" spans="1:2" ht="27" x14ac:dyDescent="0.35">
      <c r="A91" s="106"/>
      <c r="B91" s="121" t="s">
        <v>18</v>
      </c>
    </row>
    <row r="93" spans="1:2" x14ac:dyDescent="0.35">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35"/>
  <cols>
    <col min="1" max="1" width="5.59765625" customWidth="1"/>
    <col min="2" max="2" width="37.73046875" customWidth="1"/>
    <col min="3" max="3" width="55.1328125" customWidth="1"/>
  </cols>
  <sheetData>
    <row r="1" spans="1:3" ht="30" customHeight="1" x14ac:dyDescent="0.35">
      <c r="A1" s="16" t="s">
        <v>20</v>
      </c>
    </row>
    <row r="4" spans="1:3" ht="13.15" x14ac:dyDescent="0.4">
      <c r="C4" s="3" t="s">
        <v>28</v>
      </c>
    </row>
    <row r="5" spans="1:3" x14ac:dyDescent="0.35">
      <c r="C5" s="1" t="s">
        <v>29</v>
      </c>
    </row>
    <row r="6" spans="1:3" x14ac:dyDescent="0.35">
      <c r="C6" s="1"/>
    </row>
    <row r="7" spans="1:3" ht="17.25" x14ac:dyDescent="0.45">
      <c r="C7" s="11" t="s">
        <v>48</v>
      </c>
    </row>
    <row r="8" spans="1:3" x14ac:dyDescent="0.35">
      <c r="C8" s="12" t="s">
        <v>46</v>
      </c>
    </row>
    <row r="10" spans="1:3" x14ac:dyDescent="0.35">
      <c r="C10" s="1" t="s">
        <v>45</v>
      </c>
    </row>
    <row r="11" spans="1:3" x14ac:dyDescent="0.35">
      <c r="C11" s="1" t="s">
        <v>44</v>
      </c>
    </row>
    <row r="13" spans="1:3" ht="17.25" x14ac:dyDescent="0.45">
      <c r="C13" s="11" t="s">
        <v>43</v>
      </c>
    </row>
    <row r="16" spans="1:3" ht="15" x14ac:dyDescent="0.4">
      <c r="A16" s="14" t="s">
        <v>22</v>
      </c>
    </row>
    <row r="18" spans="2:2" ht="13.9" x14ac:dyDescent="0.4">
      <c r="B18" s="13" t="s">
        <v>33</v>
      </c>
    </row>
    <row r="19" spans="2:2" x14ac:dyDescent="0.35">
      <c r="B19" s="1" t="s">
        <v>38</v>
      </c>
    </row>
    <row r="20" spans="2:2" x14ac:dyDescent="0.35">
      <c r="B20" s="1" t="s">
        <v>39</v>
      </c>
    </row>
    <row r="22" spans="2:2" ht="13.9" x14ac:dyDescent="0.4">
      <c r="B22" s="13" t="s">
        <v>40</v>
      </c>
    </row>
    <row r="23" spans="2:2" x14ac:dyDescent="0.35">
      <c r="B23" s="1" t="s">
        <v>41</v>
      </c>
    </row>
    <row r="24" spans="2:2" x14ac:dyDescent="0.35">
      <c r="B24" s="1" t="s">
        <v>42</v>
      </c>
    </row>
    <row r="26" spans="2:2" ht="13.9" x14ac:dyDescent="0.4">
      <c r="B26" s="13" t="s">
        <v>30</v>
      </c>
    </row>
    <row r="27" spans="2:2" x14ac:dyDescent="0.35">
      <c r="B27" s="1" t="s">
        <v>34</v>
      </c>
    </row>
    <row r="28" spans="2:2" x14ac:dyDescent="0.35">
      <c r="B28" s="1" t="s">
        <v>35</v>
      </c>
    </row>
    <row r="29" spans="2:2" x14ac:dyDescent="0.35">
      <c r="B29" s="1" t="s">
        <v>36</v>
      </c>
    </row>
    <row r="30" spans="2:2" x14ac:dyDescent="0.35">
      <c r="B30" t="s">
        <v>23</v>
      </c>
    </row>
    <row r="31" spans="2:2" x14ac:dyDescent="0.35">
      <c r="B31" t="s">
        <v>24</v>
      </c>
    </row>
    <row r="32" spans="2:2" x14ac:dyDescent="0.35">
      <c r="B32" t="s">
        <v>25</v>
      </c>
    </row>
    <row r="34" spans="2:2" ht="13.9" x14ac:dyDescent="0.4">
      <c r="B34" s="13" t="s">
        <v>26</v>
      </c>
    </row>
    <row r="35" spans="2:2" x14ac:dyDescent="0.35">
      <c r="B35" s="1" t="s">
        <v>126</v>
      </c>
    </row>
    <row r="36" spans="2:2" x14ac:dyDescent="0.35">
      <c r="B36" s="1" t="s">
        <v>127</v>
      </c>
    </row>
    <row r="37" spans="2:2" x14ac:dyDescent="0.35">
      <c r="B37" s="1" t="s">
        <v>128</v>
      </c>
    </row>
    <row r="39" spans="2:2" ht="13.9" x14ac:dyDescent="0.4">
      <c r="B39" s="13" t="s">
        <v>27</v>
      </c>
    </row>
    <row r="40" spans="2:2" x14ac:dyDescent="0.35">
      <c r="B40" s="1" t="s">
        <v>37</v>
      </c>
    </row>
    <row r="42" spans="2:2" ht="13.9" x14ac:dyDescent="0.4">
      <c r="B42" s="13" t="s">
        <v>31</v>
      </c>
    </row>
    <row r="43" spans="2:2" x14ac:dyDescent="0.35">
      <c r="B43" s="1" t="s">
        <v>129</v>
      </c>
    </row>
    <row r="44" spans="2:2" x14ac:dyDescent="0.35">
      <c r="B44" s="1" t="s">
        <v>32</v>
      </c>
    </row>
    <row r="46" spans="2:2" ht="17.25" x14ac:dyDescent="0.4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6328125" defaultRowHeight="12.75" x14ac:dyDescent="0.35"/>
  <cols>
    <col min="1" max="1" width="5.59765625" style="1" customWidth="1"/>
    <col min="2" max="2" width="82.1328125" style="1" customWidth="1"/>
  </cols>
  <sheetData>
    <row r="1" spans="1:3" ht="30" customHeight="1" x14ac:dyDescent="0.35">
      <c r="A1" s="20" t="s">
        <v>49</v>
      </c>
      <c r="B1" s="20"/>
    </row>
    <row r="2" spans="1:3" ht="15" x14ac:dyDescent="0.4">
      <c r="B2" s="24"/>
    </row>
    <row r="3" spans="1:3" ht="15" x14ac:dyDescent="0.4">
      <c r="A3" s="22"/>
      <c r="B3" s="17" t="s">
        <v>50</v>
      </c>
      <c r="C3" s="23"/>
    </row>
    <row r="4" spans="1:3" ht="13.5" x14ac:dyDescent="0.35">
      <c r="A4" s="5"/>
      <c r="B4" s="19" t="s">
        <v>46</v>
      </c>
      <c r="C4" s="6"/>
    </row>
    <row r="5" spans="1:3" ht="15" x14ac:dyDescent="0.4">
      <c r="A5" s="5"/>
      <c r="B5" s="7"/>
      <c r="C5" s="6"/>
    </row>
    <row r="6" spans="1:3" ht="15" x14ac:dyDescent="0.4">
      <c r="A6" s="5"/>
      <c r="B6" s="8" t="s">
        <v>51</v>
      </c>
      <c r="C6" s="6"/>
    </row>
    <row r="7" spans="1:3" ht="15" x14ac:dyDescent="0.4">
      <c r="A7" s="5"/>
      <c r="B7" s="7"/>
      <c r="C7" s="6"/>
    </row>
    <row r="8" spans="1:3" ht="30" x14ac:dyDescent="0.4">
      <c r="A8" s="5"/>
      <c r="B8" s="7" t="s">
        <v>52</v>
      </c>
      <c r="C8" s="6"/>
    </row>
    <row r="9" spans="1:3" ht="15" x14ac:dyDescent="0.4">
      <c r="A9" s="5"/>
      <c r="B9" s="7"/>
      <c r="C9" s="6"/>
    </row>
    <row r="10" spans="1:3" ht="45" x14ac:dyDescent="0.4">
      <c r="A10" s="5"/>
      <c r="B10" s="7" t="s">
        <v>53</v>
      </c>
      <c r="C10" s="6"/>
    </row>
    <row r="11" spans="1:3" ht="15" x14ac:dyDescent="0.4">
      <c r="A11" s="5"/>
      <c r="B11" s="7"/>
      <c r="C11" s="6"/>
    </row>
    <row r="12" spans="1:3" ht="45" x14ac:dyDescent="0.4">
      <c r="A12" s="5"/>
      <c r="B12" s="7" t="s">
        <v>54</v>
      </c>
      <c r="C12" s="6"/>
    </row>
    <row r="13" spans="1:3" ht="15" x14ac:dyDescent="0.4">
      <c r="A13" s="5"/>
      <c r="B13" s="7"/>
      <c r="C13" s="6"/>
    </row>
    <row r="14" spans="1:3" ht="45" x14ac:dyDescent="0.4">
      <c r="A14" s="5"/>
      <c r="B14" s="7" t="s">
        <v>55</v>
      </c>
      <c r="C14" s="6"/>
    </row>
    <row r="15" spans="1:3" ht="15" x14ac:dyDescent="0.4">
      <c r="A15" s="5"/>
      <c r="B15" s="7"/>
      <c r="C15" s="6"/>
    </row>
    <row r="16" spans="1:3" ht="30" x14ac:dyDescent="0.4">
      <c r="A16" s="5"/>
      <c r="B16" s="7" t="s">
        <v>56</v>
      </c>
      <c r="C16" s="6"/>
    </row>
    <row r="17" spans="1:3" ht="15" x14ac:dyDescent="0.4">
      <c r="A17" s="5"/>
      <c r="B17" s="7"/>
      <c r="C17" s="6"/>
    </row>
    <row r="18" spans="1:3" ht="15" x14ac:dyDescent="0.4">
      <c r="A18" s="5"/>
      <c r="B18" s="8" t="s">
        <v>57</v>
      </c>
      <c r="C18" s="6"/>
    </row>
    <row r="19" spans="1:3" ht="15" x14ac:dyDescent="0.4">
      <c r="A19" s="5"/>
      <c r="B19" s="18" t="s">
        <v>47</v>
      </c>
      <c r="C19" s="6"/>
    </row>
    <row r="20" spans="1:3" ht="15" x14ac:dyDescent="0.4">
      <c r="A20" s="5"/>
      <c r="B20" s="9"/>
      <c r="C20" s="6"/>
    </row>
    <row r="21" spans="1:3" x14ac:dyDescent="0.35">
      <c r="A21" s="5"/>
      <c r="B21" s="5"/>
      <c r="C21" s="6"/>
    </row>
    <row r="22" spans="1:3" x14ac:dyDescent="0.35">
      <c r="A22" s="5"/>
      <c r="B22" s="5"/>
      <c r="C22" s="6"/>
    </row>
    <row r="23" spans="1:3" x14ac:dyDescent="0.35">
      <c r="A23" s="5"/>
      <c r="B23" s="5"/>
      <c r="C23" s="6"/>
    </row>
    <row r="24" spans="1:3" x14ac:dyDescent="0.35">
      <c r="A24" s="5"/>
      <c r="B24" s="5"/>
      <c r="C24" s="6"/>
    </row>
    <row r="25" spans="1:3" x14ac:dyDescent="0.35">
      <c r="A25" s="5"/>
      <c r="B25" s="5"/>
      <c r="C25" s="6"/>
    </row>
    <row r="26" spans="1:3" x14ac:dyDescent="0.35">
      <c r="A26" s="5"/>
      <c r="B26" s="5"/>
      <c r="C26" s="6"/>
    </row>
    <row r="27" spans="1:3" x14ac:dyDescent="0.35">
      <c r="A27" s="5"/>
      <c r="B27" s="5"/>
      <c r="C27" s="6"/>
    </row>
    <row r="28" spans="1:3" x14ac:dyDescent="0.35">
      <c r="A28" s="5"/>
      <c r="B28" s="5"/>
      <c r="C28" s="6"/>
    </row>
    <row r="29" spans="1:3" x14ac:dyDescent="0.35">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2024-02-15T08:49:25Z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