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rodriguez1/Documents/grad_school/FE/Project/PTG/"/>
    </mc:Choice>
  </mc:AlternateContent>
  <bookViews>
    <workbookView xWindow="12800" yWindow="460" windowWidth="12800" windowHeight="15460" tabRatio="500" activeTab="1"/>
  </bookViews>
  <sheets>
    <sheet name="PTG_RESULTS_DATA" sheetId="1" r:id="rId1"/>
    <sheet name="ATE_CALC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2" l="1"/>
  <c r="O3" i="2"/>
  <c r="O4" i="2"/>
  <c r="O5" i="2"/>
  <c r="O6" i="2"/>
  <c r="O7" i="2"/>
  <c r="O8" i="2"/>
  <c r="O9" i="2"/>
  <c r="O2" i="2"/>
  <c r="N3" i="2"/>
  <c r="N4" i="2"/>
  <c r="N5" i="2"/>
  <c r="N6" i="2"/>
  <c r="N7" i="2"/>
  <c r="N8" i="2"/>
  <c r="N9" i="2"/>
  <c r="N2" i="2"/>
  <c r="H9" i="2"/>
  <c r="H3" i="2"/>
  <c r="H4" i="2"/>
  <c r="H5" i="2"/>
  <c r="H6" i="2"/>
  <c r="H7" i="2"/>
  <c r="H8" i="2"/>
  <c r="H2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<sst xmlns="http://schemas.openxmlformats.org/spreadsheetml/2006/main" count="113" uniqueCount="59">
  <si>
    <t>Org</t>
  </si>
  <si>
    <t>Region</t>
  </si>
  <si>
    <t>Female</t>
  </si>
  <si>
    <t>has.na</t>
  </si>
  <si>
    <t>block</t>
  </si>
  <si>
    <t>blocknum</t>
  </si>
  <si>
    <t>treat</t>
  </si>
  <si>
    <t>CollectorName</t>
  </si>
  <si>
    <t>Engineering</t>
  </si>
  <si>
    <t>EMEA</t>
  </si>
  <si>
    <t>_1Engineering1EMEA</t>
  </si>
  <si>
    <t>Web Link 1</t>
  </si>
  <si>
    <t>Web Link 2</t>
  </si>
  <si>
    <t>Services</t>
  </si>
  <si>
    <t>APAC</t>
  </si>
  <si>
    <t>_1Services1APAC</t>
  </si>
  <si>
    <t>Web Link 3</t>
  </si>
  <si>
    <t>Web Link 4</t>
  </si>
  <si>
    <t>AMS</t>
  </si>
  <si>
    <t>0-Engineering-AMS</t>
  </si>
  <si>
    <t>Web Link 5</t>
  </si>
  <si>
    <t>Web Link 6</t>
  </si>
  <si>
    <t>0-Services-AMS</t>
  </si>
  <si>
    <t>Web Link 7</t>
  </si>
  <si>
    <t>Web Link 8</t>
  </si>
  <si>
    <t>0-Services-EMEA</t>
  </si>
  <si>
    <t>Web Link 9</t>
  </si>
  <si>
    <t>Web Link 10</t>
  </si>
  <si>
    <t>1-Engineering-AMS</t>
  </si>
  <si>
    <t>Web Link 11</t>
  </si>
  <si>
    <t>Web Link 12</t>
  </si>
  <si>
    <t>1-Services-AMS</t>
  </si>
  <si>
    <t>Web Link 13</t>
  </si>
  <si>
    <t>Web Link 14</t>
  </si>
  <si>
    <t>1-Services-EMEA</t>
  </si>
  <si>
    <t>Web Link 15</t>
  </si>
  <si>
    <t>Web Link 16</t>
  </si>
  <si>
    <t>NA</t>
  </si>
  <si>
    <t>HasNas</t>
  </si>
  <si>
    <t>Web Link 18</t>
  </si>
  <si>
    <t>Responses</t>
  </si>
  <si>
    <t>N</t>
  </si>
  <si>
    <t>N_treatment</t>
  </si>
  <si>
    <t>N_control</t>
  </si>
  <si>
    <t>Block</t>
  </si>
  <si>
    <t>E(Y_0)</t>
  </si>
  <si>
    <t>E(Y_1)</t>
  </si>
  <si>
    <t>ATE_hat</t>
  </si>
  <si>
    <t>weight</t>
  </si>
  <si>
    <t>weighted_ATE</t>
  </si>
  <si>
    <t>se_ATE_hat</t>
  </si>
  <si>
    <t>weightsSum</t>
  </si>
  <si>
    <t>weighted_ATE_sum</t>
  </si>
  <si>
    <t>TotalN</t>
  </si>
  <si>
    <t>E(Y_0)Rate</t>
  </si>
  <si>
    <t>E(Y_1)Rate</t>
  </si>
  <si>
    <t>ATE_hatRate</t>
  </si>
  <si>
    <t>weighted_ATERate</t>
  </si>
  <si>
    <t>weighted_ATERate_sum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</si>
</sst>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C1" workbookViewId="0">
      <selection activeCell="G15" sqref="G15"/>
    </sheetView>
  </sheetViews>
  <sheetFormatPr baseColWidth="10" defaultRowHeight="16" x14ac:dyDescent="0.2"/>
  <cols>
    <col min="1" max="1" width="10.6640625" bestFit="1" customWidth="1"/>
    <col min="2" max="2" width="9.33203125" bestFit="1" customWidth="1"/>
    <col min="3" max="3" width="9.6640625" bestFit="1" customWidth="1"/>
    <col min="4" max="4" width="9" bestFit="1" customWidth="1"/>
    <col min="5" max="5" width="18.5" bestFit="1" customWidth="1"/>
    <col min="6" max="6" width="11.83203125" bestFit="1" customWidth="1"/>
    <col min="7" max="7" width="7.6640625" bestFit="1" customWidth="1"/>
    <col min="8" max="8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</row>
    <row r="2" spans="1:9" x14ac:dyDescent="0.2">
      <c r="A2" t="s">
        <v>8</v>
      </c>
      <c r="B2" t="s">
        <v>9</v>
      </c>
      <c r="C2">
        <v>0</v>
      </c>
      <c r="D2" t="b">
        <v>0</v>
      </c>
      <c r="E2" t="s">
        <v>10</v>
      </c>
      <c r="F2">
        <v>1</v>
      </c>
      <c r="G2">
        <v>1</v>
      </c>
      <c r="H2" t="s">
        <v>11</v>
      </c>
      <c r="I2">
        <v>0</v>
      </c>
    </row>
    <row r="3" spans="1:9" x14ac:dyDescent="0.2">
      <c r="A3" t="s">
        <v>8</v>
      </c>
      <c r="B3" t="s">
        <v>9</v>
      </c>
      <c r="C3">
        <v>0</v>
      </c>
      <c r="D3" t="b">
        <v>0</v>
      </c>
      <c r="E3" t="s">
        <v>10</v>
      </c>
      <c r="F3">
        <v>1</v>
      </c>
      <c r="G3">
        <v>0</v>
      </c>
      <c r="H3" t="s">
        <v>12</v>
      </c>
      <c r="I3">
        <v>0</v>
      </c>
    </row>
    <row r="4" spans="1:9" x14ac:dyDescent="0.2">
      <c r="A4" t="s">
        <v>13</v>
      </c>
      <c r="B4" t="s">
        <v>14</v>
      </c>
      <c r="C4">
        <v>0</v>
      </c>
      <c r="D4" t="b">
        <v>0</v>
      </c>
      <c r="E4" t="s">
        <v>15</v>
      </c>
      <c r="F4">
        <v>2</v>
      </c>
      <c r="G4">
        <v>1</v>
      </c>
      <c r="H4" t="s">
        <v>16</v>
      </c>
      <c r="I4">
        <v>0</v>
      </c>
    </row>
    <row r="5" spans="1:9" x14ac:dyDescent="0.2">
      <c r="A5" t="s">
        <v>13</v>
      </c>
      <c r="B5" t="s">
        <v>14</v>
      </c>
      <c r="C5">
        <v>1</v>
      </c>
      <c r="D5" t="b">
        <v>0</v>
      </c>
      <c r="E5" t="s">
        <v>15</v>
      </c>
      <c r="F5">
        <v>2</v>
      </c>
      <c r="G5">
        <v>0</v>
      </c>
      <c r="H5" t="s">
        <v>17</v>
      </c>
      <c r="I5">
        <v>0</v>
      </c>
    </row>
    <row r="6" spans="1:9" x14ac:dyDescent="0.2">
      <c r="A6" s="1" t="s">
        <v>13</v>
      </c>
      <c r="B6" s="1" t="s">
        <v>14</v>
      </c>
      <c r="C6" s="1">
        <v>0</v>
      </c>
      <c r="D6" s="1" t="b">
        <v>0</v>
      </c>
      <c r="E6" s="1" t="s">
        <v>15</v>
      </c>
      <c r="F6" s="1">
        <v>2</v>
      </c>
      <c r="G6" s="1">
        <v>0</v>
      </c>
      <c r="H6" s="1" t="s">
        <v>17</v>
      </c>
      <c r="I6" s="1">
        <v>0</v>
      </c>
    </row>
    <row r="7" spans="1:9" x14ac:dyDescent="0.2">
      <c r="A7" t="s">
        <v>8</v>
      </c>
      <c r="B7" t="s">
        <v>18</v>
      </c>
      <c r="C7">
        <v>0</v>
      </c>
      <c r="D7" t="b">
        <v>0</v>
      </c>
      <c r="E7" t="s">
        <v>19</v>
      </c>
      <c r="F7">
        <v>3</v>
      </c>
      <c r="G7">
        <v>1</v>
      </c>
      <c r="H7" t="s">
        <v>20</v>
      </c>
      <c r="I7" s="3">
        <v>4</v>
      </c>
    </row>
    <row r="8" spans="1:9" x14ac:dyDescent="0.2">
      <c r="A8" t="s">
        <v>8</v>
      </c>
      <c r="B8" t="s">
        <v>18</v>
      </c>
      <c r="C8">
        <v>0</v>
      </c>
      <c r="D8" t="b">
        <v>0</v>
      </c>
      <c r="E8" t="s">
        <v>19</v>
      </c>
      <c r="F8">
        <v>3</v>
      </c>
      <c r="G8">
        <v>0</v>
      </c>
      <c r="H8" t="s">
        <v>21</v>
      </c>
      <c r="I8">
        <v>3</v>
      </c>
    </row>
    <row r="9" spans="1:9" x14ac:dyDescent="0.2">
      <c r="A9" t="s">
        <v>13</v>
      </c>
      <c r="B9" t="s">
        <v>18</v>
      </c>
      <c r="C9">
        <v>0</v>
      </c>
      <c r="D9" t="b">
        <v>0</v>
      </c>
      <c r="E9" t="s">
        <v>22</v>
      </c>
      <c r="F9">
        <v>4</v>
      </c>
      <c r="G9">
        <v>1</v>
      </c>
      <c r="H9" t="s">
        <v>23</v>
      </c>
      <c r="I9">
        <v>8</v>
      </c>
    </row>
    <row r="10" spans="1:9" x14ac:dyDescent="0.2">
      <c r="A10" t="s">
        <v>13</v>
      </c>
      <c r="B10" t="s">
        <v>18</v>
      </c>
      <c r="C10">
        <v>0</v>
      </c>
      <c r="D10" t="b">
        <v>0</v>
      </c>
      <c r="E10" t="s">
        <v>22</v>
      </c>
      <c r="F10">
        <v>4</v>
      </c>
      <c r="G10">
        <v>0</v>
      </c>
      <c r="H10" t="s">
        <v>24</v>
      </c>
      <c r="I10">
        <v>3</v>
      </c>
    </row>
    <row r="11" spans="1:9" x14ac:dyDescent="0.2">
      <c r="A11" t="s">
        <v>13</v>
      </c>
      <c r="B11" t="s">
        <v>9</v>
      </c>
      <c r="C11">
        <v>0</v>
      </c>
      <c r="D11" t="b">
        <v>0</v>
      </c>
      <c r="E11" t="s">
        <v>25</v>
      </c>
      <c r="F11">
        <v>5</v>
      </c>
      <c r="G11">
        <v>1</v>
      </c>
      <c r="H11" t="s">
        <v>26</v>
      </c>
      <c r="I11">
        <v>2</v>
      </c>
    </row>
    <row r="12" spans="1:9" x14ac:dyDescent="0.2">
      <c r="A12" t="s">
        <v>13</v>
      </c>
      <c r="B12" t="s">
        <v>9</v>
      </c>
      <c r="C12">
        <v>0</v>
      </c>
      <c r="D12" t="b">
        <v>0</v>
      </c>
      <c r="E12" t="s">
        <v>25</v>
      </c>
      <c r="F12">
        <v>5</v>
      </c>
      <c r="G12">
        <v>0</v>
      </c>
      <c r="H12" t="s">
        <v>27</v>
      </c>
      <c r="I12">
        <v>1</v>
      </c>
    </row>
    <row r="13" spans="1:9" x14ac:dyDescent="0.2">
      <c r="A13" t="s">
        <v>8</v>
      </c>
      <c r="B13" t="s">
        <v>18</v>
      </c>
      <c r="C13">
        <v>1</v>
      </c>
      <c r="D13" t="b">
        <v>0</v>
      </c>
      <c r="E13" t="s">
        <v>28</v>
      </c>
      <c r="F13">
        <v>6</v>
      </c>
      <c r="G13">
        <v>1</v>
      </c>
      <c r="H13" t="s">
        <v>29</v>
      </c>
      <c r="I13">
        <v>3</v>
      </c>
    </row>
    <row r="14" spans="1:9" x14ac:dyDescent="0.2">
      <c r="A14" t="s">
        <v>8</v>
      </c>
      <c r="B14" t="s">
        <v>18</v>
      </c>
      <c r="C14">
        <v>1</v>
      </c>
      <c r="D14" t="b">
        <v>0</v>
      </c>
      <c r="E14" t="s">
        <v>28</v>
      </c>
      <c r="F14">
        <v>6</v>
      </c>
      <c r="G14">
        <v>0</v>
      </c>
      <c r="H14" t="s">
        <v>30</v>
      </c>
      <c r="I14">
        <v>0</v>
      </c>
    </row>
    <row r="15" spans="1:9" x14ac:dyDescent="0.2">
      <c r="A15" t="s">
        <v>13</v>
      </c>
      <c r="B15" t="s">
        <v>18</v>
      </c>
      <c r="C15">
        <v>1</v>
      </c>
      <c r="D15" t="b">
        <v>0</v>
      </c>
      <c r="E15" t="s">
        <v>31</v>
      </c>
      <c r="F15">
        <v>7</v>
      </c>
      <c r="G15">
        <v>1</v>
      </c>
      <c r="H15" t="s">
        <v>32</v>
      </c>
      <c r="I15">
        <v>6</v>
      </c>
    </row>
    <row r="16" spans="1:9" x14ac:dyDescent="0.2">
      <c r="A16" t="s">
        <v>13</v>
      </c>
      <c r="B16" t="s">
        <v>18</v>
      </c>
      <c r="C16">
        <v>1</v>
      </c>
      <c r="D16" t="b">
        <v>0</v>
      </c>
      <c r="E16" t="s">
        <v>31</v>
      </c>
      <c r="F16">
        <v>7</v>
      </c>
      <c r="G16">
        <v>0</v>
      </c>
      <c r="H16" t="s">
        <v>33</v>
      </c>
      <c r="I16">
        <v>0</v>
      </c>
    </row>
    <row r="17" spans="1:9" x14ac:dyDescent="0.2">
      <c r="A17" t="s">
        <v>13</v>
      </c>
      <c r="B17" t="s">
        <v>9</v>
      </c>
      <c r="C17">
        <v>1</v>
      </c>
      <c r="D17" t="b">
        <v>0</v>
      </c>
      <c r="E17" t="s">
        <v>34</v>
      </c>
      <c r="F17">
        <v>8</v>
      </c>
      <c r="G17">
        <v>1</v>
      </c>
      <c r="H17" t="s">
        <v>35</v>
      </c>
      <c r="I17">
        <v>1</v>
      </c>
    </row>
    <row r="18" spans="1:9" x14ac:dyDescent="0.2">
      <c r="A18" t="s">
        <v>13</v>
      </c>
      <c r="B18" t="s">
        <v>9</v>
      </c>
      <c r="C18">
        <v>1</v>
      </c>
      <c r="D18" t="b">
        <v>0</v>
      </c>
      <c r="E18" t="s">
        <v>34</v>
      </c>
      <c r="F18">
        <v>8</v>
      </c>
      <c r="G18">
        <v>0</v>
      </c>
      <c r="H18" t="s">
        <v>36</v>
      </c>
      <c r="I18">
        <v>2</v>
      </c>
    </row>
    <row r="19" spans="1:9" x14ac:dyDescent="0.2">
      <c r="A19" s="2" t="s">
        <v>13</v>
      </c>
      <c r="B19" s="2" t="s">
        <v>18</v>
      </c>
      <c r="C19" s="2" t="s">
        <v>37</v>
      </c>
      <c r="D19" s="2" t="b">
        <v>1</v>
      </c>
      <c r="E19" s="2" t="s">
        <v>38</v>
      </c>
      <c r="F19" s="2">
        <v>9</v>
      </c>
      <c r="G19" s="2">
        <v>0</v>
      </c>
      <c r="H19" s="2" t="s">
        <v>39</v>
      </c>
      <c r="I19" s="2">
        <v>0</v>
      </c>
    </row>
    <row r="20" spans="1:9" x14ac:dyDescent="0.2">
      <c r="A20" s="2" t="s">
        <v>8</v>
      </c>
      <c r="B20" s="2" t="s">
        <v>18</v>
      </c>
      <c r="C20" s="2" t="s">
        <v>37</v>
      </c>
      <c r="D20" s="2" t="b">
        <v>1</v>
      </c>
      <c r="E20" s="2" t="s">
        <v>38</v>
      </c>
      <c r="F20" s="2">
        <v>9</v>
      </c>
      <c r="G20" s="2">
        <v>0</v>
      </c>
      <c r="H20" s="2" t="s">
        <v>39</v>
      </c>
      <c r="I20" s="2">
        <v>0</v>
      </c>
    </row>
    <row r="21" spans="1:9" x14ac:dyDescent="0.2">
      <c r="A21" s="2" t="s">
        <v>37</v>
      </c>
      <c r="B21" s="2" t="s">
        <v>18</v>
      </c>
      <c r="C21" s="2">
        <v>0</v>
      </c>
      <c r="D21" s="2" t="b">
        <v>1</v>
      </c>
      <c r="E21" s="2" t="s">
        <v>38</v>
      </c>
      <c r="F21" s="2">
        <v>9</v>
      </c>
      <c r="G21" s="2">
        <v>0</v>
      </c>
      <c r="H21" s="2" t="s">
        <v>39</v>
      </c>
      <c r="I21" s="2">
        <v>0</v>
      </c>
    </row>
    <row r="22" spans="1:9" x14ac:dyDescent="0.2">
      <c r="A22" s="2" t="s">
        <v>37</v>
      </c>
      <c r="B22" s="2" t="s">
        <v>18</v>
      </c>
      <c r="C22" s="2">
        <v>1</v>
      </c>
      <c r="D22" s="2" t="b">
        <v>1</v>
      </c>
      <c r="E22" s="2" t="s">
        <v>38</v>
      </c>
      <c r="F22" s="2">
        <v>9</v>
      </c>
      <c r="G22" s="2">
        <v>0</v>
      </c>
      <c r="H22" s="2" t="s">
        <v>39</v>
      </c>
      <c r="I22" s="2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K1" workbookViewId="0">
      <selection activeCell="O12" sqref="O12"/>
    </sheetView>
  </sheetViews>
  <sheetFormatPr baseColWidth="10" defaultRowHeight="16" x14ac:dyDescent="0.2"/>
  <cols>
    <col min="2" max="2" width="11.6640625" bestFit="1" customWidth="1"/>
    <col min="3" max="3" width="9.1640625" bestFit="1" customWidth="1"/>
    <col min="11" max="11" width="17.1640625" bestFit="1" customWidth="1"/>
    <col min="14" max="14" width="11.5" bestFit="1" customWidth="1"/>
    <col min="15" max="15" width="20.83203125" bestFit="1" customWidth="1"/>
  </cols>
  <sheetData>
    <row r="1" spans="1:15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54</v>
      </c>
      <c r="H1" t="s">
        <v>55</v>
      </c>
      <c r="I1" t="s">
        <v>47</v>
      </c>
      <c r="J1" t="s">
        <v>48</v>
      </c>
      <c r="K1" t="s">
        <v>49</v>
      </c>
      <c r="L1" t="s">
        <v>50</v>
      </c>
      <c r="N1" t="s">
        <v>56</v>
      </c>
      <c r="O1" t="s">
        <v>57</v>
      </c>
    </row>
    <row r="2" spans="1:15" x14ac:dyDescent="0.2">
      <c r="A2">
        <v>3</v>
      </c>
      <c r="B2">
        <v>2</v>
      </c>
      <c r="C2">
        <v>1</v>
      </c>
      <c r="D2">
        <v>1</v>
      </c>
      <c r="E2">
        <v>0</v>
      </c>
      <c r="F2">
        <v>0</v>
      </c>
      <c r="G2" s="4">
        <f>E2/C2</f>
        <v>0</v>
      </c>
      <c r="H2" s="4">
        <f>F2/B2</f>
        <v>0</v>
      </c>
      <c r="I2">
        <v>0</v>
      </c>
      <c r="J2" s="4">
        <v>8.1081081081081086E-3</v>
      </c>
      <c r="K2">
        <v>0</v>
      </c>
      <c r="N2" s="4">
        <f>H2-G2</f>
        <v>0</v>
      </c>
      <c r="O2" s="4">
        <f>N2*J2</f>
        <v>0</v>
      </c>
    </row>
    <row r="3" spans="1:15" x14ac:dyDescent="0.2">
      <c r="A3">
        <v>8</v>
      </c>
      <c r="B3">
        <v>4</v>
      </c>
      <c r="C3">
        <v>4</v>
      </c>
      <c r="D3">
        <v>2</v>
      </c>
      <c r="E3">
        <v>0</v>
      </c>
      <c r="F3">
        <v>0</v>
      </c>
      <c r="G3" s="4">
        <f t="shared" ref="G3:G9" si="0">E3/C3</f>
        <v>0</v>
      </c>
      <c r="H3" s="4">
        <f t="shared" ref="H3:H8" si="1">F3/B3</f>
        <v>0</v>
      </c>
      <c r="I3">
        <v>0</v>
      </c>
      <c r="J3" s="4">
        <v>2.1621621621621623E-2</v>
      </c>
      <c r="K3">
        <v>0</v>
      </c>
      <c r="N3" s="4">
        <f t="shared" ref="N3:N9" si="2">H3-G3</f>
        <v>0</v>
      </c>
      <c r="O3" s="4">
        <f t="shared" ref="O3:O9" si="3">N3*J3</f>
        <v>0</v>
      </c>
    </row>
    <row r="4" spans="1:15" x14ac:dyDescent="0.2">
      <c r="A4">
        <v>129</v>
      </c>
      <c r="B4">
        <v>64</v>
      </c>
      <c r="C4">
        <v>65</v>
      </c>
      <c r="D4">
        <v>3</v>
      </c>
      <c r="E4">
        <v>3</v>
      </c>
      <c r="F4">
        <v>4</v>
      </c>
      <c r="G4" s="4">
        <f t="shared" si="0"/>
        <v>4.6153846153846156E-2</v>
      </c>
      <c r="H4" s="4">
        <f t="shared" si="1"/>
        <v>6.25E-2</v>
      </c>
      <c r="I4">
        <v>1</v>
      </c>
      <c r="J4" s="4">
        <v>0.34864864864864864</v>
      </c>
      <c r="K4">
        <v>0.34864864864864864</v>
      </c>
      <c r="N4" s="4">
        <f t="shared" si="2"/>
        <v>1.6346153846153844E-2</v>
      </c>
      <c r="O4" s="4">
        <f t="shared" si="3"/>
        <v>5.6990644490644482E-3</v>
      </c>
    </row>
    <row r="5" spans="1:15" x14ac:dyDescent="0.2">
      <c r="A5">
        <v>80</v>
      </c>
      <c r="B5">
        <v>40</v>
      </c>
      <c r="C5">
        <v>40</v>
      </c>
      <c r="D5">
        <v>4</v>
      </c>
      <c r="E5">
        <v>3</v>
      </c>
      <c r="F5">
        <v>8</v>
      </c>
      <c r="G5" s="4">
        <f t="shared" si="0"/>
        <v>7.4999999999999997E-2</v>
      </c>
      <c r="H5" s="4">
        <f t="shared" si="1"/>
        <v>0.2</v>
      </c>
      <c r="I5">
        <v>5</v>
      </c>
      <c r="J5" s="4">
        <v>0.21621621621621623</v>
      </c>
      <c r="K5">
        <v>1.0810810810810811</v>
      </c>
      <c r="N5" s="4">
        <f t="shared" si="2"/>
        <v>0.125</v>
      </c>
      <c r="O5" s="4">
        <f t="shared" si="3"/>
        <v>2.7027027027027029E-2</v>
      </c>
    </row>
    <row r="6" spans="1:15" x14ac:dyDescent="0.2">
      <c r="A6">
        <v>39</v>
      </c>
      <c r="B6">
        <v>20</v>
      </c>
      <c r="C6">
        <v>19</v>
      </c>
      <c r="D6">
        <v>5</v>
      </c>
      <c r="E6">
        <v>1</v>
      </c>
      <c r="F6">
        <v>2</v>
      </c>
      <c r="G6" s="4">
        <f t="shared" si="0"/>
        <v>5.2631578947368418E-2</v>
      </c>
      <c r="H6" s="4">
        <f t="shared" si="1"/>
        <v>0.1</v>
      </c>
      <c r="I6">
        <v>1</v>
      </c>
      <c r="J6" s="4">
        <v>0.10540540540540541</v>
      </c>
      <c r="K6">
        <v>0.10540540540540541</v>
      </c>
      <c r="N6" s="4">
        <f t="shared" si="2"/>
        <v>4.7368421052631587E-2</v>
      </c>
      <c r="O6" s="4">
        <f t="shared" si="3"/>
        <v>4.9928876244665727E-3</v>
      </c>
    </row>
    <row r="7" spans="1:15" x14ac:dyDescent="0.2">
      <c r="A7">
        <v>28</v>
      </c>
      <c r="B7">
        <v>14</v>
      </c>
      <c r="C7">
        <v>14</v>
      </c>
      <c r="D7">
        <v>6</v>
      </c>
      <c r="E7">
        <v>0</v>
      </c>
      <c r="F7">
        <v>3</v>
      </c>
      <c r="G7" s="4">
        <f t="shared" si="0"/>
        <v>0</v>
      </c>
      <c r="H7" s="4">
        <f t="shared" si="1"/>
        <v>0.21428571428571427</v>
      </c>
      <c r="I7">
        <v>3</v>
      </c>
      <c r="J7" s="4">
        <v>7.567567567567568E-2</v>
      </c>
      <c r="K7">
        <v>0.22702702702702704</v>
      </c>
      <c r="N7" s="4">
        <f t="shared" si="2"/>
        <v>0.21428571428571427</v>
      </c>
      <c r="O7" s="4">
        <f t="shared" si="3"/>
        <v>1.6216216216216217E-2</v>
      </c>
    </row>
    <row r="8" spans="1:15" x14ac:dyDescent="0.2">
      <c r="A8">
        <v>62</v>
      </c>
      <c r="B8">
        <v>31</v>
      </c>
      <c r="C8">
        <v>31</v>
      </c>
      <c r="D8">
        <v>7</v>
      </c>
      <c r="E8">
        <v>0</v>
      </c>
      <c r="F8">
        <v>6</v>
      </c>
      <c r="G8" s="4">
        <f t="shared" si="0"/>
        <v>0</v>
      </c>
      <c r="H8" s="4">
        <f t="shared" si="1"/>
        <v>0.19354838709677419</v>
      </c>
      <c r="I8">
        <v>6</v>
      </c>
      <c r="J8" s="4">
        <v>0.16756756756756758</v>
      </c>
      <c r="K8">
        <v>1.0054054054054054</v>
      </c>
      <c r="N8" s="4">
        <f t="shared" si="2"/>
        <v>0.19354838709677419</v>
      </c>
      <c r="O8" s="4">
        <f t="shared" si="3"/>
        <v>3.2432432432432434E-2</v>
      </c>
    </row>
    <row r="9" spans="1:15" x14ac:dyDescent="0.2">
      <c r="A9">
        <v>21</v>
      </c>
      <c r="B9">
        <v>10</v>
      </c>
      <c r="C9">
        <v>11</v>
      </c>
      <c r="D9">
        <v>8</v>
      </c>
      <c r="E9">
        <v>2</v>
      </c>
      <c r="F9">
        <v>1</v>
      </c>
      <c r="G9" s="4">
        <f t="shared" si="0"/>
        <v>0.18181818181818182</v>
      </c>
      <c r="H9" s="4">
        <f>F9/B9</f>
        <v>0.1</v>
      </c>
      <c r="I9">
        <v>-1</v>
      </c>
      <c r="J9" s="4">
        <v>5.675675675675676E-2</v>
      </c>
      <c r="K9">
        <v>-5.675675675675676E-2</v>
      </c>
      <c r="N9" s="4">
        <f t="shared" si="2"/>
        <v>-8.1818181818181818E-2</v>
      </c>
      <c r="O9" s="4">
        <f t="shared" si="3"/>
        <v>-4.6437346437346438E-3</v>
      </c>
    </row>
    <row r="10" spans="1:15" x14ac:dyDescent="0.2">
      <c r="A10" t="s">
        <v>53</v>
      </c>
      <c r="J10" t="s">
        <v>51</v>
      </c>
      <c r="K10" t="s">
        <v>52</v>
      </c>
      <c r="O10" t="s">
        <v>58</v>
      </c>
    </row>
    <row r="11" spans="1:15" x14ac:dyDescent="0.2">
      <c r="A11">
        <v>370</v>
      </c>
      <c r="J11" s="4">
        <v>1.0000000000000002</v>
      </c>
      <c r="K11">
        <v>2.7108108108108109</v>
      </c>
      <c r="O11" s="4">
        <f>SUM(O2:O9)</f>
        <v>8.1723893105472054E-2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PTG_RESULTS_DATA</vt:lpstr>
      <vt:lpstr>ATE_CALC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2016-05-01T18:43:57Z</dcterms:created>
  <dcterms:modified xsi:type="dcterms:W3CDTF">2016-05-01T19:36:48Z</dcterms:modified>
</cp:coreProperties>
</file>