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smoking_alcohol_dhs_secondary_analysis_ssa_2024\data\"/>
    </mc:Choice>
  </mc:AlternateContent>
  <bookViews>
    <workbookView xWindow="0" yWindow="0" windowWidth="19200" windowHeight="6930"/>
  </bookViews>
  <sheets>
    <sheet name="Indicator Data" sheetId="1" r:id="rId1"/>
  </sheets>
  <calcPr calcId="162913"/>
  <extLst>
    <ext uri="GoogleSheetsCustomDataVersion2">
      <go:sheetsCustomData xmlns:go="http://customooxmlschemas.google.com/" r:id="rId5" roundtripDataChecksum="3Oz10jIAg94gShrmKB5qVyQmqro0CX9+gK5q76tmA0I="/>
    </ext>
  </extLst>
</workbook>
</file>

<file path=xl/calcChain.xml><?xml version="1.0" encoding="utf-8"?>
<calcChain xmlns="http://schemas.openxmlformats.org/spreadsheetml/2006/main">
  <c r="D97" i="1" l="1"/>
  <c r="A97" i="1"/>
  <c r="U96" i="1"/>
  <c r="L96" i="1"/>
  <c r="G96" i="1"/>
  <c r="D96" i="1"/>
  <c r="A96" i="1"/>
  <c r="U95" i="1"/>
  <c r="L95" i="1"/>
  <c r="G95" i="1"/>
  <c r="D95" i="1"/>
  <c r="A95" i="1"/>
  <c r="G94" i="1"/>
  <c r="D94" i="1"/>
  <c r="A94" i="1"/>
  <c r="V93" i="1"/>
  <c r="U93" i="1"/>
  <c r="L93" i="1"/>
  <c r="G93" i="1"/>
  <c r="D93" i="1"/>
  <c r="A93" i="1"/>
  <c r="G92" i="1"/>
  <c r="D92" i="1"/>
  <c r="A92" i="1"/>
  <c r="D91" i="1"/>
  <c r="A91" i="1"/>
  <c r="D90" i="1"/>
  <c r="A90" i="1"/>
  <c r="L89" i="1"/>
  <c r="G89" i="1"/>
  <c r="D89" i="1"/>
  <c r="A89" i="1"/>
  <c r="L88" i="1"/>
  <c r="G88" i="1"/>
  <c r="D88" i="1"/>
  <c r="A88" i="1"/>
  <c r="L87" i="1"/>
  <c r="G87" i="1"/>
  <c r="D87" i="1"/>
  <c r="A87" i="1"/>
  <c r="D86" i="1"/>
  <c r="A86" i="1"/>
  <c r="L85" i="1"/>
  <c r="G85" i="1"/>
  <c r="D85" i="1"/>
  <c r="A85" i="1"/>
  <c r="L84" i="1"/>
  <c r="G84" i="1"/>
  <c r="D84" i="1"/>
  <c r="A84" i="1"/>
  <c r="L83" i="1"/>
  <c r="G83" i="1"/>
  <c r="D83" i="1"/>
  <c r="A83" i="1"/>
  <c r="D82" i="1"/>
  <c r="A82" i="1"/>
  <c r="L81" i="1"/>
  <c r="G81" i="1"/>
  <c r="D81" i="1"/>
  <c r="A81" i="1"/>
  <c r="L80" i="1"/>
  <c r="D80" i="1"/>
  <c r="A80" i="1"/>
  <c r="D79" i="1"/>
  <c r="A79" i="1"/>
  <c r="D78" i="1"/>
  <c r="A78" i="1"/>
  <c r="L77" i="1"/>
  <c r="G77" i="1"/>
  <c r="D77" i="1"/>
  <c r="A77" i="1"/>
  <c r="L76" i="1"/>
  <c r="G76" i="1"/>
  <c r="D76" i="1"/>
  <c r="A76" i="1"/>
  <c r="D75" i="1"/>
  <c r="A75" i="1"/>
  <c r="D74" i="1"/>
  <c r="A74" i="1"/>
  <c r="D73" i="1"/>
  <c r="A73" i="1"/>
  <c r="D72" i="1"/>
  <c r="A72" i="1"/>
  <c r="L71" i="1"/>
  <c r="D71" i="1"/>
  <c r="A71" i="1"/>
  <c r="D70" i="1"/>
  <c r="A70" i="1"/>
  <c r="D69" i="1"/>
  <c r="A69" i="1"/>
  <c r="D68" i="1"/>
  <c r="A68" i="1"/>
  <c r="L67" i="1"/>
  <c r="D67" i="1"/>
  <c r="A67" i="1"/>
  <c r="D66" i="1"/>
  <c r="A66" i="1"/>
  <c r="G65" i="1"/>
  <c r="D65" i="1"/>
  <c r="A65" i="1"/>
  <c r="D64" i="1"/>
  <c r="A64" i="1"/>
  <c r="L63" i="1"/>
  <c r="G63" i="1"/>
  <c r="D63" i="1"/>
  <c r="A63" i="1"/>
  <c r="L62" i="1"/>
  <c r="G62" i="1"/>
  <c r="D62" i="1"/>
  <c r="A62" i="1"/>
  <c r="D61" i="1"/>
  <c r="A61" i="1"/>
  <c r="D60" i="1"/>
  <c r="A60" i="1"/>
  <c r="D59" i="1"/>
  <c r="A59" i="1"/>
  <c r="L58" i="1"/>
  <c r="G58" i="1"/>
  <c r="D58" i="1"/>
  <c r="A58" i="1"/>
  <c r="D57" i="1"/>
  <c r="A57" i="1"/>
  <c r="D56" i="1"/>
  <c r="A56" i="1"/>
  <c r="L55" i="1"/>
  <c r="G55" i="1"/>
  <c r="D55" i="1"/>
  <c r="A55" i="1"/>
  <c r="D54" i="1"/>
  <c r="A54" i="1"/>
  <c r="L53" i="1"/>
  <c r="G53" i="1"/>
  <c r="D53" i="1"/>
  <c r="A53" i="1"/>
  <c r="G52" i="1"/>
  <c r="D52" i="1"/>
  <c r="A52" i="1"/>
  <c r="L51" i="1"/>
  <c r="G51" i="1"/>
  <c r="D51" i="1"/>
  <c r="A51" i="1"/>
  <c r="D50" i="1"/>
  <c r="A50" i="1"/>
  <c r="D49" i="1"/>
  <c r="A49" i="1"/>
  <c r="L48" i="1"/>
  <c r="G48" i="1"/>
  <c r="D48" i="1"/>
  <c r="A48" i="1"/>
  <c r="D47" i="1"/>
  <c r="A47" i="1"/>
  <c r="L46" i="1"/>
  <c r="G46" i="1"/>
  <c r="D46" i="1"/>
  <c r="A46" i="1"/>
  <c r="G45" i="1"/>
  <c r="D45" i="1"/>
  <c r="A45" i="1"/>
  <c r="D44" i="1"/>
  <c r="A44" i="1"/>
  <c r="D43" i="1"/>
  <c r="A43" i="1"/>
  <c r="D42" i="1"/>
  <c r="A42" i="1"/>
  <c r="G41" i="1"/>
  <c r="D41" i="1"/>
  <c r="A41" i="1"/>
  <c r="D40" i="1"/>
  <c r="A40" i="1"/>
  <c r="G39" i="1"/>
  <c r="D39" i="1"/>
  <c r="A39" i="1"/>
  <c r="G38" i="1"/>
  <c r="D38" i="1"/>
  <c r="A38" i="1"/>
  <c r="D37" i="1"/>
  <c r="A37" i="1"/>
  <c r="L36" i="1"/>
  <c r="G36" i="1"/>
  <c r="D36" i="1"/>
  <c r="A36" i="1"/>
  <c r="L35" i="1"/>
  <c r="G35" i="1"/>
  <c r="D35" i="1"/>
  <c r="A35" i="1"/>
  <c r="D34" i="1"/>
  <c r="A34" i="1"/>
  <c r="G33" i="1"/>
  <c r="D33" i="1"/>
  <c r="A33" i="1"/>
  <c r="D32" i="1"/>
  <c r="A32" i="1"/>
  <c r="D31" i="1"/>
  <c r="A31" i="1"/>
  <c r="L30" i="1"/>
  <c r="G30" i="1"/>
  <c r="D30" i="1"/>
  <c r="A30" i="1"/>
  <c r="G29" i="1"/>
  <c r="D29" i="1"/>
  <c r="A29" i="1"/>
  <c r="D28" i="1"/>
  <c r="A28" i="1"/>
  <c r="D27" i="1"/>
  <c r="A27" i="1"/>
  <c r="D26" i="1"/>
  <c r="A26" i="1"/>
  <c r="G25" i="1"/>
  <c r="D25" i="1"/>
  <c r="A25" i="1"/>
  <c r="G24" i="1"/>
  <c r="D24" i="1"/>
  <c r="A24" i="1"/>
  <c r="D23" i="1"/>
  <c r="A23" i="1"/>
  <c r="D22" i="1"/>
  <c r="A22" i="1"/>
  <c r="D21" i="1"/>
  <c r="A21" i="1"/>
  <c r="D20" i="1"/>
  <c r="A20" i="1"/>
  <c r="L19" i="1"/>
  <c r="G19" i="1"/>
  <c r="D19" i="1"/>
  <c r="A19" i="1"/>
  <c r="D18" i="1"/>
  <c r="A18" i="1"/>
  <c r="D17" i="1"/>
  <c r="A17" i="1"/>
  <c r="D16" i="1"/>
  <c r="A16" i="1"/>
  <c r="L15" i="1"/>
  <c r="G15" i="1"/>
  <c r="D15" i="1"/>
  <c r="A15" i="1"/>
  <c r="D14" i="1"/>
  <c r="A14" i="1"/>
  <c r="D13" i="1"/>
  <c r="A13" i="1"/>
  <c r="D12" i="1"/>
  <c r="A12" i="1"/>
  <c r="D11" i="1"/>
  <c r="A11" i="1"/>
  <c r="L10" i="1"/>
  <c r="G10" i="1"/>
  <c r="D10" i="1"/>
  <c r="A10" i="1"/>
  <c r="D9" i="1"/>
  <c r="A9" i="1"/>
  <c r="D8" i="1"/>
  <c r="A8" i="1"/>
  <c r="L7" i="1"/>
  <c r="G7" i="1"/>
  <c r="D7" i="1"/>
  <c r="A7" i="1"/>
  <c r="L6" i="1"/>
  <c r="D6" i="1"/>
  <c r="A6" i="1"/>
  <c r="D5" i="1"/>
  <c r="A5" i="1"/>
  <c r="D4" i="1"/>
  <c r="A4" i="1"/>
  <c r="D3" i="1"/>
  <c r="A3" i="1"/>
</calcChain>
</file>

<file path=xl/comments1.xml><?xml version="1.0" encoding="utf-8"?>
<comments xmlns="http://schemas.openxmlformats.org/spreadsheetml/2006/main">
  <authors>
    <author/>
  </authors>
  <commentList>
    <comment ref="G28" authorId="0" shapeId="0">
      <text>
        <r>
          <rPr>
            <sz val="12"/>
            <color theme="1"/>
            <rFont val="Calibri"/>
            <scheme val="minor"/>
          </rPr>
          <t>======
ID#AAABSd561cM
balwiire davis    (2024-07-25 11:01:10)
Includes pipes full of tobacco, cigars, cheroots, cigarillos, water pipes, and e-cigarettes</t>
        </r>
      </text>
    </comment>
    <comment ref="L28" authorId="0" shapeId="0">
      <text>
        <r>
          <rPr>
            <sz val="12"/>
            <color theme="1"/>
            <rFont val="Calibri"/>
            <scheme val="minor"/>
          </rPr>
          <t>======
ID#AAABSd561cQ
balwiire davis    (2024-07-25 11:02:54)
Includes pipes full of tobacco, cigars, cheroots, cigarillos, water pipes, and e-cigarettes</t>
        </r>
      </text>
    </comment>
    <comment ref="A61" authorId="0" shapeId="0">
      <text>
        <r>
          <rPr>
            <sz val="12"/>
            <color theme="1"/>
            <rFont val="Calibri"/>
            <scheme val="minor"/>
          </rPr>
          <t>======
ID#AAABSuQ4VD0
balwiire davis    (2024-07-26 11:05:54)
has a different age structure 15-59</t>
        </r>
      </text>
    </comment>
    <comment ref="G64" authorId="0" shapeId="0">
      <text>
        <r>
          <rPr>
            <sz val="12"/>
            <color theme="1"/>
            <rFont val="Calibri"/>
            <scheme val="minor"/>
          </rPr>
          <t>======
ID#AAABSd561bw
balwiire davis    (2024-07-25 09:50:42)
Includes pipes full of tobacco, cigars, cheroots, cigarillos, and water pipes</t>
        </r>
      </text>
    </comment>
    <comment ref="G82" authorId="0" shapeId="0">
      <text>
        <r>
          <rPr>
            <sz val="12"/>
            <color theme="1"/>
            <rFont val="Calibri"/>
            <scheme val="minor"/>
          </rPr>
          <t>======
ID#AAABQsT3tm0
Adoration Chigere    (2024-07-03 22:01:47)
Reported</t>
        </r>
      </text>
    </comment>
    <comment ref="L82" authorId="0" shapeId="0">
      <text>
        <r>
          <rPr>
            <sz val="12"/>
            <color theme="1"/>
            <rFont val="Calibri"/>
            <scheme val="minor"/>
          </rPr>
          <t>======
ID#AAABQsT3tm4
Adoration Chigere    (2024-07-03 22:05:02)
Reported</t>
        </r>
      </text>
    </comment>
    <comment ref="U83" authorId="0" shapeId="0">
      <text>
        <r>
          <rPr>
            <sz val="12"/>
            <color theme="1"/>
            <rFont val="Calibri"/>
            <scheme val="minor"/>
          </rPr>
          <t>======
ID#AAABQsT3tmc
Adoration Chigere    (2024-07-03 21:45:35)
self summed</t>
        </r>
      </text>
    </comment>
    <comment ref="G86" authorId="0" shapeId="0">
      <text>
        <r>
          <rPr>
            <sz val="12"/>
            <color theme="1"/>
            <rFont val="Calibri"/>
            <scheme val="minor"/>
          </rPr>
          <t>======
ID#AAABQrGrJ2c
Adoration Chigere    (2024-07-03 19:47:49)
Report</t>
        </r>
      </text>
    </comment>
    <comment ref="L86" authorId="0" shapeId="0">
      <text>
        <r>
          <rPr>
            <sz val="12"/>
            <color theme="1"/>
            <rFont val="Calibri"/>
            <scheme val="minor"/>
          </rPr>
          <t>======
ID#AAABQrGrJ2Y
Adoration Chigere    (2024-07-03 19:47:26)
Report recorded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q1BaAmtN07MuhTv6j49R7nOExhA=="/>
    </ext>
  </extLst>
</comments>
</file>

<file path=xl/sharedStrings.xml><?xml version="1.0" encoding="utf-8"?>
<sst xmlns="http://schemas.openxmlformats.org/spreadsheetml/2006/main" count="335" uniqueCount="212">
  <si>
    <t>Study ID</t>
  </si>
  <si>
    <t>Country</t>
  </si>
  <si>
    <t>Survey</t>
  </si>
  <si>
    <t>Total respondents</t>
  </si>
  <si>
    <t>Men</t>
  </si>
  <si>
    <t>Women</t>
  </si>
  <si>
    <t>Women who smoke any type of tobacco</t>
  </si>
  <si>
    <t>Women who smoke cigarettes</t>
  </si>
  <si>
    <t>Women who smoke pipe</t>
  </si>
  <si>
    <t>Women who smoke other tobacco</t>
  </si>
  <si>
    <t>Women who smoke snuff</t>
  </si>
  <si>
    <t>Men who smoke any type of tobacco</t>
  </si>
  <si>
    <t>Men who smoke cigarettes</t>
  </si>
  <si>
    <t>Men who smoke pipe</t>
  </si>
  <si>
    <t>Men who smoke other tobacco</t>
  </si>
  <si>
    <t>Men who smoke snuff</t>
  </si>
  <si>
    <t>Men who smoke daily</t>
  </si>
  <si>
    <t>Men who smoke occasionally</t>
  </si>
  <si>
    <t>Women: Cigarettes smoked: 0-9</t>
  </si>
  <si>
    <t>Women: Cigarettes smoked: 10+</t>
  </si>
  <si>
    <t>Men: Cigarettes smoked: 0-9</t>
  </si>
  <si>
    <t>Men: Cigarettes smoked: 10+</t>
  </si>
  <si>
    <t>Women using snuff by mouth</t>
  </si>
  <si>
    <t>Women using snuff by nose</t>
  </si>
  <si>
    <t>Women using chewing tobacco</t>
  </si>
  <si>
    <t>Women using betel quid with tobacco</t>
  </si>
  <si>
    <t>Women using any type of smokeless tobacco</t>
  </si>
  <si>
    <t>Women using any type of tobacco</t>
  </si>
  <si>
    <t>Men using snuff by mouth</t>
  </si>
  <si>
    <t>Men using snuff by nose</t>
  </si>
  <si>
    <t>Men using chewing tobacco</t>
  </si>
  <si>
    <t>Men using betel quid with tobacco</t>
  </si>
  <si>
    <t>Men using other type of smokeless tobacco</t>
  </si>
  <si>
    <t>Men using any type of smokeless tobacco</t>
  </si>
  <si>
    <t>Men using any type of tobacco</t>
  </si>
  <si>
    <t>Alcohol consumed: 1 drink [Women]</t>
  </si>
  <si>
    <t>Alcohol consumed: 2 drinks [Women]</t>
  </si>
  <si>
    <t>Alcohol consumed: 3 drinks [Women]</t>
  </si>
  <si>
    <t>Alcohol consumed: 4 drinks [Women]</t>
  </si>
  <si>
    <t>Alcohol consumed: 5 drinks [Women]</t>
  </si>
  <si>
    <t>Alcohol consumed: 6 or more drinks [Women]</t>
  </si>
  <si>
    <t>Alcohol consumed: 1 drink [Men]</t>
  </si>
  <si>
    <t>Alcohol consumed: 2 drinks [Men]</t>
  </si>
  <si>
    <t>Alcohol consumed: 3 drinks [Men]</t>
  </si>
  <si>
    <t>Alcohol consumed: 4 drinks [Men]</t>
  </si>
  <si>
    <t>Alcohol consumed: 5 drinks [Men]</t>
  </si>
  <si>
    <t>Alcohol consumed: 6 or more drinks [Men]</t>
  </si>
  <si>
    <t>studyid</t>
  </si>
  <si>
    <t>respondents</t>
  </si>
  <si>
    <t>womentobaccoany</t>
  </si>
  <si>
    <t>womencig</t>
  </si>
  <si>
    <t>womenpipe</t>
  </si>
  <si>
    <t>womenothertobacco</t>
  </si>
  <si>
    <t>mentobaccoany</t>
  </si>
  <si>
    <t>mencig</t>
  </si>
  <si>
    <t>menpipe</t>
  </si>
  <si>
    <t>menothertobacco</t>
  </si>
  <si>
    <t>mendailysmk</t>
  </si>
  <si>
    <t>menoccassionsmk</t>
  </si>
  <si>
    <t>women0-9</t>
  </si>
  <si>
    <t>women10+</t>
  </si>
  <si>
    <t>men0-9</t>
  </si>
  <si>
    <t>men10+</t>
  </si>
  <si>
    <t>womensnuffnose</t>
  </si>
  <si>
    <t>womensnuffmouth</t>
  </si>
  <si>
    <t>womenchew</t>
  </si>
  <si>
    <t>womenbetel</t>
  </si>
  <si>
    <t>womensmokeless</t>
  </si>
  <si>
    <t>womenanytobacco</t>
  </si>
  <si>
    <t>mensnuffmouth</t>
  </si>
  <si>
    <t>mensnuffnose</t>
  </si>
  <si>
    <t>menchew</t>
  </si>
  <si>
    <t>menbetel</t>
  </si>
  <si>
    <t>mensmokeless</t>
  </si>
  <si>
    <t>menanysmokeless</t>
  </si>
  <si>
    <t>menanytobacco</t>
  </si>
  <si>
    <t>womenanytobacco2</t>
  </si>
  <si>
    <t>alco1drinkwomen</t>
  </si>
  <si>
    <t>alco2drinkwomen</t>
  </si>
  <si>
    <t>alco3drinkwomen</t>
  </si>
  <si>
    <t>alco4drinkwomen</t>
  </si>
  <si>
    <t>alcosixmorewomen</t>
  </si>
  <si>
    <t>alco1drinkmen</t>
  </si>
  <si>
    <t>alco2drinkmen</t>
  </si>
  <si>
    <t>alco3drinkmen</t>
  </si>
  <si>
    <t>alco4drinkmen</t>
  </si>
  <si>
    <t>alcosixmoremen</t>
  </si>
  <si>
    <t>Angola</t>
  </si>
  <si>
    <t xml:space="preserve">2015-16 </t>
  </si>
  <si>
    <t>Benin</t>
  </si>
  <si>
    <t xml:space="preserve">2017-18 </t>
  </si>
  <si>
    <t xml:space="preserve">2011-12 </t>
  </si>
  <si>
    <t>Burkina Faso</t>
  </si>
  <si>
    <t>Burundi</t>
  </si>
  <si>
    <t xml:space="preserve">2016-17 </t>
  </si>
  <si>
    <t>Cameroon</t>
  </si>
  <si>
    <t>Comoros</t>
  </si>
  <si>
    <t>Congo</t>
  </si>
  <si>
    <t>Congo Democratic Republic</t>
  </si>
  <si>
    <t xml:space="preserve">2013-14 </t>
  </si>
  <si>
    <t>Cote d'Ivoire</t>
  </si>
  <si>
    <t>Eswatini</t>
  </si>
  <si>
    <t xml:space="preserve">2006-07 </t>
  </si>
  <si>
    <t>Ethiopia</t>
  </si>
  <si>
    <t>Gabon</t>
  </si>
  <si>
    <t xml:space="preserve">2019-21 </t>
  </si>
  <si>
    <t>Gambia</t>
  </si>
  <si>
    <t xml:space="preserve">2019-20 </t>
  </si>
  <si>
    <t>Ghana</t>
  </si>
  <si>
    <t>Guinea</t>
  </si>
  <si>
    <t>Kenya</t>
  </si>
  <si>
    <t xml:space="preserve">2008-09 </t>
  </si>
  <si>
    <t>Lesotho</t>
  </si>
  <si>
    <t>Liberia</t>
  </si>
  <si>
    <t>Madagascar</t>
  </si>
  <si>
    <t xml:space="preserve">2003-04 </t>
  </si>
  <si>
    <t>Malawi</t>
  </si>
  <si>
    <t>Mali</t>
  </si>
  <si>
    <t xml:space="preserve">2012-13 </t>
  </si>
  <si>
    <t>Mauritania</t>
  </si>
  <si>
    <t>Mozambique</t>
  </si>
  <si>
    <t>Namibia</t>
  </si>
  <si>
    <t>Niger</t>
  </si>
  <si>
    <t>Nigeria</t>
  </si>
  <si>
    <t>Rwanda</t>
  </si>
  <si>
    <t xml:space="preserve">2014-15 </t>
  </si>
  <si>
    <t>Sao Tome and Principe</t>
  </si>
  <si>
    <t>Senegal</t>
  </si>
  <si>
    <t xml:space="preserve">2010-11 </t>
  </si>
  <si>
    <t>Sierra Leone</t>
  </si>
  <si>
    <t>South Africa</t>
  </si>
  <si>
    <t>Tanzania</t>
  </si>
  <si>
    <t xml:space="preserve">2004-05 </t>
  </si>
  <si>
    <t>Togo</t>
  </si>
  <si>
    <t>Uganda</t>
  </si>
  <si>
    <t xml:space="preserve">2000-01 </t>
  </si>
  <si>
    <t>Zambia</t>
  </si>
  <si>
    <t xml:space="preserve">2001-02 </t>
  </si>
  <si>
    <t>Zimbabwe</t>
  </si>
  <si>
    <t xml:space="preserve">2005-06 </t>
  </si>
  <si>
    <t>Percentage of women who smoke any type of tobacco</t>
  </si>
  <si>
    <t>Percentage of women who smoke cigarettes</t>
  </si>
  <si>
    <t>Percentage of women who smoke pipe</t>
  </si>
  <si>
    <t>Percentage of women who smoke other tobacco</t>
  </si>
  <si>
    <t>Women who smoke daily</t>
  </si>
  <si>
    <t>Percentage of women who smoke daily</t>
  </si>
  <si>
    <t>Women who smoke occasionally</t>
  </si>
  <si>
    <t>Percentage of women who smoke occasionally</t>
  </si>
  <si>
    <t>Women who do not smoke</t>
  </si>
  <si>
    <t>Percentage of women who do not smoke</t>
  </si>
  <si>
    <t>Percentage of men who smoke any type of tobacco</t>
  </si>
  <si>
    <t>Percentage of men who smoke cigarettes</t>
  </si>
  <si>
    <t>Percentage of men who smoke pipe</t>
  </si>
  <si>
    <t>Percentage of men who smoke other tobacco</t>
  </si>
  <si>
    <t>Percentage of men who smoke daily</t>
  </si>
  <si>
    <t>Percentage of men who smoke occasionally</t>
  </si>
  <si>
    <t>Men who do not smoke</t>
  </si>
  <si>
    <t>Percentage of men who do not smoke</t>
  </si>
  <si>
    <t>Men's smoking: DK/missing</t>
  </si>
  <si>
    <t>Percentage of men with DK/missing information on smoking</t>
  </si>
  <si>
    <t>Men's smoking: Total</t>
  </si>
  <si>
    <t>Percentage of men: Total</t>
  </si>
  <si>
    <t>Percentage of women using snuff by mouth</t>
  </si>
  <si>
    <t>Percentage of women using snuff by nose</t>
  </si>
  <si>
    <t>Percentage of women using chewing tobacco</t>
  </si>
  <si>
    <t>Percentage of women using betel quid with tobacco</t>
  </si>
  <si>
    <t>Women using other type of smokeless tobacco</t>
  </si>
  <si>
    <t>Percentage of women using other type of smokeless tobacco</t>
  </si>
  <si>
    <t>Percentage of women using any type of smokeless tobacco</t>
  </si>
  <si>
    <t>Percentage of women using any type of tobacco</t>
  </si>
  <si>
    <t>Cigarettes smoked: &lt;5</t>
  </si>
  <si>
    <t>Percentage of women who smoked less than 5 cigarettes in preceding 24 hours</t>
  </si>
  <si>
    <t>Cigarettes smoked: 5-9</t>
  </si>
  <si>
    <t>Percentage of women who smoked 5-9 cigarettes in preceding 24 hours</t>
  </si>
  <si>
    <t>Cigarettes smoked: 10-14</t>
  </si>
  <si>
    <t>Percentage of women who smoked 10-14 cigarettes in preceding 24 hours</t>
  </si>
  <si>
    <t>Cigarettes smoked: 15-24</t>
  </si>
  <si>
    <t>Percentage of women who smoked 15-24 cigarettes in preceding 24 hours</t>
  </si>
  <si>
    <t>Cigarettes smoked: 25+</t>
  </si>
  <si>
    <t>Percentage of women who smoked 25 or more cigarettes in preceding 24 hours</t>
  </si>
  <si>
    <t>Percentage of men who smoked less than 5 cigarettes in preceding 24 hours</t>
  </si>
  <si>
    <t>Percentage of men who smoked 5-9 cigarettes in preceding 24 hours</t>
  </si>
  <si>
    <t>Percentage of men who smoked 10-14 cigarettes in preceding 24 hours</t>
  </si>
  <si>
    <t>Percentage of men who smoked 15-24 cigarettes in preceding 24 hours</t>
  </si>
  <si>
    <t>Percentage of men who smoked 25 or more cigarettes in preceding 24 hours</t>
  </si>
  <si>
    <t>Percentage of men using snuff by mouth</t>
  </si>
  <si>
    <t>Percentage of men using snuff by nose</t>
  </si>
  <si>
    <t>Percentage of men using chewing tobacco</t>
  </si>
  <si>
    <t>Percentage of men using betel quid with tobacco</t>
  </si>
  <si>
    <t>Percentage of men using other type of smokeless tobacco</t>
  </si>
  <si>
    <t>Percentage of men using any type of smokeless tobacco</t>
  </si>
  <si>
    <t>Percentage of men using any type of tobacco</t>
  </si>
  <si>
    <t>Percentage of women who drank 1 drink in the last 1 month</t>
  </si>
  <si>
    <t>Percentage of women who drank 2 drinks in the last 1 month</t>
  </si>
  <si>
    <t>Percentage of women who drank 3 drinks in the last 1 month</t>
  </si>
  <si>
    <t>Percentage of women who drank 4 drinks in the last 1 month</t>
  </si>
  <si>
    <t>Percentage of women who drank 5 drinks in the last 1 month</t>
  </si>
  <si>
    <t>Percentage of women who drank 6 or more drinks in the last 1 month</t>
  </si>
  <si>
    <t>Percentage of men who drank 1 drink in the last 1 month</t>
  </si>
  <si>
    <t>Percentage of men who drank 2 drinks in the last 1 month</t>
  </si>
  <si>
    <t>Percentage of men who drank 3 drinks in the last 1 month</t>
  </si>
  <si>
    <t>Percentage of men who drank 4 drinks in the last 1 month</t>
  </si>
  <si>
    <t>Percentage of men who drank 5 drinks in the last 1 month</t>
  </si>
  <si>
    <t>Percentage of men who drank 6 or more drinks in the last 1 month</t>
  </si>
  <si>
    <t>ICF, 2015. The DHS Program STATcompiler. Funded by USAID. http://www.statcompiler.com. April 14 2024</t>
  </si>
  <si>
    <t>Comments</t>
  </si>
  <si>
    <t>there are two totals for Zimbabwe-2005-06 for men.</t>
  </si>
  <si>
    <t xml:space="preserve">the women here have snuff, but i put it under other tyoe of tobbaco Zimbabwe-2010-11 </t>
  </si>
  <si>
    <t xml:space="preserve">2015 has columns for any type of tobacco and other type of tobacco. </t>
  </si>
  <si>
    <t>zambia 2001 women sum cigarette smokers do not tally with report for all ages</t>
  </si>
  <si>
    <t>Uganda 2000-2001 has alcohol drink but not the number of bottles.</t>
  </si>
  <si>
    <t xml:space="preserve">uganda 2016 has other type of tobacco and any type of tobacco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</si>
</sst>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scheme val="minor"/>
    </font>
    <font>
      <b/>
      <sz val="12"/>
      <color theme="1"/>
      <name val="Cambria"/>
    </font>
    <font>
      <sz val="12"/>
      <color theme="1"/>
      <name val="Cambria"/>
    </font>
    <font>
      <sz val="12"/>
      <color rgb="FF000000"/>
      <name val="Cambria"/>
    </font>
    <font>
      <sz val="9"/>
      <color rgb="FF000000"/>
      <name val="Arial"/>
    </font>
    <font>
      <sz val="12"/>
      <color theme="1"/>
      <name val="Calibri"/>
    </font>
    <font>
      <sz val="12"/>
      <color theme="1"/>
      <name val="Calibri"/>
    </font>
    <font>
      <b/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3" fontId="3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000"/>
  <sheetViews>
    <sheetView tabSelected="1" topLeftCell="AO1" workbookViewId="0">
      <pane ySplit="2" topLeftCell="A3" activePane="bottomLeft" state="frozen"/>
      <selection pane="bottomLeft" activeCell="A2" sqref="A2:AW4"/>
    </sheetView>
  </sheetViews>
  <sheetFormatPr defaultColWidth="11.25" defaultRowHeight="15" customHeight="1" x14ac:dyDescent="0.35"/>
  <cols>
    <col min="1" max="1" width="17" customWidth="1"/>
    <col min="2" max="48" width="15.75" customWidth="1"/>
  </cols>
  <sheetData>
    <row r="1" spans="1:4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27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</row>
    <row r="2" spans="1:48" x14ac:dyDescent="0.35">
      <c r="A2" s="3" t="s">
        <v>47</v>
      </c>
      <c r="B2" s="3" t="s">
        <v>1</v>
      </c>
      <c r="C2" s="3" t="s">
        <v>2</v>
      </c>
      <c r="D2" s="3" t="s">
        <v>48</v>
      </c>
      <c r="E2" s="3" t="s">
        <v>4</v>
      </c>
      <c r="F2" s="3" t="s">
        <v>5</v>
      </c>
      <c r="G2" s="3" t="s">
        <v>49</v>
      </c>
      <c r="H2" s="3" t="s">
        <v>50</v>
      </c>
      <c r="I2" s="3" t="s">
        <v>51</v>
      </c>
      <c r="J2" s="3" t="s">
        <v>52</v>
      </c>
      <c r="K2" s="3"/>
      <c r="L2" s="3" t="s">
        <v>53</v>
      </c>
      <c r="M2" s="3" t="s">
        <v>54</v>
      </c>
      <c r="N2" s="3" t="s">
        <v>55</v>
      </c>
      <c r="O2" s="3" t="s">
        <v>56</v>
      </c>
      <c r="P2" s="3"/>
      <c r="Q2" s="3" t="s">
        <v>57</v>
      </c>
      <c r="R2" s="3" t="s">
        <v>58</v>
      </c>
      <c r="S2" s="3" t="s">
        <v>59</v>
      </c>
      <c r="T2" s="3" t="s">
        <v>60</v>
      </c>
      <c r="U2" s="3" t="s">
        <v>61</v>
      </c>
      <c r="V2" s="3" t="s">
        <v>62</v>
      </c>
      <c r="W2" s="3" t="s">
        <v>63</v>
      </c>
      <c r="X2" s="3" t="s">
        <v>64</v>
      </c>
      <c r="Y2" s="3" t="s">
        <v>65</v>
      </c>
      <c r="Z2" s="3" t="s">
        <v>66</v>
      </c>
      <c r="AA2" s="3" t="s">
        <v>67</v>
      </c>
      <c r="AB2" s="3" t="s">
        <v>68</v>
      </c>
      <c r="AC2" s="3" t="s">
        <v>69</v>
      </c>
      <c r="AD2" s="3" t="s">
        <v>70</v>
      </c>
      <c r="AE2" s="3" t="s">
        <v>71</v>
      </c>
      <c r="AF2" s="3" t="s">
        <v>72</v>
      </c>
      <c r="AG2" s="3" t="s">
        <v>73</v>
      </c>
      <c r="AH2" s="3" t="s">
        <v>74</v>
      </c>
      <c r="AI2" s="3" t="s">
        <v>75</v>
      </c>
      <c r="AJ2" s="3" t="s">
        <v>76</v>
      </c>
      <c r="AK2" s="3" t="s">
        <v>77</v>
      </c>
      <c r="AL2" s="3" t="s">
        <v>78</v>
      </c>
      <c r="AM2" s="3" t="s">
        <v>79</v>
      </c>
      <c r="AN2" s="3" t="s">
        <v>80</v>
      </c>
      <c r="AO2" s="3" t="s">
        <v>80</v>
      </c>
      <c r="AP2" s="3" t="s">
        <v>81</v>
      </c>
      <c r="AQ2" s="3" t="s">
        <v>82</v>
      </c>
      <c r="AR2" s="3" t="s">
        <v>83</v>
      </c>
      <c r="AS2" s="3" t="s">
        <v>84</v>
      </c>
      <c r="AT2" s="3" t="s">
        <v>85</v>
      </c>
      <c r="AU2" s="3" t="s">
        <v>85</v>
      </c>
      <c r="AV2" s="3" t="s">
        <v>86</v>
      </c>
    </row>
    <row r="3" spans="1:48" x14ac:dyDescent="0.35">
      <c r="A3" s="4" t="str">
        <f t="shared" ref="A3:A97" si="0">B3&amp;"-"&amp;C3</f>
        <v xml:space="preserve">Angola-2015-16 </v>
      </c>
      <c r="B3" s="4" t="s">
        <v>87</v>
      </c>
      <c r="C3" s="5" t="s">
        <v>88</v>
      </c>
      <c r="D3" s="5">
        <f t="shared" ref="D3:D97" si="1">E3+F3</f>
        <v>19801</v>
      </c>
      <c r="E3" s="6">
        <v>5422</v>
      </c>
      <c r="F3" s="6">
        <v>14379</v>
      </c>
      <c r="G3" s="7">
        <v>3.7</v>
      </c>
      <c r="H3" s="7">
        <v>1.8</v>
      </c>
      <c r="I3" s="7">
        <v>0.1</v>
      </c>
      <c r="J3" s="7">
        <v>1.8</v>
      </c>
      <c r="K3" s="7">
        <v>0</v>
      </c>
      <c r="L3" s="7">
        <v>28.7</v>
      </c>
      <c r="M3" s="7">
        <v>14.3</v>
      </c>
      <c r="N3" s="7">
        <v>0.1</v>
      </c>
      <c r="O3" s="7">
        <v>14.3</v>
      </c>
      <c r="P3" s="7">
        <v>0</v>
      </c>
      <c r="Q3" s="7">
        <v>8.8000000000000007</v>
      </c>
      <c r="R3" s="7">
        <v>5.5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35">
      <c r="A4" s="4" t="str">
        <f t="shared" si="0"/>
        <v xml:space="preserve">Benin-2017-18 </v>
      </c>
      <c r="B4" s="4" t="s">
        <v>89</v>
      </c>
      <c r="C4" s="5" t="s">
        <v>90</v>
      </c>
      <c r="D4" s="5">
        <f t="shared" si="1"/>
        <v>22655</v>
      </c>
      <c r="E4" s="6">
        <v>6727</v>
      </c>
      <c r="F4" s="6">
        <v>15928</v>
      </c>
      <c r="G4" s="7">
        <v>1.4</v>
      </c>
      <c r="H4" s="7">
        <v>1.4</v>
      </c>
      <c r="I4" s="7">
        <v>0</v>
      </c>
      <c r="J4" s="7">
        <v>0.1</v>
      </c>
      <c r="K4" s="7">
        <v>0</v>
      </c>
      <c r="L4" s="7">
        <v>6.9</v>
      </c>
      <c r="M4" s="7">
        <v>6.5</v>
      </c>
      <c r="N4" s="7">
        <v>0</v>
      </c>
      <c r="O4" s="7">
        <v>0.6</v>
      </c>
      <c r="P4" s="7">
        <v>0</v>
      </c>
      <c r="Q4" s="7">
        <v>4.7</v>
      </c>
      <c r="R4" s="7">
        <v>2.2000000000000002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35">
      <c r="A5" s="4" t="str">
        <f t="shared" si="0"/>
        <v xml:space="preserve">Benin-2011-12 </v>
      </c>
      <c r="B5" s="4" t="s">
        <v>89</v>
      </c>
      <c r="C5" s="5" t="s">
        <v>91</v>
      </c>
      <c r="D5" s="5">
        <f t="shared" si="1"/>
        <v>21032</v>
      </c>
      <c r="E5" s="6">
        <v>4433</v>
      </c>
      <c r="F5" s="6">
        <v>16599</v>
      </c>
      <c r="G5" s="7">
        <v>1</v>
      </c>
      <c r="H5" s="7">
        <v>0.2</v>
      </c>
      <c r="I5" s="7">
        <v>0.1</v>
      </c>
      <c r="J5" s="7">
        <v>0.7</v>
      </c>
      <c r="K5" s="7">
        <v>0</v>
      </c>
      <c r="L5" s="7">
        <v>12.3</v>
      </c>
      <c r="M5" s="7">
        <v>7.5</v>
      </c>
      <c r="N5" s="7">
        <v>0.7</v>
      </c>
      <c r="O5" s="7">
        <v>4.0999999999999996</v>
      </c>
      <c r="P5" s="7">
        <v>0</v>
      </c>
      <c r="Q5" s="4"/>
      <c r="R5" s="4"/>
      <c r="S5" s="4"/>
      <c r="T5" s="4"/>
      <c r="U5" s="7">
        <v>63.1</v>
      </c>
      <c r="V5" s="7">
        <v>25.4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x14ac:dyDescent="0.35">
      <c r="A6" s="4" t="str">
        <f t="shared" si="0"/>
        <v>Benin-2006</v>
      </c>
      <c r="B6" s="4" t="s">
        <v>89</v>
      </c>
      <c r="C6" s="5">
        <v>2006</v>
      </c>
      <c r="D6" s="5">
        <f t="shared" si="1"/>
        <v>17794</v>
      </c>
      <c r="E6" s="5"/>
      <c r="F6" s="6">
        <v>17794</v>
      </c>
      <c r="G6" s="7">
        <v>2.2999999999999998</v>
      </c>
      <c r="H6" s="7">
        <v>0.1</v>
      </c>
      <c r="I6" s="7">
        <v>0.1</v>
      </c>
      <c r="J6" s="7">
        <v>2.1</v>
      </c>
      <c r="K6" s="7">
        <v>0</v>
      </c>
      <c r="L6" s="4">
        <f t="shared" ref="L6:L7" si="2">M6+N6+O6+P6</f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x14ac:dyDescent="0.35">
      <c r="A7" s="8" t="str">
        <f t="shared" si="0"/>
        <v>Benin-2001</v>
      </c>
      <c r="B7" s="8" t="s">
        <v>89</v>
      </c>
      <c r="C7" s="9">
        <v>2001</v>
      </c>
      <c r="D7" s="9">
        <f t="shared" si="1"/>
        <v>0</v>
      </c>
      <c r="E7" s="9"/>
      <c r="F7" s="9"/>
      <c r="G7" s="8">
        <f>H7+I7+J7+K7</f>
        <v>0</v>
      </c>
      <c r="H7" s="8"/>
      <c r="I7" s="8"/>
      <c r="J7" s="8"/>
      <c r="K7" s="8"/>
      <c r="L7" s="8">
        <f t="shared" si="2"/>
        <v>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x14ac:dyDescent="0.35">
      <c r="A8" s="8" t="str">
        <f t="shared" si="0"/>
        <v>Burkina Faso-2021</v>
      </c>
      <c r="B8" s="8" t="s">
        <v>92</v>
      </c>
      <c r="C8" s="9">
        <v>2021</v>
      </c>
      <c r="D8" s="9">
        <f t="shared" si="1"/>
        <v>25379</v>
      </c>
      <c r="E8" s="10">
        <v>7720</v>
      </c>
      <c r="F8" s="10">
        <v>17659</v>
      </c>
      <c r="G8" s="11">
        <v>1.6</v>
      </c>
      <c r="H8" s="11">
        <v>1.6</v>
      </c>
      <c r="I8" s="11">
        <v>0</v>
      </c>
      <c r="J8" s="11">
        <v>0</v>
      </c>
      <c r="K8" s="11">
        <v>0</v>
      </c>
      <c r="L8" s="11">
        <v>25.1</v>
      </c>
      <c r="M8" s="11">
        <v>12</v>
      </c>
      <c r="N8" s="11">
        <v>1.1000000000000001</v>
      </c>
      <c r="O8" s="11">
        <v>12</v>
      </c>
      <c r="P8" s="11">
        <v>0</v>
      </c>
      <c r="Q8" s="11">
        <v>9.6</v>
      </c>
      <c r="R8" s="11">
        <v>3.8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x14ac:dyDescent="0.35">
      <c r="A9" s="4" t="str">
        <f t="shared" si="0"/>
        <v>Burkina Faso-2010</v>
      </c>
      <c r="B9" s="4" t="s">
        <v>92</v>
      </c>
      <c r="C9" s="5">
        <v>2010</v>
      </c>
      <c r="D9" s="5">
        <f t="shared" si="1"/>
        <v>23587</v>
      </c>
      <c r="E9" s="6">
        <v>6500</v>
      </c>
      <c r="F9" s="6">
        <v>17087</v>
      </c>
      <c r="G9" s="7">
        <v>4</v>
      </c>
      <c r="H9" s="7">
        <v>0.1</v>
      </c>
      <c r="I9" s="7">
        <v>0</v>
      </c>
      <c r="J9" s="7">
        <v>3.9</v>
      </c>
      <c r="K9" s="7">
        <v>0</v>
      </c>
      <c r="L9" s="7">
        <v>26.4</v>
      </c>
      <c r="M9" s="7">
        <v>21.5</v>
      </c>
      <c r="N9" s="7">
        <v>0.6</v>
      </c>
      <c r="O9" s="7">
        <v>4.3</v>
      </c>
      <c r="P9" s="7">
        <v>0</v>
      </c>
      <c r="Q9" s="4"/>
      <c r="R9" s="4"/>
      <c r="S9" s="4"/>
      <c r="T9" s="4"/>
      <c r="U9" s="7">
        <v>69</v>
      </c>
      <c r="V9" s="7">
        <v>30.8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x14ac:dyDescent="0.35">
      <c r="A10" s="8" t="str">
        <f t="shared" si="0"/>
        <v>Burkina Faso-2003</v>
      </c>
      <c r="B10" s="8" t="s">
        <v>92</v>
      </c>
      <c r="C10" s="9">
        <v>2003</v>
      </c>
      <c r="D10" s="9">
        <f t="shared" si="1"/>
        <v>0</v>
      </c>
      <c r="E10" s="9"/>
      <c r="F10" s="9"/>
      <c r="G10" s="8">
        <f>H10+I10+J10+K10</f>
        <v>0</v>
      </c>
      <c r="H10" s="8"/>
      <c r="I10" s="8"/>
      <c r="J10" s="8"/>
      <c r="K10" s="8"/>
      <c r="L10" s="8">
        <f>M10+N10+O10+P10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5">
      <c r="A11" s="4" t="str">
        <f t="shared" si="0"/>
        <v xml:space="preserve">Burundi-2016-17 </v>
      </c>
      <c r="B11" s="4" t="s">
        <v>93</v>
      </c>
      <c r="C11" s="5" t="s">
        <v>94</v>
      </c>
      <c r="D11" s="5">
        <f t="shared" si="1"/>
        <v>23956</v>
      </c>
      <c r="E11" s="6">
        <v>6687</v>
      </c>
      <c r="F11" s="6">
        <v>17269</v>
      </c>
      <c r="G11" s="7">
        <v>1.5</v>
      </c>
      <c r="H11" s="7">
        <v>1.1000000000000001</v>
      </c>
      <c r="I11" s="7">
        <v>0</v>
      </c>
      <c r="J11" s="7">
        <v>0.4</v>
      </c>
      <c r="K11" s="7">
        <v>0</v>
      </c>
      <c r="L11" s="7">
        <v>11.1</v>
      </c>
      <c r="M11" s="7">
        <v>11.1</v>
      </c>
      <c r="N11" s="7">
        <v>0</v>
      </c>
      <c r="O11" s="7">
        <v>0.2</v>
      </c>
      <c r="P11" s="7">
        <v>0</v>
      </c>
      <c r="Q11" s="7">
        <v>8.4</v>
      </c>
      <c r="R11" s="7">
        <v>2.8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x14ac:dyDescent="0.35">
      <c r="A12" s="4" t="str">
        <f t="shared" si="0"/>
        <v>Burundi-2010</v>
      </c>
      <c r="B12" s="4" t="s">
        <v>93</v>
      </c>
      <c r="C12" s="5">
        <v>2010</v>
      </c>
      <c r="D12" s="5">
        <f t="shared" si="1"/>
        <v>13149</v>
      </c>
      <c r="E12" s="6">
        <v>3760</v>
      </c>
      <c r="F12" s="6">
        <v>9389</v>
      </c>
      <c r="G12" s="7">
        <v>10.7</v>
      </c>
      <c r="H12" s="7">
        <v>0.7</v>
      </c>
      <c r="I12" s="7">
        <v>3.5</v>
      </c>
      <c r="J12" s="7">
        <v>6.2</v>
      </c>
      <c r="K12" s="7">
        <v>0.3</v>
      </c>
      <c r="L12" s="7">
        <v>32</v>
      </c>
      <c r="M12" s="7">
        <v>11.7</v>
      </c>
      <c r="N12" s="7">
        <v>0.2</v>
      </c>
      <c r="O12" s="7">
        <v>8.3000000000000007</v>
      </c>
      <c r="P12" s="7">
        <v>0.1</v>
      </c>
      <c r="Q12" s="4"/>
      <c r="R12" s="4"/>
      <c r="S12" s="4"/>
      <c r="T12" s="4"/>
      <c r="U12" s="7">
        <v>86.9</v>
      </c>
      <c r="V12" s="7">
        <v>11.4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x14ac:dyDescent="0.35">
      <c r="A13" s="4" t="str">
        <f t="shared" si="0"/>
        <v>Cameroon-2018</v>
      </c>
      <c r="B13" s="4" t="s">
        <v>95</v>
      </c>
      <c r="C13" s="5">
        <v>2018</v>
      </c>
      <c r="D13" s="5">
        <f t="shared" si="1"/>
        <v>19742</v>
      </c>
      <c r="E13" s="6">
        <v>6126</v>
      </c>
      <c r="F13" s="6">
        <v>13616</v>
      </c>
      <c r="G13" s="7">
        <v>0.4</v>
      </c>
      <c r="H13" s="7">
        <v>0.3</v>
      </c>
      <c r="I13" s="7">
        <v>0</v>
      </c>
      <c r="J13" s="7">
        <v>0.1</v>
      </c>
      <c r="K13" s="7">
        <v>0</v>
      </c>
      <c r="L13" s="7">
        <v>8.4</v>
      </c>
      <c r="M13" s="7">
        <v>8.3000000000000007</v>
      </c>
      <c r="N13" s="7">
        <v>0</v>
      </c>
      <c r="O13" s="7">
        <v>0.5</v>
      </c>
      <c r="P13" s="7">
        <v>0</v>
      </c>
      <c r="Q13" s="7">
        <v>5.7</v>
      </c>
      <c r="R13" s="7">
        <v>2.8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x14ac:dyDescent="0.35">
      <c r="A14" s="4" t="str">
        <f t="shared" si="0"/>
        <v>Cameroon-2011</v>
      </c>
      <c r="B14" s="4" t="s">
        <v>95</v>
      </c>
      <c r="C14" s="5">
        <v>2011</v>
      </c>
      <c r="D14" s="5">
        <f t="shared" si="1"/>
        <v>21881</v>
      </c>
      <c r="E14" s="6">
        <v>6455</v>
      </c>
      <c r="F14" s="6">
        <v>15426</v>
      </c>
      <c r="G14" s="7">
        <v>0.7</v>
      </c>
      <c r="H14" s="7">
        <v>0.2</v>
      </c>
      <c r="I14" s="7">
        <v>0</v>
      </c>
      <c r="J14" s="7">
        <v>0.5</v>
      </c>
      <c r="K14" s="7">
        <v>0</v>
      </c>
      <c r="L14" s="7">
        <v>16</v>
      </c>
      <c r="M14" s="7">
        <v>13.7</v>
      </c>
      <c r="N14" s="7">
        <v>0.1</v>
      </c>
      <c r="O14" s="7">
        <v>2.2000000000000002</v>
      </c>
      <c r="P14" s="7">
        <v>0</v>
      </c>
      <c r="Q14" s="4"/>
      <c r="R14" s="4"/>
      <c r="S14" s="4"/>
      <c r="T14" s="4"/>
      <c r="U14" s="7">
        <v>62.1</v>
      </c>
      <c r="V14" s="7">
        <v>36.6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x14ac:dyDescent="0.35">
      <c r="A15" s="8" t="str">
        <f t="shared" si="0"/>
        <v>Cameroon-2004</v>
      </c>
      <c r="B15" s="8" t="s">
        <v>95</v>
      </c>
      <c r="C15" s="9">
        <v>2004</v>
      </c>
      <c r="D15" s="9">
        <f t="shared" si="1"/>
        <v>0</v>
      </c>
      <c r="E15" s="9"/>
      <c r="F15" s="9"/>
      <c r="G15" s="8">
        <f>H15+I15+J15+K15</f>
        <v>0</v>
      </c>
      <c r="H15" s="8"/>
      <c r="I15" s="8"/>
      <c r="J15" s="8"/>
      <c r="K15" s="8"/>
      <c r="L15" s="8">
        <f>M15+N15+O15+P15</f>
        <v>0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x14ac:dyDescent="0.35">
      <c r="A16" s="4" t="str">
        <f t="shared" si="0"/>
        <v>Comoros-2012</v>
      </c>
      <c r="B16" s="4" t="s">
        <v>96</v>
      </c>
      <c r="C16" s="5">
        <v>2012</v>
      </c>
      <c r="D16" s="5">
        <f t="shared" si="1"/>
        <v>7328</v>
      </c>
      <c r="E16" s="6">
        <v>1999</v>
      </c>
      <c r="F16" s="6">
        <v>5329</v>
      </c>
      <c r="G16" s="7">
        <v>4.8</v>
      </c>
      <c r="H16" s="7">
        <v>1.6</v>
      </c>
      <c r="I16" s="7">
        <v>0.1</v>
      </c>
      <c r="J16" s="7">
        <v>3.1</v>
      </c>
      <c r="K16" s="7">
        <v>0</v>
      </c>
      <c r="L16" s="7">
        <v>26.7</v>
      </c>
      <c r="M16" s="7">
        <v>18.7</v>
      </c>
      <c r="N16" s="7">
        <v>1.1000000000000001</v>
      </c>
      <c r="O16" s="7">
        <v>6.9</v>
      </c>
      <c r="P16" s="7">
        <v>0</v>
      </c>
      <c r="Q16" s="4"/>
      <c r="R16" s="4"/>
      <c r="S16" s="4"/>
      <c r="T16" s="4"/>
      <c r="U16" s="7">
        <v>46.1</v>
      </c>
      <c r="V16" s="7">
        <v>47.6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35">
      <c r="A17" s="4" t="str">
        <f t="shared" si="0"/>
        <v xml:space="preserve">Congo-2011-12 </v>
      </c>
      <c r="B17" s="4" t="s">
        <v>97</v>
      </c>
      <c r="C17" s="5" t="s">
        <v>91</v>
      </c>
      <c r="D17" s="5">
        <f t="shared" si="1"/>
        <v>15542</v>
      </c>
      <c r="E17" s="6">
        <v>4723</v>
      </c>
      <c r="F17" s="6">
        <v>10819</v>
      </c>
      <c r="G17" s="7">
        <v>2.1</v>
      </c>
      <c r="H17" s="7">
        <v>0.5</v>
      </c>
      <c r="I17" s="7">
        <v>0.1</v>
      </c>
      <c r="J17" s="7">
        <v>1.5</v>
      </c>
      <c r="K17" s="7">
        <v>0</v>
      </c>
      <c r="L17" s="7">
        <v>29</v>
      </c>
      <c r="M17" s="7">
        <v>20.3</v>
      </c>
      <c r="N17" s="7">
        <v>0.2</v>
      </c>
      <c r="O17" s="7">
        <v>8.5</v>
      </c>
      <c r="P17" s="7">
        <v>0</v>
      </c>
      <c r="Q17" s="4"/>
      <c r="R17" s="4"/>
      <c r="S17" s="4"/>
      <c r="T17" s="4"/>
      <c r="U17" s="7">
        <v>65</v>
      </c>
      <c r="V17" s="7">
        <v>34.200000000000003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35">
      <c r="A18" s="4" t="str">
        <f t="shared" si="0"/>
        <v xml:space="preserve">Congo Democratic Republic-2013-14 </v>
      </c>
      <c r="B18" s="4" t="s">
        <v>98</v>
      </c>
      <c r="C18" s="5" t="s">
        <v>99</v>
      </c>
      <c r="D18" s="5">
        <f t="shared" si="1"/>
        <v>26582</v>
      </c>
      <c r="E18" s="6">
        <v>7755</v>
      </c>
      <c r="F18" s="6">
        <v>18827</v>
      </c>
      <c r="G18" s="7">
        <v>4.3</v>
      </c>
      <c r="H18" s="7">
        <v>0.5</v>
      </c>
      <c r="I18" s="7">
        <v>0</v>
      </c>
      <c r="J18" s="7">
        <v>3.8</v>
      </c>
      <c r="K18" s="7">
        <v>0</v>
      </c>
      <c r="L18" s="7">
        <v>31.8</v>
      </c>
      <c r="M18" s="7">
        <v>18.899999999999999</v>
      </c>
      <c r="N18" s="7">
        <v>0.3</v>
      </c>
      <c r="O18" s="7">
        <v>12.6</v>
      </c>
      <c r="P18" s="7">
        <v>0</v>
      </c>
      <c r="Q18" s="4"/>
      <c r="R18" s="4"/>
      <c r="S18" s="4"/>
      <c r="T18" s="4"/>
      <c r="U18" s="7">
        <v>78.2</v>
      </c>
      <c r="V18" s="7">
        <v>21.5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35">
      <c r="A19" s="8" t="str">
        <f t="shared" si="0"/>
        <v>Congo Democratic Republic-2007</v>
      </c>
      <c r="B19" s="8" t="s">
        <v>98</v>
      </c>
      <c r="C19" s="9">
        <v>2007</v>
      </c>
      <c r="D19" s="9">
        <f t="shared" si="1"/>
        <v>0</v>
      </c>
      <c r="E19" s="9"/>
      <c r="F19" s="9"/>
      <c r="G19" s="8">
        <f>H19+I19+J19+K19</f>
        <v>0</v>
      </c>
      <c r="H19" s="8"/>
      <c r="I19" s="8"/>
      <c r="J19" s="8"/>
      <c r="K19" s="8"/>
      <c r="L19" s="8">
        <f>M19+N19+O19+P19</f>
        <v>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x14ac:dyDescent="0.35">
      <c r="A20" s="4" t="str">
        <f t="shared" si="0"/>
        <v>Cote d'Ivoire-2021</v>
      </c>
      <c r="B20" s="4" t="s">
        <v>100</v>
      </c>
      <c r="C20" s="5">
        <v>2021</v>
      </c>
      <c r="D20" s="5">
        <f t="shared" si="1"/>
        <v>21767</v>
      </c>
      <c r="E20" s="6">
        <v>6890</v>
      </c>
      <c r="F20" s="6">
        <v>14877</v>
      </c>
      <c r="G20" s="7">
        <v>1.6</v>
      </c>
      <c r="H20" s="7">
        <v>1.5</v>
      </c>
      <c r="I20" s="7">
        <v>0</v>
      </c>
      <c r="J20" s="7">
        <v>0.2</v>
      </c>
      <c r="K20" s="7">
        <v>0</v>
      </c>
      <c r="L20" s="7">
        <v>12.3</v>
      </c>
      <c r="M20" s="7">
        <v>12</v>
      </c>
      <c r="N20" s="7">
        <v>0</v>
      </c>
      <c r="O20" s="7">
        <v>0.8</v>
      </c>
      <c r="P20" s="7">
        <v>0</v>
      </c>
      <c r="Q20" s="7">
        <v>10</v>
      </c>
      <c r="R20" s="7">
        <v>2.2999999999999998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35">
      <c r="A21" s="4" t="str">
        <f t="shared" si="0"/>
        <v xml:space="preserve">Cote d'Ivoire-2011-12 </v>
      </c>
      <c r="B21" s="4" t="s">
        <v>100</v>
      </c>
      <c r="C21" s="5" t="s">
        <v>91</v>
      </c>
      <c r="D21" s="5">
        <f t="shared" si="1"/>
        <v>14696</v>
      </c>
      <c r="E21" s="6">
        <v>4636</v>
      </c>
      <c r="F21" s="6">
        <v>10060</v>
      </c>
      <c r="G21" s="7">
        <v>1.7</v>
      </c>
      <c r="H21" s="7">
        <v>0.4</v>
      </c>
      <c r="I21" s="7">
        <v>0</v>
      </c>
      <c r="J21" s="7">
        <v>1.3</v>
      </c>
      <c r="K21" s="7">
        <v>0</v>
      </c>
      <c r="L21" s="7">
        <v>26.2</v>
      </c>
      <c r="M21" s="7">
        <v>24.9</v>
      </c>
      <c r="N21" s="7">
        <v>0.2</v>
      </c>
      <c r="O21" s="7">
        <v>1.1000000000000001</v>
      </c>
      <c r="P21" s="7">
        <v>0</v>
      </c>
      <c r="Q21" s="4"/>
      <c r="R21" s="4"/>
      <c r="S21" s="4"/>
      <c r="T21" s="4"/>
      <c r="U21" s="7">
        <v>66.400000000000006</v>
      </c>
      <c r="V21" s="7">
        <v>32.5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x14ac:dyDescent="0.35">
      <c r="A22" s="4" t="str">
        <f t="shared" si="0"/>
        <v xml:space="preserve">Eswatini-2006-07 </v>
      </c>
      <c r="B22" s="4" t="s">
        <v>101</v>
      </c>
      <c r="C22" s="5" t="s">
        <v>102</v>
      </c>
      <c r="D22" s="5">
        <f t="shared" si="1"/>
        <v>9143</v>
      </c>
      <c r="E22" s="6">
        <v>4156</v>
      </c>
      <c r="F22" s="6">
        <v>4987</v>
      </c>
      <c r="G22" s="7">
        <v>2.2999999999999998</v>
      </c>
      <c r="H22" s="7">
        <v>1.1000000000000001</v>
      </c>
      <c r="I22" s="7">
        <v>0.1</v>
      </c>
      <c r="J22" s="7">
        <v>1.1000000000000001</v>
      </c>
      <c r="K22" s="7">
        <v>0</v>
      </c>
      <c r="L22" s="7">
        <v>21.8</v>
      </c>
      <c r="M22" s="7">
        <v>13.8</v>
      </c>
      <c r="N22" s="7">
        <v>1.4</v>
      </c>
      <c r="O22" s="7">
        <v>6.6</v>
      </c>
      <c r="P22" s="7">
        <v>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x14ac:dyDescent="0.35">
      <c r="A23" s="4" t="str">
        <f t="shared" si="0"/>
        <v>Ethiopia-2016</v>
      </c>
      <c r="B23" s="4" t="s">
        <v>103</v>
      </c>
      <c r="C23" s="5">
        <v>2016</v>
      </c>
      <c r="D23" s="5">
        <f t="shared" si="1"/>
        <v>27289</v>
      </c>
      <c r="E23" s="6">
        <v>11606</v>
      </c>
      <c r="F23" s="6">
        <v>15683</v>
      </c>
      <c r="G23" s="7">
        <v>0.8</v>
      </c>
      <c r="H23" s="7">
        <v>0.6</v>
      </c>
      <c r="I23" s="7">
        <v>0</v>
      </c>
      <c r="J23" s="7">
        <v>0.4</v>
      </c>
      <c r="K23" s="7">
        <v>0</v>
      </c>
      <c r="L23" s="7">
        <v>4</v>
      </c>
      <c r="M23" s="7">
        <v>4</v>
      </c>
      <c r="N23" s="7">
        <v>0</v>
      </c>
      <c r="O23" s="7">
        <v>0.2</v>
      </c>
      <c r="P23" s="7">
        <v>0</v>
      </c>
      <c r="Q23" s="7">
        <v>3.2</v>
      </c>
      <c r="R23" s="7">
        <v>2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x14ac:dyDescent="0.35">
      <c r="A24" s="4" t="str">
        <f t="shared" si="0"/>
        <v>Ethiopia-2011</v>
      </c>
      <c r="B24" s="4" t="s">
        <v>103</v>
      </c>
      <c r="C24" s="5">
        <v>2011</v>
      </c>
      <c r="D24" s="5">
        <f t="shared" si="1"/>
        <v>12903</v>
      </c>
      <c r="E24" s="6">
        <v>12868</v>
      </c>
      <c r="F24" s="6">
        <v>35</v>
      </c>
      <c r="G24" s="4">
        <f t="shared" ref="G24:G25" si="3">H24+I24+J24+K24</f>
        <v>0</v>
      </c>
      <c r="H24" s="4"/>
      <c r="I24" s="4"/>
      <c r="J24" s="4"/>
      <c r="K24" s="4"/>
      <c r="L24" s="7">
        <v>8.1</v>
      </c>
      <c r="M24" s="7">
        <v>6.1</v>
      </c>
      <c r="N24" s="7">
        <v>0</v>
      </c>
      <c r="O24" s="7">
        <v>2</v>
      </c>
      <c r="P24" s="7">
        <v>0</v>
      </c>
      <c r="Q24" s="4"/>
      <c r="R24" s="4"/>
      <c r="S24" s="4"/>
      <c r="T24" s="4"/>
      <c r="U24" s="7">
        <v>69.5</v>
      </c>
      <c r="V24" s="7">
        <v>29.3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x14ac:dyDescent="0.35">
      <c r="A25" s="4" t="str">
        <f t="shared" si="0"/>
        <v>Ethiopia-2005</v>
      </c>
      <c r="B25" s="4" t="s">
        <v>103</v>
      </c>
      <c r="C25" s="5">
        <v>2005</v>
      </c>
      <c r="D25" s="5">
        <f t="shared" si="1"/>
        <v>6033</v>
      </c>
      <c r="E25" s="6">
        <v>6033</v>
      </c>
      <c r="F25" s="6">
        <v>0</v>
      </c>
      <c r="G25" s="4">
        <f t="shared" si="3"/>
        <v>0</v>
      </c>
      <c r="H25" s="7">
        <v>0</v>
      </c>
      <c r="I25" s="7">
        <v>0</v>
      </c>
      <c r="J25" s="7">
        <v>0</v>
      </c>
      <c r="K25" s="7">
        <v>0</v>
      </c>
      <c r="L25" s="7">
        <v>13.3</v>
      </c>
      <c r="M25" s="7">
        <v>8.5</v>
      </c>
      <c r="N25" s="7">
        <v>0</v>
      </c>
      <c r="O25" s="7">
        <v>4.5</v>
      </c>
      <c r="P25" s="7">
        <v>0</v>
      </c>
      <c r="Q25" s="4"/>
      <c r="R25" s="4"/>
      <c r="S25" s="4"/>
      <c r="T25" s="4"/>
      <c r="U25" s="7">
        <v>66.400000000000006</v>
      </c>
      <c r="V25" s="7">
        <v>31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x14ac:dyDescent="0.35">
      <c r="A26" s="4" t="str">
        <f t="shared" si="0"/>
        <v xml:space="preserve">Gabon-2019-21 </v>
      </c>
      <c r="B26" s="4" t="s">
        <v>104</v>
      </c>
      <c r="C26" s="5" t="s">
        <v>105</v>
      </c>
      <c r="D26" s="5">
        <f t="shared" si="1"/>
        <v>15764</v>
      </c>
      <c r="E26" s="6">
        <v>5854</v>
      </c>
      <c r="F26" s="6">
        <v>9910</v>
      </c>
      <c r="G26" s="7">
        <v>1.9</v>
      </c>
      <c r="H26" s="7">
        <v>1.9</v>
      </c>
      <c r="I26" s="7">
        <v>0</v>
      </c>
      <c r="J26" s="7">
        <v>0</v>
      </c>
      <c r="K26" s="7">
        <v>0</v>
      </c>
      <c r="L26" s="7">
        <v>20.9</v>
      </c>
      <c r="M26" s="7">
        <v>19.8</v>
      </c>
      <c r="N26" s="7">
        <v>0</v>
      </c>
      <c r="O26" s="7">
        <v>3.2</v>
      </c>
      <c r="P26" s="7">
        <v>0</v>
      </c>
      <c r="Q26" s="7">
        <v>10.9</v>
      </c>
      <c r="R26" s="7">
        <v>10.199999999999999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x14ac:dyDescent="0.35">
      <c r="A27" s="4" t="str">
        <f t="shared" si="0"/>
        <v>Gabon-2012</v>
      </c>
      <c r="B27" s="4" t="s">
        <v>104</v>
      </c>
      <c r="C27" s="5">
        <v>2012</v>
      </c>
      <c r="D27" s="5">
        <f t="shared" si="1"/>
        <v>13530</v>
      </c>
      <c r="E27" s="6">
        <v>5108</v>
      </c>
      <c r="F27" s="6">
        <v>8422</v>
      </c>
      <c r="G27" s="7">
        <v>3.6</v>
      </c>
      <c r="H27" s="7">
        <v>2.9</v>
      </c>
      <c r="I27" s="7">
        <v>0</v>
      </c>
      <c r="J27" s="7">
        <v>0.7</v>
      </c>
      <c r="K27" s="7">
        <v>0</v>
      </c>
      <c r="L27" s="7">
        <v>24.3</v>
      </c>
      <c r="M27" s="7">
        <v>22.7</v>
      </c>
      <c r="N27" s="7">
        <v>0</v>
      </c>
      <c r="O27" s="7">
        <v>1.6</v>
      </c>
      <c r="P27" s="7">
        <v>0</v>
      </c>
      <c r="Q27" s="4"/>
      <c r="R27" s="4"/>
      <c r="S27" s="4"/>
      <c r="T27" s="4"/>
      <c r="U27" s="7">
        <v>67.599999999999994</v>
      </c>
      <c r="V27" s="7">
        <v>29.2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x14ac:dyDescent="0.35">
      <c r="A28" s="4" t="str">
        <f t="shared" si="0"/>
        <v xml:space="preserve">Gambia-2019-20 </v>
      </c>
      <c r="B28" s="4" t="s">
        <v>106</v>
      </c>
      <c r="C28" s="5" t="s">
        <v>107</v>
      </c>
      <c r="D28" s="5">
        <f t="shared" si="1"/>
        <v>16120</v>
      </c>
      <c r="E28" s="6">
        <v>4255</v>
      </c>
      <c r="F28" s="6">
        <v>11865</v>
      </c>
      <c r="G28" s="7">
        <v>0.6</v>
      </c>
      <c r="H28" s="7">
        <v>0.3</v>
      </c>
      <c r="I28" s="7">
        <v>0</v>
      </c>
      <c r="J28" s="7">
        <v>0.4</v>
      </c>
      <c r="K28" s="7">
        <v>0</v>
      </c>
      <c r="L28" s="7">
        <v>18.899999999999999</v>
      </c>
      <c r="M28" s="7">
        <v>18.399999999999999</v>
      </c>
      <c r="N28" s="7">
        <v>0</v>
      </c>
      <c r="O28" s="7">
        <v>2.5</v>
      </c>
      <c r="P28" s="7">
        <v>0</v>
      </c>
      <c r="Q28" s="7">
        <v>16</v>
      </c>
      <c r="R28" s="7">
        <v>3.3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x14ac:dyDescent="0.35">
      <c r="A29" s="4" t="str">
        <f t="shared" si="0"/>
        <v>Gambia-2013</v>
      </c>
      <c r="B29" s="4" t="s">
        <v>106</v>
      </c>
      <c r="C29" s="5">
        <v>2013</v>
      </c>
      <c r="D29" s="5">
        <f t="shared" si="1"/>
        <v>3577</v>
      </c>
      <c r="E29" s="6">
        <v>3577</v>
      </c>
      <c r="F29" s="6">
        <v>0</v>
      </c>
      <c r="G29" s="4">
        <f t="shared" ref="G29:G30" si="4">H29+I29+J29+K29</f>
        <v>0</v>
      </c>
      <c r="H29" s="7">
        <v>0</v>
      </c>
      <c r="I29" s="7">
        <v>0</v>
      </c>
      <c r="J29" s="7">
        <v>0</v>
      </c>
      <c r="K29" s="7">
        <v>0</v>
      </c>
      <c r="L29" s="7">
        <v>25.5</v>
      </c>
      <c r="M29" s="7">
        <v>20.3</v>
      </c>
      <c r="N29" s="7">
        <v>0.1</v>
      </c>
      <c r="O29" s="7">
        <v>5.2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54</v>
      </c>
      <c r="V29" s="7">
        <v>49.9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x14ac:dyDescent="0.35">
      <c r="A30" s="8" t="str">
        <f t="shared" si="0"/>
        <v>Ghana-2022</v>
      </c>
      <c r="B30" s="8" t="s">
        <v>108</v>
      </c>
      <c r="C30" s="9">
        <v>2022</v>
      </c>
      <c r="D30" s="9">
        <f t="shared" si="1"/>
        <v>0</v>
      </c>
      <c r="E30" s="9"/>
      <c r="F30" s="9"/>
      <c r="G30" s="8">
        <f t="shared" si="4"/>
        <v>0</v>
      </c>
      <c r="H30" s="8"/>
      <c r="I30" s="8"/>
      <c r="J30" s="8"/>
      <c r="K30" s="8"/>
      <c r="L30" s="8">
        <f>M30+N30+O30+P30</f>
        <v>0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x14ac:dyDescent="0.35">
      <c r="A31" s="4" t="str">
        <f t="shared" si="0"/>
        <v>Ghana-2014</v>
      </c>
      <c r="B31" s="4" t="s">
        <v>108</v>
      </c>
      <c r="C31" s="5">
        <v>2014</v>
      </c>
      <c r="D31" s="5">
        <f t="shared" si="1"/>
        <v>13265</v>
      </c>
      <c r="E31" s="6">
        <v>3869</v>
      </c>
      <c r="F31" s="6">
        <v>9396</v>
      </c>
      <c r="G31" s="7">
        <v>0.4</v>
      </c>
      <c r="H31" s="7">
        <v>0.1</v>
      </c>
      <c r="I31" s="7">
        <v>0</v>
      </c>
      <c r="J31" s="7">
        <v>0.3</v>
      </c>
      <c r="K31" s="7">
        <v>0</v>
      </c>
      <c r="L31" s="7">
        <v>5.9</v>
      </c>
      <c r="M31" s="7">
        <v>3.8</v>
      </c>
      <c r="N31" s="7">
        <v>0.3</v>
      </c>
      <c r="O31" s="7">
        <v>1.8</v>
      </c>
      <c r="P31" s="7">
        <v>0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x14ac:dyDescent="0.35">
      <c r="A32" s="4" t="str">
        <f t="shared" si="0"/>
        <v>Ghana-2008</v>
      </c>
      <c r="B32" s="4" t="s">
        <v>108</v>
      </c>
      <c r="C32" s="5">
        <v>2008</v>
      </c>
      <c r="D32" s="5">
        <f t="shared" si="1"/>
        <v>8974</v>
      </c>
      <c r="E32" s="6">
        <v>4058</v>
      </c>
      <c r="F32" s="6">
        <v>4916</v>
      </c>
      <c r="G32" s="7">
        <v>0.4</v>
      </c>
      <c r="H32" s="7">
        <v>0.2</v>
      </c>
      <c r="I32" s="7">
        <v>0</v>
      </c>
      <c r="J32" s="7">
        <v>0.2</v>
      </c>
      <c r="K32" s="7">
        <v>0</v>
      </c>
      <c r="L32" s="7">
        <v>8.1</v>
      </c>
      <c r="M32" s="7">
        <v>6.2</v>
      </c>
      <c r="N32" s="7">
        <v>0.2</v>
      </c>
      <c r="O32" s="7">
        <v>1.7</v>
      </c>
      <c r="P32" s="7">
        <v>0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x14ac:dyDescent="0.35">
      <c r="A33" s="4" t="str">
        <f t="shared" si="0"/>
        <v>Ghana-2003</v>
      </c>
      <c r="B33" s="4" t="s">
        <v>108</v>
      </c>
      <c r="C33" s="5">
        <v>2003</v>
      </c>
      <c r="D33" s="5">
        <f t="shared" si="1"/>
        <v>5015</v>
      </c>
      <c r="E33" s="6">
        <v>5015</v>
      </c>
      <c r="F33" s="5"/>
      <c r="G33" s="4">
        <f>H33+I33+J33+K33</f>
        <v>0</v>
      </c>
      <c r="H33" s="4"/>
      <c r="I33" s="4"/>
      <c r="J33" s="4"/>
      <c r="K33" s="4"/>
      <c r="L33" s="7">
        <v>10.7</v>
      </c>
      <c r="M33" s="7">
        <v>9</v>
      </c>
      <c r="N33" s="7">
        <v>0.1</v>
      </c>
      <c r="O33" s="7">
        <v>1.6</v>
      </c>
      <c r="P33" s="7">
        <v>0</v>
      </c>
      <c r="Q33" s="4"/>
      <c r="R33" s="4"/>
      <c r="S33" s="4"/>
      <c r="T33" s="4"/>
      <c r="U33" s="7">
        <v>92.4</v>
      </c>
      <c r="V33" s="7">
        <v>7.6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x14ac:dyDescent="0.35">
      <c r="A34" s="4" t="str">
        <f t="shared" si="0"/>
        <v>Guinea-2018</v>
      </c>
      <c r="B34" s="4" t="s">
        <v>109</v>
      </c>
      <c r="C34" s="5">
        <v>2018</v>
      </c>
      <c r="D34" s="5">
        <f t="shared" si="1"/>
        <v>14486</v>
      </c>
      <c r="E34" s="6">
        <v>3612</v>
      </c>
      <c r="F34" s="6">
        <v>10874</v>
      </c>
      <c r="G34" s="7">
        <v>0.9</v>
      </c>
      <c r="H34" s="7">
        <v>0.9</v>
      </c>
      <c r="I34" s="7">
        <v>0</v>
      </c>
      <c r="J34" s="7">
        <v>0</v>
      </c>
      <c r="K34" s="7">
        <v>0</v>
      </c>
      <c r="L34" s="7">
        <v>12.9</v>
      </c>
      <c r="M34" s="7">
        <v>12.9</v>
      </c>
      <c r="N34" s="7">
        <v>0</v>
      </c>
      <c r="O34" s="7">
        <v>1.7</v>
      </c>
      <c r="P34" s="7">
        <v>0</v>
      </c>
      <c r="Q34" s="7">
        <v>10.6</v>
      </c>
      <c r="R34" s="7">
        <v>2.6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x14ac:dyDescent="0.35">
      <c r="A35" s="8" t="str">
        <f t="shared" si="0"/>
        <v>Guinea-2005</v>
      </c>
      <c r="B35" s="8" t="s">
        <v>109</v>
      </c>
      <c r="C35" s="9">
        <v>2005</v>
      </c>
      <c r="D35" s="9">
        <f t="shared" si="1"/>
        <v>0</v>
      </c>
      <c r="E35" s="9"/>
      <c r="F35" s="9"/>
      <c r="G35" s="8">
        <f t="shared" ref="G35:G36" si="5">H35+I35+J35+K35</f>
        <v>0</v>
      </c>
      <c r="H35" s="8"/>
      <c r="I35" s="8"/>
      <c r="J35" s="8"/>
      <c r="K35" s="8"/>
      <c r="L35" s="8">
        <f t="shared" ref="L35:L36" si="6">M35+N35+O35+P35</f>
        <v>0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5">
      <c r="A36" s="8" t="str">
        <f t="shared" si="0"/>
        <v>Kenya-2022</v>
      </c>
      <c r="B36" s="8" t="s">
        <v>110</v>
      </c>
      <c r="C36" s="9">
        <v>2022</v>
      </c>
      <c r="D36" s="9">
        <f t="shared" si="1"/>
        <v>0</v>
      </c>
      <c r="E36" s="9"/>
      <c r="F36" s="9"/>
      <c r="G36" s="8">
        <f t="shared" si="5"/>
        <v>0</v>
      </c>
      <c r="H36" s="8"/>
      <c r="I36" s="8"/>
      <c r="J36" s="8"/>
      <c r="K36" s="8"/>
      <c r="L36" s="8">
        <f t="shared" si="6"/>
        <v>0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x14ac:dyDescent="0.35">
      <c r="A37" s="4" t="str">
        <f t="shared" si="0"/>
        <v>Kenya-2014</v>
      </c>
      <c r="B37" s="4" t="s">
        <v>110</v>
      </c>
      <c r="C37" s="5">
        <v>2014</v>
      </c>
      <c r="D37" s="5">
        <f t="shared" si="1"/>
        <v>26693</v>
      </c>
      <c r="E37" s="6">
        <v>12068</v>
      </c>
      <c r="F37" s="6">
        <v>14625</v>
      </c>
      <c r="G37" s="7">
        <v>1.5</v>
      </c>
      <c r="H37" s="7">
        <v>0.4</v>
      </c>
      <c r="I37" s="7">
        <v>0</v>
      </c>
      <c r="J37" s="7">
        <v>0.1</v>
      </c>
      <c r="K37" s="7">
        <v>0.4</v>
      </c>
      <c r="L37" s="7">
        <v>19.100000000000001</v>
      </c>
      <c r="M37" s="7">
        <v>15.8</v>
      </c>
      <c r="N37" s="7">
        <v>0.2</v>
      </c>
      <c r="O37" s="7">
        <v>1.1000000000000001</v>
      </c>
      <c r="P37" s="7">
        <v>1.2</v>
      </c>
      <c r="Q37" s="4"/>
      <c r="R37" s="4"/>
      <c r="S37" s="4"/>
      <c r="T37" s="4"/>
      <c r="U37" s="7">
        <v>70.400000000000006</v>
      </c>
      <c r="V37" s="7">
        <v>28.2</v>
      </c>
      <c r="W37" s="4"/>
      <c r="X37" s="4"/>
      <c r="Y37" s="7">
        <v>0.8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x14ac:dyDescent="0.35">
      <c r="A38" s="4" t="str">
        <f t="shared" si="0"/>
        <v xml:space="preserve">Kenya-2008-09 </v>
      </c>
      <c r="B38" s="4" t="s">
        <v>110</v>
      </c>
      <c r="C38" s="5" t="s">
        <v>111</v>
      </c>
      <c r="D38" s="5">
        <f t="shared" si="1"/>
        <v>3258</v>
      </c>
      <c r="E38" s="6">
        <v>3258</v>
      </c>
      <c r="F38" s="6">
        <v>0</v>
      </c>
      <c r="G38" s="4">
        <f t="shared" ref="G38:G39" si="7">H38+I38+J38+K38</f>
        <v>0</v>
      </c>
      <c r="H38" s="7">
        <v>0</v>
      </c>
      <c r="I38" s="7">
        <v>0</v>
      </c>
      <c r="J38" s="7">
        <v>0</v>
      </c>
      <c r="K38" s="7">
        <v>0</v>
      </c>
      <c r="L38" s="7">
        <v>21.4</v>
      </c>
      <c r="M38" s="7">
        <v>17.5</v>
      </c>
      <c r="N38" s="7">
        <v>1.1000000000000001</v>
      </c>
      <c r="O38" s="7">
        <v>2.8</v>
      </c>
      <c r="P38" s="7">
        <v>0</v>
      </c>
      <c r="Q38" s="4"/>
      <c r="R38" s="4"/>
      <c r="S38" s="4"/>
      <c r="T38" s="4"/>
      <c r="U38" s="7">
        <v>69.900000000000006</v>
      </c>
      <c r="V38" s="7">
        <v>29.4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x14ac:dyDescent="0.35">
      <c r="A39" s="4" t="str">
        <f t="shared" si="0"/>
        <v>Kenya-2003</v>
      </c>
      <c r="B39" s="4" t="s">
        <v>110</v>
      </c>
      <c r="C39" s="5">
        <v>2003</v>
      </c>
      <c r="D39" s="5">
        <f t="shared" si="1"/>
        <v>3578</v>
      </c>
      <c r="E39" s="6">
        <v>3578</v>
      </c>
      <c r="F39" s="6">
        <v>0</v>
      </c>
      <c r="G39" s="4">
        <f t="shared" si="7"/>
        <v>0</v>
      </c>
      <c r="H39" s="7">
        <v>0</v>
      </c>
      <c r="I39" s="4"/>
      <c r="J39" s="7">
        <v>0</v>
      </c>
      <c r="K39" s="7">
        <v>0</v>
      </c>
      <c r="L39" s="7">
        <v>25</v>
      </c>
      <c r="M39" s="7">
        <v>22.9</v>
      </c>
      <c r="N39" s="7">
        <v>0.1</v>
      </c>
      <c r="O39" s="7">
        <v>2</v>
      </c>
      <c r="P39" s="7">
        <v>0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x14ac:dyDescent="0.35">
      <c r="A40" s="4" t="str">
        <f t="shared" si="0"/>
        <v>Lesotho-2014</v>
      </c>
      <c r="B40" s="4" t="s">
        <v>112</v>
      </c>
      <c r="C40" s="5">
        <v>2014</v>
      </c>
      <c r="D40" s="5">
        <f t="shared" si="1"/>
        <v>9281</v>
      </c>
      <c r="E40" s="6">
        <v>2660</v>
      </c>
      <c r="F40" s="6">
        <v>6621</v>
      </c>
      <c r="G40" s="7">
        <v>7.9</v>
      </c>
      <c r="H40" s="7">
        <v>0.3</v>
      </c>
      <c r="I40" s="7">
        <v>0</v>
      </c>
      <c r="J40" s="7">
        <v>0.1</v>
      </c>
      <c r="K40" s="7">
        <v>7.5</v>
      </c>
      <c r="L40" s="7">
        <v>55.2</v>
      </c>
      <c r="M40" s="7">
        <v>41.1</v>
      </c>
      <c r="N40" s="7">
        <v>6.1</v>
      </c>
      <c r="O40" s="7">
        <v>7.5</v>
      </c>
      <c r="P40" s="7">
        <v>0.5</v>
      </c>
      <c r="Q40" s="4"/>
      <c r="R40" s="4"/>
      <c r="S40" s="4"/>
      <c r="T40" s="4"/>
      <c r="U40" s="7">
        <v>83.7</v>
      </c>
      <c r="V40" s="7">
        <v>16.399999999999999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x14ac:dyDescent="0.35">
      <c r="A41" s="4" t="str">
        <f t="shared" si="0"/>
        <v>Lesotho-2009</v>
      </c>
      <c r="B41" s="4" t="s">
        <v>112</v>
      </c>
      <c r="C41" s="5">
        <v>2009</v>
      </c>
      <c r="D41" s="5">
        <f t="shared" si="1"/>
        <v>3008</v>
      </c>
      <c r="E41" s="6">
        <v>3008</v>
      </c>
      <c r="F41" s="5"/>
      <c r="G41" s="4">
        <f>H41+I41+J41+K41</f>
        <v>0</v>
      </c>
      <c r="H41" s="7">
        <v>0</v>
      </c>
      <c r="I41" s="7">
        <v>0</v>
      </c>
      <c r="J41" s="7">
        <v>0</v>
      </c>
      <c r="K41" s="7">
        <v>0</v>
      </c>
      <c r="L41" s="7">
        <v>49.3</v>
      </c>
      <c r="M41" s="7">
        <v>34.5</v>
      </c>
      <c r="N41" s="7">
        <v>5.7</v>
      </c>
      <c r="O41" s="7">
        <v>9.1</v>
      </c>
      <c r="P41" s="7">
        <v>0</v>
      </c>
      <c r="Q41" s="4"/>
      <c r="R41" s="4"/>
      <c r="S41" s="4"/>
      <c r="T41" s="4"/>
      <c r="U41" s="7">
        <v>79</v>
      </c>
      <c r="V41" s="7">
        <v>15.5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x14ac:dyDescent="0.35">
      <c r="A42" s="4" t="str">
        <f t="shared" si="0"/>
        <v>Lesotho-2004</v>
      </c>
      <c r="B42" s="4" t="s">
        <v>112</v>
      </c>
      <c r="C42" s="5">
        <v>2004</v>
      </c>
      <c r="D42" s="5">
        <f t="shared" si="1"/>
        <v>9892</v>
      </c>
      <c r="E42" s="6">
        <v>2797</v>
      </c>
      <c r="F42" s="6">
        <v>7095</v>
      </c>
      <c r="G42" s="7">
        <v>14.9</v>
      </c>
      <c r="H42" s="7">
        <v>0.2</v>
      </c>
      <c r="I42" s="7">
        <v>0</v>
      </c>
      <c r="J42" s="7">
        <v>0.4</v>
      </c>
      <c r="K42" s="7">
        <v>14.3</v>
      </c>
      <c r="L42" s="7">
        <v>43.3</v>
      </c>
      <c r="M42" s="7">
        <v>15</v>
      </c>
      <c r="N42" s="7">
        <v>3.7</v>
      </c>
      <c r="O42" s="7">
        <v>23.5</v>
      </c>
      <c r="P42" s="7">
        <v>1.1000000000000001</v>
      </c>
      <c r="Q42" s="4"/>
      <c r="R42" s="4"/>
      <c r="S42" s="4"/>
      <c r="T42" s="4"/>
      <c r="U42" s="7">
        <v>75.400000000000006</v>
      </c>
      <c r="V42" s="7">
        <v>24.2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x14ac:dyDescent="0.35">
      <c r="A43" s="4" t="str">
        <f t="shared" si="0"/>
        <v xml:space="preserve">Liberia-2019-20 </v>
      </c>
      <c r="B43" s="4" t="s">
        <v>113</v>
      </c>
      <c r="C43" s="5" t="s">
        <v>107</v>
      </c>
      <c r="D43" s="5">
        <f t="shared" si="1"/>
        <v>11886</v>
      </c>
      <c r="E43" s="6">
        <v>3821</v>
      </c>
      <c r="F43" s="6">
        <v>8065</v>
      </c>
      <c r="G43" s="7">
        <v>1</v>
      </c>
      <c r="H43" s="7">
        <v>0.6</v>
      </c>
      <c r="I43" s="7">
        <v>0</v>
      </c>
      <c r="J43" s="7">
        <v>0.6</v>
      </c>
      <c r="K43" s="7">
        <v>0</v>
      </c>
      <c r="L43" s="7">
        <v>7.3</v>
      </c>
      <c r="M43" s="7">
        <v>6.8</v>
      </c>
      <c r="N43" s="7">
        <v>0</v>
      </c>
      <c r="O43" s="7">
        <v>1.6</v>
      </c>
      <c r="P43" s="7">
        <v>0</v>
      </c>
      <c r="Q43" s="7">
        <v>4.4000000000000004</v>
      </c>
      <c r="R43" s="7">
        <v>4.0999999999999996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x14ac:dyDescent="0.35">
      <c r="A44" s="4" t="str">
        <f t="shared" si="0"/>
        <v>Liberia-2013</v>
      </c>
      <c r="B44" s="4" t="s">
        <v>113</v>
      </c>
      <c r="C44" s="5">
        <v>2013</v>
      </c>
      <c r="D44" s="5">
        <f t="shared" si="1"/>
        <v>13357</v>
      </c>
      <c r="E44" s="6">
        <v>4118</v>
      </c>
      <c r="F44" s="6">
        <v>9239</v>
      </c>
      <c r="G44" s="7">
        <v>0.8</v>
      </c>
      <c r="H44" s="7">
        <v>0.3</v>
      </c>
      <c r="I44" s="7">
        <v>0</v>
      </c>
      <c r="J44" s="7">
        <v>0.5</v>
      </c>
      <c r="K44" s="7">
        <v>0</v>
      </c>
      <c r="L44" s="7">
        <v>11.1</v>
      </c>
      <c r="M44" s="7">
        <v>9.6</v>
      </c>
      <c r="N44" s="7">
        <v>0</v>
      </c>
      <c r="O44" s="7">
        <v>0.6</v>
      </c>
      <c r="P44" s="7">
        <v>0.3</v>
      </c>
      <c r="Q44" s="4"/>
      <c r="R44" s="4"/>
      <c r="S44" s="4"/>
      <c r="T44" s="4"/>
      <c r="U44" s="7">
        <v>75.900000000000006</v>
      </c>
      <c r="V44" s="7">
        <v>23.1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x14ac:dyDescent="0.35">
      <c r="A45" s="4" t="str">
        <f t="shared" si="0"/>
        <v>Liberia-2007</v>
      </c>
      <c r="B45" s="4" t="s">
        <v>113</v>
      </c>
      <c r="C45" s="5">
        <v>2007</v>
      </c>
      <c r="D45" s="5">
        <f t="shared" si="1"/>
        <v>6009</v>
      </c>
      <c r="E45" s="6">
        <v>6009</v>
      </c>
      <c r="F45" s="6">
        <v>0</v>
      </c>
      <c r="G45" s="4">
        <f t="shared" ref="G45:G46" si="8">H45+I45+J45+K45</f>
        <v>0</v>
      </c>
      <c r="H45" s="7">
        <v>0</v>
      </c>
      <c r="I45" s="7">
        <v>0</v>
      </c>
      <c r="J45" s="7">
        <v>0</v>
      </c>
      <c r="K45" s="7">
        <v>0</v>
      </c>
      <c r="L45" s="7">
        <v>20</v>
      </c>
      <c r="M45" s="7">
        <v>15.2</v>
      </c>
      <c r="N45" s="7">
        <v>0.8</v>
      </c>
      <c r="O45" s="7">
        <v>4</v>
      </c>
      <c r="P45" s="7">
        <v>0</v>
      </c>
      <c r="Q45" s="4"/>
      <c r="R45" s="4"/>
      <c r="S45" s="4"/>
      <c r="T45" s="4"/>
      <c r="U45" s="7">
        <v>77</v>
      </c>
      <c r="V45" s="7">
        <v>21.1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x14ac:dyDescent="0.35">
      <c r="A46" s="8" t="str">
        <f t="shared" si="0"/>
        <v>Madagascar-2021</v>
      </c>
      <c r="B46" s="8" t="s">
        <v>114</v>
      </c>
      <c r="C46" s="9">
        <v>2021</v>
      </c>
      <c r="D46" s="9">
        <f t="shared" si="1"/>
        <v>0</v>
      </c>
      <c r="E46" s="9"/>
      <c r="F46" s="9"/>
      <c r="G46" s="8">
        <f t="shared" si="8"/>
        <v>0</v>
      </c>
      <c r="H46" s="8"/>
      <c r="I46" s="8"/>
      <c r="J46" s="8"/>
      <c r="K46" s="8"/>
      <c r="L46" s="8">
        <f>M46+N46+O46+P46</f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5">
      <c r="A47" s="4" t="str">
        <f t="shared" si="0"/>
        <v xml:space="preserve">Madagascar-2008-09 </v>
      </c>
      <c r="B47" s="4" t="s">
        <v>114</v>
      </c>
      <c r="C47" s="5" t="s">
        <v>111</v>
      </c>
      <c r="D47" s="5">
        <f t="shared" si="1"/>
        <v>16192</v>
      </c>
      <c r="E47" s="6">
        <v>7645</v>
      </c>
      <c r="F47" s="6">
        <v>8547</v>
      </c>
      <c r="G47" s="7">
        <v>21.2</v>
      </c>
      <c r="H47" s="7">
        <v>1.5</v>
      </c>
      <c r="I47" s="7">
        <v>0.1</v>
      </c>
      <c r="J47" s="7">
        <v>19.600000000000001</v>
      </c>
      <c r="K47" s="7">
        <v>0</v>
      </c>
      <c r="L47" s="7">
        <v>52.5</v>
      </c>
      <c r="M47" s="7">
        <v>28.2</v>
      </c>
      <c r="N47" s="7">
        <v>1.7</v>
      </c>
      <c r="O47" s="7">
        <v>22.6</v>
      </c>
      <c r="P47" s="7">
        <v>0</v>
      </c>
      <c r="Q47" s="4"/>
      <c r="R47" s="4"/>
      <c r="S47" s="4"/>
      <c r="T47" s="4"/>
      <c r="U47" s="7">
        <v>76.5</v>
      </c>
      <c r="V47" s="7">
        <v>22</v>
      </c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x14ac:dyDescent="0.35">
      <c r="A48" s="8" t="str">
        <f t="shared" si="0"/>
        <v xml:space="preserve">Madagascar-2003-04 </v>
      </c>
      <c r="B48" s="8" t="s">
        <v>114</v>
      </c>
      <c r="C48" s="9" t="s">
        <v>115</v>
      </c>
      <c r="D48" s="9">
        <f t="shared" si="1"/>
        <v>0</v>
      </c>
      <c r="E48" s="9"/>
      <c r="F48" s="9"/>
      <c r="G48" s="8">
        <f>H48+I48+J48+K48</f>
        <v>0</v>
      </c>
      <c r="H48" s="8"/>
      <c r="I48" s="8"/>
      <c r="J48" s="8"/>
      <c r="K48" s="8"/>
      <c r="L48" s="8">
        <f>M48+N48+O48+P48</f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5">
      <c r="A49" s="4" t="str">
        <f t="shared" si="0"/>
        <v xml:space="preserve">Malawi-2015-16 </v>
      </c>
      <c r="B49" s="4" t="s">
        <v>116</v>
      </c>
      <c r="C49" s="5" t="s">
        <v>88</v>
      </c>
      <c r="D49" s="5">
        <f t="shared" si="1"/>
        <v>31690</v>
      </c>
      <c r="E49" s="6">
        <v>7128</v>
      </c>
      <c r="F49" s="6">
        <v>24562</v>
      </c>
      <c r="G49" s="7">
        <v>0.6</v>
      </c>
      <c r="H49" s="7">
        <v>0.6</v>
      </c>
      <c r="I49" s="7">
        <v>0</v>
      </c>
      <c r="J49" s="7">
        <v>0.2</v>
      </c>
      <c r="K49" s="7">
        <v>0</v>
      </c>
      <c r="L49" s="7">
        <v>12.1</v>
      </c>
      <c r="M49" s="7">
        <v>12</v>
      </c>
      <c r="N49" s="7">
        <v>0</v>
      </c>
      <c r="O49" s="7">
        <v>0.8</v>
      </c>
      <c r="P49" s="7">
        <v>0</v>
      </c>
      <c r="Q49" s="7">
        <v>8.3000000000000007</v>
      </c>
      <c r="R49" s="7">
        <v>4.5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x14ac:dyDescent="0.35">
      <c r="A50" s="4" t="str">
        <f t="shared" si="0"/>
        <v>Malawi-2010</v>
      </c>
      <c r="B50" s="4" t="s">
        <v>116</v>
      </c>
      <c r="C50" s="5">
        <v>2010</v>
      </c>
      <c r="D50" s="5">
        <f t="shared" si="1"/>
        <v>29838</v>
      </c>
      <c r="E50" s="6">
        <v>6818</v>
      </c>
      <c r="F50" s="6">
        <v>23020</v>
      </c>
      <c r="G50" s="7">
        <v>1.2</v>
      </c>
      <c r="H50" s="7">
        <v>0.4</v>
      </c>
      <c r="I50" s="7">
        <v>0</v>
      </c>
      <c r="J50" s="7">
        <v>0.8</v>
      </c>
      <c r="K50" s="7">
        <v>0</v>
      </c>
      <c r="L50" s="7">
        <v>18.2</v>
      </c>
      <c r="M50" s="7">
        <v>16.899999999999999</v>
      </c>
      <c r="N50" s="7">
        <v>0.1</v>
      </c>
      <c r="O50" s="7">
        <v>1.2</v>
      </c>
      <c r="P50" s="7">
        <v>0</v>
      </c>
      <c r="Q50" s="4"/>
      <c r="R50" s="4"/>
      <c r="S50" s="4"/>
      <c r="T50" s="4"/>
      <c r="U50" s="7">
        <v>84.1</v>
      </c>
      <c r="V50" s="7">
        <v>13.7</v>
      </c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x14ac:dyDescent="0.35">
      <c r="A51" s="8" t="str">
        <f t="shared" si="0"/>
        <v>Malawi-2004</v>
      </c>
      <c r="B51" s="8" t="s">
        <v>116</v>
      </c>
      <c r="C51" s="9">
        <v>2004</v>
      </c>
      <c r="D51" s="9">
        <f t="shared" si="1"/>
        <v>0</v>
      </c>
      <c r="E51" s="9"/>
      <c r="F51" s="9"/>
      <c r="G51" s="8">
        <f t="shared" ref="G51:G53" si="9">H51+I51+J51+K51</f>
        <v>0</v>
      </c>
      <c r="H51" s="8"/>
      <c r="I51" s="8"/>
      <c r="J51" s="8"/>
      <c r="K51" s="8"/>
      <c r="L51" s="8">
        <f>M51+N51+O51+P51</f>
        <v>0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5">
      <c r="A52" s="4" t="str">
        <f t="shared" si="0"/>
        <v>Malawi-2000</v>
      </c>
      <c r="B52" s="4" t="s">
        <v>116</v>
      </c>
      <c r="C52" s="5">
        <v>2000</v>
      </c>
      <c r="D52" s="5">
        <f t="shared" si="1"/>
        <v>3092</v>
      </c>
      <c r="E52" s="6">
        <v>3092</v>
      </c>
      <c r="F52" s="6">
        <v>0</v>
      </c>
      <c r="G52" s="4">
        <f t="shared" si="9"/>
        <v>0</v>
      </c>
      <c r="H52" s="7">
        <v>0</v>
      </c>
      <c r="I52" s="7">
        <v>0</v>
      </c>
      <c r="J52" s="7">
        <v>0</v>
      </c>
      <c r="K52" s="7">
        <v>0</v>
      </c>
      <c r="L52" s="7">
        <v>24.3</v>
      </c>
      <c r="M52" s="7">
        <v>18.7</v>
      </c>
      <c r="N52" s="7">
        <v>0</v>
      </c>
      <c r="O52" s="7">
        <v>5.6</v>
      </c>
      <c r="P52" s="7">
        <v>0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x14ac:dyDescent="0.35">
      <c r="A53" s="8" t="str">
        <f t="shared" si="0"/>
        <v>Mali-2018</v>
      </c>
      <c r="B53" s="8" t="s">
        <v>117</v>
      </c>
      <c r="C53" s="9">
        <v>2018</v>
      </c>
      <c r="D53" s="9">
        <f t="shared" si="1"/>
        <v>0</v>
      </c>
      <c r="E53" s="9"/>
      <c r="F53" s="9"/>
      <c r="G53" s="8">
        <f t="shared" si="9"/>
        <v>0</v>
      </c>
      <c r="H53" s="8"/>
      <c r="I53" s="8"/>
      <c r="J53" s="8"/>
      <c r="K53" s="8"/>
      <c r="L53" s="8">
        <f>M53+N53+O53+P53</f>
        <v>0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5">
      <c r="A54" s="4" t="str">
        <f t="shared" si="0"/>
        <v xml:space="preserve">Mali-2012-13 </v>
      </c>
      <c r="B54" s="4" t="s">
        <v>117</v>
      </c>
      <c r="C54" s="5" t="s">
        <v>118</v>
      </c>
      <c r="D54" s="5">
        <f t="shared" si="1"/>
        <v>14220</v>
      </c>
      <c r="E54" s="6">
        <v>3796</v>
      </c>
      <c r="F54" s="6">
        <v>10424</v>
      </c>
      <c r="G54" s="7">
        <v>1.3</v>
      </c>
      <c r="H54" s="7">
        <v>0.2</v>
      </c>
      <c r="I54" s="7">
        <v>0</v>
      </c>
      <c r="J54" s="7">
        <v>1.1000000000000001</v>
      </c>
      <c r="K54" s="7">
        <v>0</v>
      </c>
      <c r="L54" s="7">
        <v>20.8</v>
      </c>
      <c r="M54" s="7">
        <v>15.4</v>
      </c>
      <c r="N54" s="7">
        <v>0.4</v>
      </c>
      <c r="O54" s="7">
        <v>5</v>
      </c>
      <c r="P54" s="7">
        <v>0</v>
      </c>
      <c r="Q54" s="4"/>
      <c r="R54" s="4"/>
      <c r="S54" s="4"/>
      <c r="T54" s="4"/>
      <c r="U54" s="7">
        <v>44.1</v>
      </c>
      <c r="V54" s="7">
        <v>53.2</v>
      </c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x14ac:dyDescent="0.35">
      <c r="A55" s="8" t="str">
        <f t="shared" si="0"/>
        <v>Mali-2006</v>
      </c>
      <c r="B55" s="8" t="s">
        <v>117</v>
      </c>
      <c r="C55" s="9">
        <v>2006</v>
      </c>
      <c r="D55" s="9">
        <f t="shared" si="1"/>
        <v>0</v>
      </c>
      <c r="E55" s="9"/>
      <c r="F55" s="9"/>
      <c r="G55" s="8">
        <f>H55+I55+J55+K55</f>
        <v>0</v>
      </c>
      <c r="H55" s="8"/>
      <c r="I55" s="8"/>
      <c r="J55" s="8"/>
      <c r="K55" s="8"/>
      <c r="L55" s="8">
        <f>M55+N55+O55+P55</f>
        <v>0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5">
      <c r="A56" s="4" t="str">
        <f t="shared" si="0"/>
        <v xml:space="preserve">Mauritania-2019-21 </v>
      </c>
      <c r="B56" s="4" t="s">
        <v>119</v>
      </c>
      <c r="C56" s="5" t="s">
        <v>105</v>
      </c>
      <c r="D56" s="5">
        <f t="shared" si="1"/>
        <v>20652</v>
      </c>
      <c r="E56" s="6">
        <v>4938</v>
      </c>
      <c r="F56" s="6">
        <v>15714</v>
      </c>
      <c r="G56" s="7">
        <v>3.1</v>
      </c>
      <c r="H56" s="7">
        <v>1.9</v>
      </c>
      <c r="I56" s="7">
        <v>0</v>
      </c>
      <c r="J56" s="7">
        <v>1.2</v>
      </c>
      <c r="K56" s="7">
        <v>0</v>
      </c>
      <c r="L56" s="7">
        <v>16.2</v>
      </c>
      <c r="M56" s="7">
        <v>15.7</v>
      </c>
      <c r="N56" s="7">
        <v>0</v>
      </c>
      <c r="O56" s="7">
        <v>1.8</v>
      </c>
      <c r="P56" s="7">
        <v>0</v>
      </c>
      <c r="Q56" s="7">
        <v>14.6</v>
      </c>
      <c r="R56" s="7">
        <v>2.2000000000000002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x14ac:dyDescent="0.35">
      <c r="A57" s="4" t="str">
        <f t="shared" si="0"/>
        <v>Mozambique-2011</v>
      </c>
      <c r="B57" s="4" t="s">
        <v>120</v>
      </c>
      <c r="C57" s="5">
        <v>2011</v>
      </c>
      <c r="D57" s="5">
        <f t="shared" si="1"/>
        <v>17257</v>
      </c>
      <c r="E57" s="6">
        <v>3512</v>
      </c>
      <c r="F57" s="6">
        <v>13745</v>
      </c>
      <c r="G57" s="7">
        <v>3.7</v>
      </c>
      <c r="H57" s="7">
        <v>1.4</v>
      </c>
      <c r="I57" s="7">
        <v>0</v>
      </c>
      <c r="J57" s="7">
        <v>2.2999999999999998</v>
      </c>
      <c r="K57" s="7">
        <v>0</v>
      </c>
      <c r="L57" s="7">
        <v>32.4</v>
      </c>
      <c r="M57" s="7">
        <v>18.899999999999999</v>
      </c>
      <c r="N57" s="7">
        <v>0</v>
      </c>
      <c r="O57" s="7">
        <v>10.1</v>
      </c>
      <c r="P57" s="7">
        <v>0</v>
      </c>
      <c r="Q57" s="4"/>
      <c r="R57" s="4"/>
      <c r="S57" s="4"/>
      <c r="T57" s="4"/>
      <c r="U57" s="7">
        <v>88.9</v>
      </c>
      <c r="V57" s="7">
        <v>9.9</v>
      </c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x14ac:dyDescent="0.35">
      <c r="A58" s="8" t="str">
        <f t="shared" si="0"/>
        <v>Mozambique-2003</v>
      </c>
      <c r="B58" s="8" t="s">
        <v>120</v>
      </c>
      <c r="C58" s="9">
        <v>2003</v>
      </c>
      <c r="D58" s="9">
        <f t="shared" si="1"/>
        <v>0</v>
      </c>
      <c r="E58" s="9"/>
      <c r="F58" s="9"/>
      <c r="G58" s="8">
        <f>H58+I58+J58+K58</f>
        <v>0</v>
      </c>
      <c r="H58" s="8"/>
      <c r="I58" s="8"/>
      <c r="J58" s="8"/>
      <c r="K58" s="8"/>
      <c r="L58" s="8">
        <f>M58+N58+O58+P58</f>
        <v>0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5">
      <c r="A59" s="4" t="str">
        <f t="shared" si="0"/>
        <v>Namibia-2013</v>
      </c>
      <c r="B59" s="4" t="s">
        <v>121</v>
      </c>
      <c r="C59" s="5">
        <v>2013</v>
      </c>
      <c r="D59" s="5">
        <f t="shared" si="1"/>
        <v>13197</v>
      </c>
      <c r="E59" s="6">
        <v>4021</v>
      </c>
      <c r="F59" s="6">
        <v>9176</v>
      </c>
      <c r="G59" s="7">
        <v>6</v>
      </c>
      <c r="H59" s="7">
        <v>4.2</v>
      </c>
      <c r="I59" s="7">
        <v>0.3</v>
      </c>
      <c r="J59" s="7">
        <v>1.5</v>
      </c>
      <c r="K59" s="7">
        <v>0</v>
      </c>
      <c r="L59" s="7">
        <v>24.2</v>
      </c>
      <c r="M59" s="7">
        <v>18.600000000000001</v>
      </c>
      <c r="N59" s="7">
        <v>1.1000000000000001</v>
      </c>
      <c r="O59" s="7">
        <v>4.5</v>
      </c>
      <c r="P59" s="7">
        <v>0</v>
      </c>
      <c r="Q59" s="4"/>
      <c r="R59" s="4"/>
      <c r="S59" s="4"/>
      <c r="T59" s="4"/>
      <c r="U59" s="7">
        <v>83.1</v>
      </c>
      <c r="V59" s="7">
        <v>14.1</v>
      </c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x14ac:dyDescent="0.35">
      <c r="A60" s="4" t="str">
        <f t="shared" si="0"/>
        <v xml:space="preserve">Namibia-2006-07 </v>
      </c>
      <c r="B60" s="4" t="s">
        <v>121</v>
      </c>
      <c r="C60" s="5" t="s">
        <v>102</v>
      </c>
      <c r="D60" s="5">
        <f t="shared" si="1"/>
        <v>13719</v>
      </c>
      <c r="E60" s="6">
        <v>3915</v>
      </c>
      <c r="F60" s="6">
        <v>9804</v>
      </c>
      <c r="G60" s="7">
        <v>8.1</v>
      </c>
      <c r="H60" s="7">
        <v>5.3</v>
      </c>
      <c r="I60" s="7">
        <v>0.5</v>
      </c>
      <c r="J60" s="7">
        <v>2.2999999999999998</v>
      </c>
      <c r="K60" s="7">
        <v>0</v>
      </c>
      <c r="L60" s="7">
        <v>23.6</v>
      </c>
      <c r="M60" s="7">
        <v>20.9</v>
      </c>
      <c r="N60" s="7">
        <v>0.9</v>
      </c>
      <c r="O60" s="7">
        <v>1.8</v>
      </c>
      <c r="P60" s="7">
        <v>0</v>
      </c>
      <c r="Q60" s="4"/>
      <c r="R60" s="4"/>
      <c r="S60" s="7">
        <v>68</v>
      </c>
      <c r="T60" s="7">
        <v>31.2</v>
      </c>
      <c r="U60" s="7">
        <v>72.900000000000006</v>
      </c>
      <c r="V60" s="7">
        <v>26</v>
      </c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x14ac:dyDescent="0.35">
      <c r="A61" s="4" t="str">
        <f t="shared" si="0"/>
        <v>Namibia-2000</v>
      </c>
      <c r="B61" s="4" t="s">
        <v>121</v>
      </c>
      <c r="C61" s="5">
        <v>2000</v>
      </c>
      <c r="D61" s="5">
        <f t="shared" si="1"/>
        <v>9709</v>
      </c>
      <c r="E61" s="6">
        <v>2954</v>
      </c>
      <c r="F61" s="6">
        <v>6755</v>
      </c>
      <c r="G61" s="7">
        <v>10</v>
      </c>
      <c r="H61" s="7">
        <v>5.9</v>
      </c>
      <c r="I61" s="7">
        <v>0.7</v>
      </c>
      <c r="J61" s="7">
        <v>3.4</v>
      </c>
      <c r="K61" s="7">
        <v>0</v>
      </c>
      <c r="L61" s="7">
        <v>18.3</v>
      </c>
      <c r="M61" s="7">
        <v>17.3</v>
      </c>
      <c r="N61" s="7">
        <v>1</v>
      </c>
      <c r="O61" s="7">
        <v>0</v>
      </c>
      <c r="P61" s="7">
        <v>0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x14ac:dyDescent="0.35">
      <c r="A62" s="8" t="str">
        <f t="shared" si="0"/>
        <v>Niger-2012</v>
      </c>
      <c r="B62" s="8" t="s">
        <v>122</v>
      </c>
      <c r="C62" s="9">
        <v>2012</v>
      </c>
      <c r="D62" s="9">
        <f t="shared" si="1"/>
        <v>0</v>
      </c>
      <c r="E62" s="9"/>
      <c r="F62" s="9"/>
      <c r="G62" s="8">
        <f t="shared" ref="G62:G63" si="10">H62+I62+J62+K62</f>
        <v>0</v>
      </c>
      <c r="H62" s="8"/>
      <c r="I62" s="8"/>
      <c r="J62" s="8"/>
      <c r="K62" s="8"/>
      <c r="L62" s="8">
        <f t="shared" ref="L62:L63" si="11">M62+N62+O62+P62</f>
        <v>0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5">
      <c r="A63" s="8" t="str">
        <f t="shared" si="0"/>
        <v>Niger-2006</v>
      </c>
      <c r="B63" s="8" t="s">
        <v>122</v>
      </c>
      <c r="C63" s="9">
        <v>2006</v>
      </c>
      <c r="D63" s="9">
        <f t="shared" si="1"/>
        <v>0</v>
      </c>
      <c r="E63" s="9"/>
      <c r="F63" s="9"/>
      <c r="G63" s="8">
        <f t="shared" si="10"/>
        <v>0</v>
      </c>
      <c r="H63" s="8"/>
      <c r="I63" s="8"/>
      <c r="J63" s="8"/>
      <c r="K63" s="8"/>
      <c r="L63" s="8">
        <f t="shared" si="11"/>
        <v>0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5">
      <c r="A64" s="4" t="str">
        <f t="shared" si="0"/>
        <v>Nigeria-2018</v>
      </c>
      <c r="B64" s="4" t="s">
        <v>123</v>
      </c>
      <c r="C64" s="5">
        <v>2018</v>
      </c>
      <c r="D64" s="5">
        <f t="shared" si="1"/>
        <v>53689</v>
      </c>
      <c r="E64" s="6">
        <v>11868</v>
      </c>
      <c r="F64" s="6">
        <v>41821</v>
      </c>
      <c r="G64" s="7">
        <v>0.3</v>
      </c>
      <c r="H64" s="7">
        <v>0.3</v>
      </c>
      <c r="I64" s="7">
        <v>0</v>
      </c>
      <c r="J64" s="7">
        <v>0</v>
      </c>
      <c r="K64" s="7">
        <v>0</v>
      </c>
      <c r="L64" s="7">
        <v>5.6</v>
      </c>
      <c r="M64" s="7">
        <v>5.5</v>
      </c>
      <c r="N64" s="7">
        <v>0</v>
      </c>
      <c r="O64" s="7">
        <v>1.2</v>
      </c>
      <c r="P64" s="7">
        <v>0</v>
      </c>
      <c r="Q64" s="7">
        <v>3.9</v>
      </c>
      <c r="R64" s="7">
        <v>2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x14ac:dyDescent="0.35">
      <c r="A65" s="4" t="str">
        <f t="shared" si="0"/>
        <v>Nigeria-2013</v>
      </c>
      <c r="B65" s="4" t="s">
        <v>123</v>
      </c>
      <c r="C65" s="5">
        <v>2013</v>
      </c>
      <c r="D65" s="5">
        <f t="shared" si="1"/>
        <v>17359</v>
      </c>
      <c r="E65" s="6">
        <v>17359</v>
      </c>
      <c r="F65" s="5"/>
      <c r="G65" s="4">
        <f>H65+I65+J65+K65</f>
        <v>0</v>
      </c>
      <c r="H65" s="4"/>
      <c r="I65" s="4"/>
      <c r="J65" s="4"/>
      <c r="K65" s="4"/>
      <c r="L65" s="7">
        <v>9.8000000000000007</v>
      </c>
      <c r="M65" s="7">
        <v>6.5</v>
      </c>
      <c r="N65" s="7">
        <v>0.3</v>
      </c>
      <c r="O65" s="4"/>
      <c r="P65" s="7">
        <v>3</v>
      </c>
      <c r="Q65" s="7">
        <v>0</v>
      </c>
      <c r="R65" s="7">
        <v>0</v>
      </c>
      <c r="S65" s="4"/>
      <c r="T65" s="4"/>
      <c r="U65" s="7">
        <v>68.7</v>
      </c>
      <c r="V65" s="7">
        <v>24.7</v>
      </c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x14ac:dyDescent="0.35">
      <c r="A66" s="4" t="str">
        <f t="shared" si="0"/>
        <v>Nigeria-2008</v>
      </c>
      <c r="B66" s="4" t="s">
        <v>123</v>
      </c>
      <c r="C66" s="5">
        <v>2008</v>
      </c>
      <c r="D66" s="5">
        <f t="shared" si="1"/>
        <v>47194</v>
      </c>
      <c r="E66" s="6">
        <v>13808</v>
      </c>
      <c r="F66" s="6">
        <v>33386</v>
      </c>
      <c r="G66" s="7">
        <v>0.8</v>
      </c>
      <c r="H66" s="7">
        <v>0.2</v>
      </c>
      <c r="I66" s="7">
        <v>0.1</v>
      </c>
      <c r="J66" s="7">
        <v>0.5</v>
      </c>
      <c r="K66" s="7">
        <v>0</v>
      </c>
      <c r="L66" s="7">
        <v>94.6</v>
      </c>
      <c r="M66" s="7">
        <v>8.9</v>
      </c>
      <c r="N66" s="7">
        <v>0.7</v>
      </c>
      <c r="O66" s="7">
        <v>3.9</v>
      </c>
      <c r="P66" s="7">
        <v>81.099999999999994</v>
      </c>
      <c r="Q66" s="7">
        <v>16.7</v>
      </c>
      <c r="R66" s="7">
        <v>0</v>
      </c>
      <c r="S66" s="7">
        <v>0</v>
      </c>
      <c r="T66" s="7">
        <v>0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x14ac:dyDescent="0.35">
      <c r="A67" s="4" t="str">
        <f t="shared" si="0"/>
        <v>Nigeria-2003</v>
      </c>
      <c r="B67" s="4" t="s">
        <v>123</v>
      </c>
      <c r="C67" s="5">
        <v>2003</v>
      </c>
      <c r="D67" s="5">
        <f t="shared" si="1"/>
        <v>7620</v>
      </c>
      <c r="E67" s="5"/>
      <c r="F67" s="6">
        <v>7620</v>
      </c>
      <c r="G67" s="7">
        <v>1.1000000000000001</v>
      </c>
      <c r="H67" s="7">
        <v>0.5</v>
      </c>
      <c r="I67" s="7">
        <v>0.1</v>
      </c>
      <c r="J67" s="7">
        <v>0.5</v>
      </c>
      <c r="K67" s="7">
        <v>0</v>
      </c>
      <c r="L67" s="4">
        <f>M67+N67+O67+P67</f>
        <v>0</v>
      </c>
      <c r="M67" s="7"/>
      <c r="N67" s="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x14ac:dyDescent="0.35">
      <c r="A68" s="4" t="str">
        <f t="shared" si="0"/>
        <v xml:space="preserve">Rwanda-2019-20 </v>
      </c>
      <c r="B68" s="4" t="s">
        <v>124</v>
      </c>
      <c r="C68" s="5" t="s">
        <v>107</v>
      </c>
      <c r="D68" s="5">
        <f t="shared" si="1"/>
        <v>20480</v>
      </c>
      <c r="E68" s="6">
        <v>5846</v>
      </c>
      <c r="F68" s="6">
        <v>14634</v>
      </c>
      <c r="G68" s="7">
        <v>0.9</v>
      </c>
      <c r="H68" s="7">
        <v>0.6</v>
      </c>
      <c r="I68" s="7">
        <v>0</v>
      </c>
      <c r="J68" s="7">
        <v>0.3</v>
      </c>
      <c r="K68" s="7">
        <v>0</v>
      </c>
      <c r="L68" s="7">
        <v>7</v>
      </c>
      <c r="M68" s="7">
        <v>6.9</v>
      </c>
      <c r="N68" s="7">
        <v>0</v>
      </c>
      <c r="O68" s="7">
        <v>0.2</v>
      </c>
      <c r="P68" s="7">
        <v>0</v>
      </c>
      <c r="Q68" s="7">
        <v>4.9000000000000004</v>
      </c>
      <c r="R68" s="7">
        <v>2.1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x14ac:dyDescent="0.35">
      <c r="A69" s="4" t="str">
        <f t="shared" si="0"/>
        <v xml:space="preserve">Rwanda-2014-15 </v>
      </c>
      <c r="B69" s="4" t="s">
        <v>124</v>
      </c>
      <c r="C69" s="5" t="s">
        <v>125</v>
      </c>
      <c r="D69" s="5">
        <f t="shared" si="1"/>
        <v>19074</v>
      </c>
      <c r="E69" s="6">
        <v>5577</v>
      </c>
      <c r="F69" s="6">
        <v>13497</v>
      </c>
      <c r="G69" s="7">
        <v>2.2999999999999998</v>
      </c>
      <c r="H69" s="7">
        <v>0.4</v>
      </c>
      <c r="I69" s="7">
        <v>0.7</v>
      </c>
      <c r="J69" s="7">
        <v>1.2</v>
      </c>
      <c r="K69" s="7">
        <v>0</v>
      </c>
      <c r="L69" s="7">
        <v>11.8</v>
      </c>
      <c r="M69" s="7">
        <v>9.1</v>
      </c>
      <c r="N69" s="7">
        <v>2</v>
      </c>
      <c r="O69" s="7">
        <v>0.7</v>
      </c>
      <c r="P69" s="7">
        <v>0</v>
      </c>
      <c r="Q69" s="7">
        <v>0</v>
      </c>
      <c r="R69" s="7">
        <v>0</v>
      </c>
      <c r="S69" s="4"/>
      <c r="T69" s="4"/>
      <c r="U69" s="7">
        <v>86.6</v>
      </c>
      <c r="V69" s="7">
        <v>10.199999999999999</v>
      </c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x14ac:dyDescent="0.35">
      <c r="A70" s="4" t="str">
        <f t="shared" si="0"/>
        <v>Rwanda-2010</v>
      </c>
      <c r="B70" s="4" t="s">
        <v>124</v>
      </c>
      <c r="C70" s="5">
        <v>2010</v>
      </c>
      <c r="D70" s="5">
        <f t="shared" si="1"/>
        <v>19358</v>
      </c>
      <c r="E70" s="6">
        <v>5687</v>
      </c>
      <c r="F70" s="6">
        <v>13671</v>
      </c>
      <c r="G70" s="7">
        <v>3.8</v>
      </c>
      <c r="H70" s="7">
        <v>0.4</v>
      </c>
      <c r="I70" s="7">
        <v>0.6</v>
      </c>
      <c r="J70" s="7">
        <v>2.8</v>
      </c>
      <c r="K70" s="7">
        <v>0</v>
      </c>
      <c r="L70" s="7">
        <v>16.100000000000001</v>
      </c>
      <c r="M70" s="7">
        <v>11.2</v>
      </c>
      <c r="N70" s="7">
        <v>0.3</v>
      </c>
      <c r="O70" s="7">
        <v>4.5999999999999996</v>
      </c>
      <c r="P70" s="7">
        <v>0</v>
      </c>
      <c r="Q70" s="7">
        <v>0</v>
      </c>
      <c r="R70" s="7">
        <v>0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x14ac:dyDescent="0.35">
      <c r="A71" s="4" t="str">
        <f t="shared" si="0"/>
        <v>Rwanda-2005</v>
      </c>
      <c r="B71" s="4" t="s">
        <v>124</v>
      </c>
      <c r="C71" s="5">
        <v>2005</v>
      </c>
      <c r="D71" s="5">
        <f t="shared" si="1"/>
        <v>11321</v>
      </c>
      <c r="E71" s="5"/>
      <c r="F71" s="6">
        <v>11321</v>
      </c>
      <c r="G71" s="7">
        <v>4.5999999999999996</v>
      </c>
      <c r="H71" s="7">
        <v>0.3</v>
      </c>
      <c r="I71" s="7">
        <v>2.5</v>
      </c>
      <c r="J71" s="7">
        <v>1.8</v>
      </c>
      <c r="K71" s="7">
        <v>0</v>
      </c>
      <c r="L71" s="4">
        <f>M71+N71+O71+P71</f>
        <v>0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x14ac:dyDescent="0.35">
      <c r="A72" s="4" t="str">
        <f t="shared" si="0"/>
        <v>Rwanda-2000</v>
      </c>
      <c r="B72" s="4" t="s">
        <v>124</v>
      </c>
      <c r="C72" s="5">
        <v>2000</v>
      </c>
      <c r="D72" s="5">
        <f t="shared" si="1"/>
        <v>10421</v>
      </c>
      <c r="E72" s="5"/>
      <c r="F72" s="6">
        <v>10421</v>
      </c>
      <c r="G72" s="7">
        <v>8.5</v>
      </c>
      <c r="H72" s="7">
        <v>0.7</v>
      </c>
      <c r="I72" s="7">
        <v>4.3</v>
      </c>
      <c r="J72" s="7">
        <v>3.5</v>
      </c>
      <c r="K72" s="7">
        <v>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x14ac:dyDescent="0.35">
      <c r="A73" s="4" t="str">
        <f t="shared" si="0"/>
        <v xml:space="preserve">Sao Tome and Principe-2008-09 </v>
      </c>
      <c r="B73" s="4" t="s">
        <v>126</v>
      </c>
      <c r="C73" s="5" t="s">
        <v>111</v>
      </c>
      <c r="D73" s="5">
        <f t="shared" si="1"/>
        <v>4693</v>
      </c>
      <c r="E73" s="6">
        <v>2078</v>
      </c>
      <c r="F73" s="6">
        <v>2615</v>
      </c>
      <c r="G73" s="7">
        <v>1.5</v>
      </c>
      <c r="H73" s="7">
        <v>0.8</v>
      </c>
      <c r="I73" s="7">
        <v>0</v>
      </c>
      <c r="J73" s="7">
        <v>0.7</v>
      </c>
      <c r="K73" s="7">
        <v>0</v>
      </c>
      <c r="L73" s="7">
        <v>7.5</v>
      </c>
      <c r="M73" s="7">
        <v>4.7</v>
      </c>
      <c r="N73" s="7">
        <v>0</v>
      </c>
      <c r="O73" s="7">
        <v>2.8</v>
      </c>
      <c r="P73" s="7">
        <v>0</v>
      </c>
      <c r="Q73" s="4"/>
      <c r="R73" s="4"/>
      <c r="S73" s="4"/>
      <c r="T73" s="4"/>
      <c r="U73" s="7">
        <v>70.8</v>
      </c>
      <c r="V73" s="7">
        <v>22.3</v>
      </c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x14ac:dyDescent="0.35">
      <c r="A74" s="4" t="str">
        <f t="shared" si="0"/>
        <v>Senegal-2017</v>
      </c>
      <c r="B74" s="4" t="s">
        <v>127</v>
      </c>
      <c r="C74" s="5">
        <v>2017</v>
      </c>
      <c r="D74" s="5">
        <f t="shared" si="1"/>
        <v>23077</v>
      </c>
      <c r="E74" s="6">
        <v>6290</v>
      </c>
      <c r="F74" s="6">
        <v>16787</v>
      </c>
      <c r="G74" s="7">
        <v>0.7</v>
      </c>
      <c r="H74" s="7">
        <v>0.7</v>
      </c>
      <c r="I74" s="7">
        <v>0</v>
      </c>
      <c r="J74" s="7">
        <v>0</v>
      </c>
      <c r="K74" s="7">
        <v>0</v>
      </c>
      <c r="L74" s="7">
        <v>12.7</v>
      </c>
      <c r="M74" s="7">
        <v>12.5</v>
      </c>
      <c r="N74" s="7">
        <v>0</v>
      </c>
      <c r="O74" s="7">
        <v>0.3</v>
      </c>
      <c r="P74" s="7">
        <v>0</v>
      </c>
      <c r="Q74" s="7">
        <v>12.1</v>
      </c>
      <c r="R74" s="7">
        <v>0.8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x14ac:dyDescent="0.35">
      <c r="A75" s="4" t="str">
        <f t="shared" si="0"/>
        <v xml:space="preserve">Senegal-2010-11 </v>
      </c>
      <c r="B75" s="4" t="s">
        <v>127</v>
      </c>
      <c r="C75" s="5" t="s">
        <v>128</v>
      </c>
      <c r="D75" s="5">
        <f t="shared" si="1"/>
        <v>20105</v>
      </c>
      <c r="E75" s="6">
        <v>4417</v>
      </c>
      <c r="F75" s="6">
        <v>15688</v>
      </c>
      <c r="G75" s="7">
        <v>0.4</v>
      </c>
      <c r="H75" s="7">
        <v>0.2</v>
      </c>
      <c r="I75" s="7">
        <v>0</v>
      </c>
      <c r="J75" s="7">
        <v>0.2</v>
      </c>
      <c r="K75" s="7">
        <v>0</v>
      </c>
      <c r="L75" s="7">
        <v>21.5</v>
      </c>
      <c r="M75" s="7">
        <v>14.7</v>
      </c>
      <c r="N75" s="7">
        <v>0.5</v>
      </c>
      <c r="O75" s="7">
        <v>6.3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59.4</v>
      </c>
      <c r="V75" s="7">
        <v>38.799999999999997</v>
      </c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x14ac:dyDescent="0.35">
      <c r="A76" s="8" t="str">
        <f t="shared" si="0"/>
        <v>Senegal-2005</v>
      </c>
      <c r="B76" s="8" t="s">
        <v>127</v>
      </c>
      <c r="C76" s="9">
        <v>2005</v>
      </c>
      <c r="D76" s="9">
        <f t="shared" si="1"/>
        <v>0</v>
      </c>
      <c r="E76" s="9"/>
      <c r="F76" s="9"/>
      <c r="G76" s="8">
        <f t="shared" ref="G76:G77" si="12">H76+I76+J76+K76</f>
        <v>0</v>
      </c>
      <c r="H76" s="8"/>
      <c r="I76" s="8"/>
      <c r="J76" s="8"/>
      <c r="K76" s="8"/>
      <c r="L76" s="8">
        <f t="shared" ref="L76:L77" si="13">M76+N76+O76+P76</f>
        <v>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1:48" x14ac:dyDescent="0.35">
      <c r="A77" s="8" t="str">
        <f t="shared" si="0"/>
        <v>Sierra Leone-2019</v>
      </c>
      <c r="B77" s="8" t="s">
        <v>129</v>
      </c>
      <c r="C77" s="9">
        <v>2019</v>
      </c>
      <c r="D77" s="9">
        <f t="shared" si="1"/>
        <v>0</v>
      </c>
      <c r="E77" s="9"/>
      <c r="F77" s="9"/>
      <c r="G77" s="8">
        <f t="shared" si="12"/>
        <v>0</v>
      </c>
      <c r="H77" s="8"/>
      <c r="I77" s="8"/>
      <c r="J77" s="8"/>
      <c r="K77" s="8"/>
      <c r="L77" s="8">
        <f t="shared" si="13"/>
        <v>0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 spans="1:48" x14ac:dyDescent="0.35">
      <c r="A78" s="4" t="str">
        <f t="shared" si="0"/>
        <v>Sierra Leone-2013</v>
      </c>
      <c r="B78" s="4" t="s">
        <v>129</v>
      </c>
      <c r="C78" s="5">
        <v>2013</v>
      </c>
      <c r="D78" s="5">
        <f t="shared" si="1"/>
        <v>23240</v>
      </c>
      <c r="E78" s="6">
        <v>6582</v>
      </c>
      <c r="F78" s="6">
        <v>16658</v>
      </c>
      <c r="G78" s="7">
        <v>8.5</v>
      </c>
      <c r="H78" s="7">
        <v>4.4000000000000004</v>
      </c>
      <c r="I78" s="7">
        <v>0.1</v>
      </c>
      <c r="J78" s="7">
        <v>4</v>
      </c>
      <c r="K78" s="7">
        <v>0</v>
      </c>
      <c r="L78" s="7">
        <v>28.2</v>
      </c>
      <c r="M78" s="7">
        <v>26.6</v>
      </c>
      <c r="N78" s="7">
        <v>0.2</v>
      </c>
      <c r="O78" s="7">
        <v>1.4</v>
      </c>
      <c r="P78" s="7">
        <v>0</v>
      </c>
      <c r="Q78" s="4"/>
      <c r="R78" s="4"/>
      <c r="S78" s="4"/>
      <c r="T78" s="4"/>
      <c r="U78" s="7">
        <v>42.8</v>
      </c>
      <c r="V78" s="7">
        <v>53.9</v>
      </c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x14ac:dyDescent="0.35">
      <c r="A79" s="4" t="str">
        <f t="shared" si="0"/>
        <v>Sierra Leone-2008</v>
      </c>
      <c r="B79" s="4" t="s">
        <v>129</v>
      </c>
      <c r="C79" s="5">
        <v>2008</v>
      </c>
      <c r="D79" s="5">
        <f t="shared" si="1"/>
        <v>10318</v>
      </c>
      <c r="E79" s="6">
        <v>2944</v>
      </c>
      <c r="F79" s="6">
        <v>7374</v>
      </c>
      <c r="G79" s="7">
        <v>11.7</v>
      </c>
      <c r="H79" s="7">
        <v>6</v>
      </c>
      <c r="I79" s="7">
        <v>0.2</v>
      </c>
      <c r="J79" s="7">
        <v>5.5</v>
      </c>
      <c r="K79" s="7">
        <v>0</v>
      </c>
      <c r="L79" s="7">
        <v>40.9</v>
      </c>
      <c r="M79" s="7">
        <v>36.6</v>
      </c>
      <c r="N79" s="7">
        <v>0.4</v>
      </c>
      <c r="O79" s="7">
        <v>3.9</v>
      </c>
      <c r="P79" s="7">
        <v>0</v>
      </c>
      <c r="Q79" s="4"/>
      <c r="R79" s="4"/>
      <c r="S79" s="4"/>
      <c r="T79" s="4"/>
      <c r="U79" s="7">
        <v>58.6</v>
      </c>
      <c r="V79" s="7">
        <v>39</v>
      </c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x14ac:dyDescent="0.35">
      <c r="A80" s="4" t="str">
        <f t="shared" si="0"/>
        <v>South Africa-2016</v>
      </c>
      <c r="B80" s="4" t="s">
        <v>130</v>
      </c>
      <c r="C80" s="5">
        <v>2016</v>
      </c>
      <c r="D80" s="5">
        <f t="shared" si="1"/>
        <v>7520</v>
      </c>
      <c r="E80" s="6">
        <v>3220</v>
      </c>
      <c r="F80" s="6">
        <v>4300</v>
      </c>
      <c r="G80" s="7">
        <v>5.9</v>
      </c>
      <c r="H80" s="7">
        <v>5.7</v>
      </c>
      <c r="I80" s="7">
        <v>0</v>
      </c>
      <c r="J80" s="7">
        <v>0.8</v>
      </c>
      <c r="K80" s="7">
        <v>0</v>
      </c>
      <c r="L80" s="4">
        <f t="shared" ref="L80:L81" si="14">M80+N80+O80+P80</f>
        <v>42.5</v>
      </c>
      <c r="M80" s="7">
        <v>37.1</v>
      </c>
      <c r="N80" s="7">
        <v>0</v>
      </c>
      <c r="O80" s="7">
        <v>5.4</v>
      </c>
      <c r="P80" s="7">
        <v>0</v>
      </c>
      <c r="Q80" s="7">
        <v>30.4</v>
      </c>
      <c r="R80" s="7">
        <v>7.4</v>
      </c>
      <c r="S80" s="7">
        <v>73.900000000000006</v>
      </c>
      <c r="T80" s="7">
        <v>26</v>
      </c>
      <c r="U80" s="7">
        <v>65.2</v>
      </c>
      <c r="V80" s="7">
        <v>31.6</v>
      </c>
      <c r="W80" s="7">
        <v>2.2999999999999998</v>
      </c>
      <c r="X80" s="7">
        <v>4.8</v>
      </c>
      <c r="Y80" s="7">
        <v>0.3</v>
      </c>
      <c r="Z80" s="4"/>
      <c r="AA80" s="7">
        <v>5.7</v>
      </c>
      <c r="AB80" s="7">
        <v>12.6</v>
      </c>
      <c r="AC80" s="7">
        <v>0.7</v>
      </c>
      <c r="AD80" s="7">
        <v>1</v>
      </c>
      <c r="AE80" s="7">
        <v>0.2</v>
      </c>
      <c r="AF80" s="4"/>
      <c r="AG80" s="7">
        <v>0.1</v>
      </c>
      <c r="AH80" s="7">
        <v>1.1000000000000001</v>
      </c>
      <c r="AI80" s="7">
        <v>38.1</v>
      </c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x14ac:dyDescent="0.35">
      <c r="A81" s="8" t="str">
        <f t="shared" si="0"/>
        <v>Tanzania-2022</v>
      </c>
      <c r="B81" s="8" t="s">
        <v>131</v>
      </c>
      <c r="C81" s="9">
        <v>2022</v>
      </c>
      <c r="D81" s="9">
        <f t="shared" si="1"/>
        <v>0</v>
      </c>
      <c r="E81" s="9"/>
      <c r="F81" s="9"/>
      <c r="G81" s="8">
        <f>H81+I81+J81+K81</f>
        <v>0</v>
      </c>
      <c r="H81" s="8"/>
      <c r="I81" s="8"/>
      <c r="J81" s="8"/>
      <c r="K81" s="8"/>
      <c r="L81" s="8">
        <f t="shared" si="14"/>
        <v>0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 spans="1:48" x14ac:dyDescent="0.35">
      <c r="A82" s="4" t="str">
        <f t="shared" si="0"/>
        <v xml:space="preserve">Tanzania-2015-16 </v>
      </c>
      <c r="B82" s="4" t="s">
        <v>131</v>
      </c>
      <c r="C82" s="5" t="s">
        <v>88</v>
      </c>
      <c r="D82" s="5">
        <f t="shared" si="1"/>
        <v>16780</v>
      </c>
      <c r="E82" s="5">
        <v>3514</v>
      </c>
      <c r="F82" s="5">
        <v>13266</v>
      </c>
      <c r="G82" s="4">
        <v>0.6</v>
      </c>
      <c r="H82" s="4">
        <v>0</v>
      </c>
      <c r="I82" s="4">
        <v>0</v>
      </c>
      <c r="J82" s="4">
        <v>0</v>
      </c>
      <c r="K82" s="4">
        <v>0</v>
      </c>
      <c r="L82" s="4">
        <v>13.6</v>
      </c>
      <c r="M82" s="4">
        <v>13.4</v>
      </c>
      <c r="N82" s="4">
        <v>0</v>
      </c>
      <c r="O82" s="4">
        <v>0.7</v>
      </c>
      <c r="P82" s="4">
        <v>0</v>
      </c>
      <c r="Q82" s="4">
        <v>11.3</v>
      </c>
      <c r="R82" s="4">
        <v>2.2999999999999998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x14ac:dyDescent="0.35">
      <c r="A83" s="4" t="str">
        <f t="shared" si="0"/>
        <v>Tanzania-2010</v>
      </c>
      <c r="B83" s="4" t="s">
        <v>131</v>
      </c>
      <c r="C83" s="5">
        <v>2010</v>
      </c>
      <c r="D83" s="5">
        <f t="shared" si="1"/>
        <v>12666</v>
      </c>
      <c r="E83" s="6">
        <v>2527</v>
      </c>
      <c r="F83" s="5">
        <v>10139</v>
      </c>
      <c r="G83" s="4">
        <f t="shared" ref="G83:G85" si="15">H83+I83+J83+K83</f>
        <v>1.4000000000000001</v>
      </c>
      <c r="H83" s="4">
        <v>0.4</v>
      </c>
      <c r="I83" s="4">
        <v>0.2</v>
      </c>
      <c r="J83" s="4">
        <v>0.8</v>
      </c>
      <c r="K83" s="4">
        <v>0</v>
      </c>
      <c r="L83" s="4">
        <f t="shared" ref="L83:L85" si="16">M83+N83+O83+P83</f>
        <v>23.200000000000003</v>
      </c>
      <c r="M83" s="4">
        <v>19.100000000000001</v>
      </c>
      <c r="N83" s="4">
        <v>0.1</v>
      </c>
      <c r="O83" s="4">
        <v>4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84.2</v>
      </c>
      <c r="V83" s="4">
        <v>13.5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</row>
    <row r="84" spans="1:48" x14ac:dyDescent="0.35">
      <c r="A84" s="4" t="str">
        <f t="shared" si="0"/>
        <v xml:space="preserve">Tanzania-2004-05 </v>
      </c>
      <c r="B84" s="4" t="s">
        <v>131</v>
      </c>
      <c r="C84" s="5" t="s">
        <v>132</v>
      </c>
      <c r="D84" s="5">
        <f t="shared" si="1"/>
        <v>12964</v>
      </c>
      <c r="E84" s="5">
        <v>2635</v>
      </c>
      <c r="F84" s="5">
        <v>10329</v>
      </c>
      <c r="G84" s="4">
        <f t="shared" si="15"/>
        <v>1.5</v>
      </c>
      <c r="H84" s="4">
        <v>0.5</v>
      </c>
      <c r="I84" s="4">
        <v>0.1</v>
      </c>
      <c r="J84" s="4">
        <v>0.9</v>
      </c>
      <c r="K84" s="4">
        <v>0</v>
      </c>
      <c r="L84" s="4">
        <f t="shared" si="16"/>
        <v>22.4</v>
      </c>
      <c r="M84" s="4">
        <v>21</v>
      </c>
      <c r="N84" s="4">
        <v>0.4</v>
      </c>
      <c r="O84" s="4">
        <v>1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</row>
    <row r="85" spans="1:48" x14ac:dyDescent="0.35">
      <c r="A85" s="8" t="str">
        <f t="shared" si="0"/>
        <v xml:space="preserve">Togo-2013-14 </v>
      </c>
      <c r="B85" s="8" t="s">
        <v>133</v>
      </c>
      <c r="C85" s="9" t="s">
        <v>99</v>
      </c>
      <c r="D85" s="9">
        <f t="shared" si="1"/>
        <v>0</v>
      </c>
      <c r="E85" s="9"/>
      <c r="F85" s="9"/>
      <c r="G85" s="8">
        <f t="shared" si="15"/>
        <v>0</v>
      </c>
      <c r="H85" s="8"/>
      <c r="I85" s="8"/>
      <c r="J85" s="8"/>
      <c r="K85" s="8"/>
      <c r="L85" s="8">
        <f t="shared" si="16"/>
        <v>0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 spans="1:48" x14ac:dyDescent="0.35">
      <c r="A86" s="3" t="str">
        <f t="shared" si="0"/>
        <v>Uganda-2016</v>
      </c>
      <c r="B86" s="3" t="s">
        <v>134</v>
      </c>
      <c r="C86" s="12">
        <v>2016</v>
      </c>
      <c r="D86" s="13">
        <f t="shared" si="1"/>
        <v>23543</v>
      </c>
      <c r="E86" s="12">
        <v>5037</v>
      </c>
      <c r="F86" s="13">
        <v>18506</v>
      </c>
      <c r="G86" s="3">
        <v>0.8</v>
      </c>
      <c r="H86" s="3">
        <v>0.7</v>
      </c>
      <c r="I86" s="3">
        <v>0</v>
      </c>
      <c r="J86" s="3">
        <v>0.2</v>
      </c>
      <c r="K86" s="3">
        <v>0</v>
      </c>
      <c r="L86" s="3">
        <v>9.4</v>
      </c>
      <c r="M86" s="3">
        <v>9.1</v>
      </c>
      <c r="N86" s="3">
        <v>0</v>
      </c>
      <c r="O86" s="3">
        <v>1.1000000000000001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</row>
    <row r="87" spans="1:48" x14ac:dyDescent="0.35">
      <c r="A87" s="3" t="str">
        <f t="shared" si="0"/>
        <v>Uganda-2011</v>
      </c>
      <c r="B87" s="3" t="s">
        <v>134</v>
      </c>
      <c r="C87" s="12">
        <v>2011</v>
      </c>
      <c r="D87" s="12">
        <f t="shared" si="1"/>
        <v>10847</v>
      </c>
      <c r="E87" s="12">
        <v>2173</v>
      </c>
      <c r="F87" s="12">
        <v>8674</v>
      </c>
      <c r="G87" s="3">
        <f t="shared" ref="G87:G89" si="17">H87+I87+J87+K87</f>
        <v>2.8</v>
      </c>
      <c r="H87" s="3">
        <v>0.6</v>
      </c>
      <c r="I87" s="3">
        <v>0.4</v>
      </c>
      <c r="J87" s="3">
        <v>1.8</v>
      </c>
      <c r="K87" s="3">
        <v>0</v>
      </c>
      <c r="L87" s="3">
        <f t="shared" ref="L87:L89" si="18">M87+N87+O87+P87</f>
        <v>17.399999999999999</v>
      </c>
      <c r="M87" s="3">
        <v>12.3</v>
      </c>
      <c r="N87" s="3">
        <v>0.7</v>
      </c>
      <c r="O87" s="3">
        <v>4.4000000000000004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</row>
    <row r="88" spans="1:48" x14ac:dyDescent="0.35">
      <c r="A88" s="4" t="str">
        <f t="shared" si="0"/>
        <v>Uganda-2006</v>
      </c>
      <c r="B88" s="4" t="s">
        <v>134</v>
      </c>
      <c r="C88" s="5">
        <v>2006</v>
      </c>
      <c r="D88" s="5">
        <f t="shared" si="1"/>
        <v>10916</v>
      </c>
      <c r="E88" s="5">
        <v>2385</v>
      </c>
      <c r="F88" s="5">
        <v>8531</v>
      </c>
      <c r="G88" s="4">
        <f t="shared" si="17"/>
        <v>4.2</v>
      </c>
      <c r="H88" s="4">
        <v>0.9</v>
      </c>
      <c r="I88" s="4">
        <v>0.6</v>
      </c>
      <c r="J88" s="4">
        <v>2.7</v>
      </c>
      <c r="K88" s="4">
        <v>0</v>
      </c>
      <c r="L88" s="4">
        <f t="shared" si="18"/>
        <v>24.300000000000004</v>
      </c>
      <c r="M88" s="4">
        <v>18.100000000000001</v>
      </c>
      <c r="N88" s="4">
        <v>1.8</v>
      </c>
      <c r="O88" s="4">
        <v>4.4000000000000004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</row>
    <row r="89" spans="1:48" x14ac:dyDescent="0.35">
      <c r="A89" s="4" t="str">
        <f t="shared" si="0"/>
        <v xml:space="preserve">Uganda-2000-01 </v>
      </c>
      <c r="B89" s="4" t="s">
        <v>134</v>
      </c>
      <c r="C89" s="5" t="s">
        <v>135</v>
      </c>
      <c r="D89" s="5">
        <f t="shared" si="1"/>
        <v>9208</v>
      </c>
      <c r="E89" s="5">
        <v>1962</v>
      </c>
      <c r="F89" s="5">
        <v>7246</v>
      </c>
      <c r="G89" s="4">
        <f t="shared" si="17"/>
        <v>3.3</v>
      </c>
      <c r="H89" s="4">
        <v>0</v>
      </c>
      <c r="I89" s="4">
        <v>0</v>
      </c>
      <c r="J89" s="4">
        <v>3.3</v>
      </c>
      <c r="K89" s="4">
        <v>0</v>
      </c>
      <c r="L89" s="4">
        <f t="shared" si="18"/>
        <v>25.2</v>
      </c>
      <c r="M89" s="4">
        <v>0</v>
      </c>
      <c r="N89" s="4">
        <v>0</v>
      </c>
      <c r="O89" s="4">
        <v>25.2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1.5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17.5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</row>
    <row r="90" spans="1:48" x14ac:dyDescent="0.35">
      <c r="A90" s="4" t="str">
        <f t="shared" si="0"/>
        <v>Zambia-2018</v>
      </c>
      <c r="B90" s="4" t="s">
        <v>136</v>
      </c>
      <c r="C90" s="5">
        <v>2018</v>
      </c>
      <c r="D90" s="5">
        <f t="shared" si="1"/>
        <v>24860</v>
      </c>
      <c r="E90" s="6">
        <v>11177</v>
      </c>
      <c r="F90" s="6">
        <v>13683</v>
      </c>
      <c r="G90" s="7">
        <v>0.9</v>
      </c>
      <c r="H90" s="7">
        <v>0.9</v>
      </c>
      <c r="I90" s="7">
        <v>0</v>
      </c>
      <c r="J90" s="7">
        <v>0</v>
      </c>
      <c r="K90" s="7">
        <v>0</v>
      </c>
      <c r="L90" s="7">
        <v>18.5</v>
      </c>
      <c r="M90" s="7">
        <v>18.5</v>
      </c>
      <c r="N90" s="7">
        <v>0</v>
      </c>
      <c r="O90" s="7">
        <v>0.8</v>
      </c>
      <c r="P90" s="7">
        <v>0</v>
      </c>
      <c r="Q90" s="7">
        <v>14</v>
      </c>
      <c r="R90" s="7">
        <v>4.8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x14ac:dyDescent="0.35">
      <c r="A91" s="4" t="str">
        <f t="shared" si="0"/>
        <v xml:space="preserve">Zambia-2013-14 </v>
      </c>
      <c r="B91" s="4" t="s">
        <v>136</v>
      </c>
      <c r="C91" s="5" t="s">
        <v>99</v>
      </c>
      <c r="D91" s="5">
        <f t="shared" si="1"/>
        <v>29972</v>
      </c>
      <c r="E91" s="6">
        <v>13561</v>
      </c>
      <c r="F91" s="6">
        <v>16411</v>
      </c>
      <c r="G91" s="7">
        <v>1.7</v>
      </c>
      <c r="H91" s="7">
        <v>0.5</v>
      </c>
      <c r="I91" s="7">
        <v>0</v>
      </c>
      <c r="J91" s="7">
        <v>1.2</v>
      </c>
      <c r="K91" s="7">
        <v>0</v>
      </c>
      <c r="L91" s="7">
        <v>20.100000000000001</v>
      </c>
      <c r="M91" s="7">
        <v>19</v>
      </c>
      <c r="N91" s="7">
        <v>0.4</v>
      </c>
      <c r="O91" s="7">
        <v>0.7</v>
      </c>
      <c r="P91" s="7">
        <v>0</v>
      </c>
      <c r="Q91" s="4"/>
      <c r="R91" s="4"/>
      <c r="S91" s="4"/>
      <c r="T91" s="4"/>
      <c r="U91" s="7">
        <v>84.3</v>
      </c>
      <c r="V91" s="7">
        <v>11.7</v>
      </c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x14ac:dyDescent="0.35">
      <c r="A92" s="4" t="str">
        <f t="shared" si="0"/>
        <v>Zambia-2007</v>
      </c>
      <c r="B92" s="4" t="s">
        <v>136</v>
      </c>
      <c r="C92" s="5">
        <v>2007</v>
      </c>
      <c r="D92" s="5">
        <f t="shared" si="1"/>
        <v>13141</v>
      </c>
      <c r="E92" s="6">
        <v>5995</v>
      </c>
      <c r="F92" s="5">
        <v>7146</v>
      </c>
      <c r="G92" s="4">
        <f t="shared" ref="G92:G96" si="19">H92+I92+J92+K92</f>
        <v>2.1</v>
      </c>
      <c r="H92" s="4">
        <v>0.7</v>
      </c>
      <c r="I92" s="4">
        <v>0.1</v>
      </c>
      <c r="J92" s="4">
        <v>1.3</v>
      </c>
      <c r="K92" s="4">
        <v>0</v>
      </c>
      <c r="L92" s="7">
        <v>28.6</v>
      </c>
      <c r="M92" s="7">
        <v>23.2</v>
      </c>
      <c r="N92" s="7">
        <v>1.2</v>
      </c>
      <c r="O92" s="7">
        <v>4.2</v>
      </c>
      <c r="P92" s="4">
        <v>0</v>
      </c>
      <c r="Q92" s="4">
        <v>0</v>
      </c>
      <c r="R92" s="4">
        <v>0</v>
      </c>
      <c r="S92" s="7">
        <v>73.3</v>
      </c>
      <c r="T92" s="7">
        <v>26.6</v>
      </c>
      <c r="U92" s="7">
        <v>85.3</v>
      </c>
      <c r="V92" s="7">
        <v>13.8</v>
      </c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x14ac:dyDescent="0.35">
      <c r="A93" s="3" t="str">
        <f t="shared" si="0"/>
        <v xml:space="preserve">Zambia-2001-02 </v>
      </c>
      <c r="B93" s="3" t="s">
        <v>136</v>
      </c>
      <c r="C93" s="12" t="s">
        <v>137</v>
      </c>
      <c r="D93" s="12">
        <f t="shared" si="1"/>
        <v>9803</v>
      </c>
      <c r="E93" s="12">
        <v>2145</v>
      </c>
      <c r="F93" s="12">
        <v>7658</v>
      </c>
      <c r="G93" s="3">
        <f t="shared" si="19"/>
        <v>2.7</v>
      </c>
      <c r="H93" s="3">
        <v>0.5</v>
      </c>
      <c r="I93" s="3">
        <v>0</v>
      </c>
      <c r="J93" s="3">
        <v>2.2000000000000002</v>
      </c>
      <c r="K93" s="3">
        <v>0</v>
      </c>
      <c r="L93" s="3">
        <f>M93+N93+O93+P93</f>
        <v>24.5</v>
      </c>
      <c r="M93" s="3">
        <v>13.7</v>
      </c>
      <c r="N93" s="3">
        <v>0</v>
      </c>
      <c r="O93" s="3">
        <v>10.8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f>37.7+25.8</f>
        <v>63.5</v>
      </c>
      <c r="V93" s="3">
        <f>17.6+13.9+4.8</f>
        <v>36.299999999999997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1:48" x14ac:dyDescent="0.35">
      <c r="A94" s="4" t="str">
        <f t="shared" si="0"/>
        <v>Zimbabwe-2015</v>
      </c>
      <c r="B94" s="4" t="s">
        <v>138</v>
      </c>
      <c r="C94" s="5">
        <v>2015</v>
      </c>
      <c r="D94" s="5">
        <f t="shared" si="1"/>
        <v>17996</v>
      </c>
      <c r="E94" s="6">
        <v>8041</v>
      </c>
      <c r="F94" s="5">
        <v>9955</v>
      </c>
      <c r="G94" s="4">
        <f t="shared" si="19"/>
        <v>0.3</v>
      </c>
      <c r="H94" s="4">
        <v>0.3</v>
      </c>
      <c r="I94" s="7">
        <v>0</v>
      </c>
      <c r="J94" s="7">
        <v>0</v>
      </c>
      <c r="K94" s="7">
        <v>0</v>
      </c>
      <c r="L94" s="7">
        <v>17.100000000000001</v>
      </c>
      <c r="M94" s="4">
        <v>16.8</v>
      </c>
      <c r="N94" s="4">
        <v>0</v>
      </c>
      <c r="O94" s="4">
        <v>1.3</v>
      </c>
      <c r="P94" s="14"/>
      <c r="Q94" s="4">
        <v>12.3</v>
      </c>
      <c r="R94" s="4">
        <v>5.6</v>
      </c>
      <c r="S94" s="4">
        <v>0</v>
      </c>
      <c r="T94" s="4">
        <v>0</v>
      </c>
      <c r="U94" s="4">
        <v>0</v>
      </c>
      <c r="V94" s="4">
        <v>0</v>
      </c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x14ac:dyDescent="0.35">
      <c r="A95" s="15" t="str">
        <f t="shared" si="0"/>
        <v xml:space="preserve">Zimbabwe-2010-11 </v>
      </c>
      <c r="B95" s="15" t="s">
        <v>138</v>
      </c>
      <c r="C95" s="16" t="s">
        <v>128</v>
      </c>
      <c r="D95" s="16">
        <f t="shared" si="1"/>
        <v>16281</v>
      </c>
      <c r="E95" s="17">
        <v>7110</v>
      </c>
      <c r="F95" s="16">
        <v>9171</v>
      </c>
      <c r="G95" s="15">
        <f t="shared" si="19"/>
        <v>0.60000000000000009</v>
      </c>
      <c r="H95" s="15">
        <v>0.2</v>
      </c>
      <c r="I95" s="15">
        <v>0</v>
      </c>
      <c r="J95" s="15">
        <v>0</v>
      </c>
      <c r="K95" s="15">
        <v>0.4</v>
      </c>
      <c r="L95" s="15">
        <f t="shared" ref="L95:L96" si="20">M95+N95+O95+P95</f>
        <v>26.5</v>
      </c>
      <c r="M95" s="15">
        <v>20.5</v>
      </c>
      <c r="N95" s="15">
        <v>1.6</v>
      </c>
      <c r="O95" s="15">
        <v>2.9</v>
      </c>
      <c r="P95" s="15">
        <v>1.5</v>
      </c>
      <c r="Q95" s="15"/>
      <c r="R95" s="15"/>
      <c r="S95" s="15">
        <v>0</v>
      </c>
      <c r="T95" s="15">
        <v>0</v>
      </c>
      <c r="U95" s="18">
        <f>4.9+15.4+30.8+15.9</f>
        <v>67</v>
      </c>
      <c r="V95" s="15">
        <v>31.9</v>
      </c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</row>
    <row r="96" spans="1:48" x14ac:dyDescent="0.35">
      <c r="A96" s="15" t="str">
        <f t="shared" si="0"/>
        <v xml:space="preserve">Zimbabwe-2005-06 </v>
      </c>
      <c r="B96" s="15" t="s">
        <v>138</v>
      </c>
      <c r="C96" s="16" t="s">
        <v>139</v>
      </c>
      <c r="D96" s="19">
        <f t="shared" si="1"/>
        <v>15770</v>
      </c>
      <c r="E96" s="20">
        <v>6863</v>
      </c>
      <c r="F96" s="16">
        <v>8907</v>
      </c>
      <c r="G96" s="15">
        <f t="shared" si="19"/>
        <v>1.2000000000000002</v>
      </c>
      <c r="H96" s="15">
        <v>0.4</v>
      </c>
      <c r="I96" s="15">
        <v>0.2</v>
      </c>
      <c r="J96" s="15">
        <v>0.6</v>
      </c>
      <c r="K96" s="15">
        <v>0</v>
      </c>
      <c r="L96" s="15">
        <f t="shared" si="20"/>
        <v>29.6</v>
      </c>
      <c r="M96" s="15">
        <v>21.3</v>
      </c>
      <c r="N96" s="15">
        <v>3</v>
      </c>
      <c r="O96" s="15">
        <v>5.3</v>
      </c>
      <c r="P96" s="15">
        <v>0</v>
      </c>
      <c r="Q96" s="15"/>
      <c r="R96" s="15"/>
      <c r="S96" s="15"/>
      <c r="T96" s="15"/>
      <c r="U96" s="18">
        <f>5.2+18.5+32.9+14.6</f>
        <v>71.199999999999989</v>
      </c>
      <c r="V96" s="15">
        <v>26.7</v>
      </c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</row>
    <row r="97" spans="1:48" x14ac:dyDescent="0.35">
      <c r="A97" s="8" t="str">
        <f t="shared" si="0"/>
        <v>Zimbabwe-1999</v>
      </c>
      <c r="B97" s="8" t="s">
        <v>138</v>
      </c>
      <c r="C97" s="9">
        <v>1999</v>
      </c>
      <c r="D97" s="9">
        <f t="shared" si="1"/>
        <v>0</v>
      </c>
      <c r="E97" s="9"/>
      <c r="F97" s="9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 spans="1:48" x14ac:dyDescent="0.35">
      <c r="A98" s="21"/>
      <c r="D98" s="21"/>
      <c r="E98" s="21"/>
      <c r="F98" s="21"/>
      <c r="P98" s="22">
        <v>0</v>
      </c>
      <c r="S98" s="21"/>
      <c r="T98" s="21"/>
    </row>
    <row r="99" spans="1:48" x14ac:dyDescent="0.35">
      <c r="A99" s="21"/>
      <c r="B99" s="21" t="s">
        <v>6</v>
      </c>
      <c r="C99" s="21" t="s">
        <v>140</v>
      </c>
      <c r="D99" s="21"/>
      <c r="E99" s="21"/>
      <c r="F99" s="21"/>
      <c r="S99" s="21"/>
      <c r="T99" s="21"/>
    </row>
    <row r="100" spans="1:48" x14ac:dyDescent="0.35">
      <c r="A100" s="21"/>
      <c r="B100" s="21" t="s">
        <v>7</v>
      </c>
      <c r="C100" s="21" t="s">
        <v>141</v>
      </c>
      <c r="D100" s="21"/>
      <c r="E100" s="21"/>
      <c r="F100" s="21"/>
      <c r="S100" s="21"/>
      <c r="T100" s="21"/>
    </row>
    <row r="101" spans="1:48" x14ac:dyDescent="0.35">
      <c r="A101" s="21"/>
      <c r="B101" s="21" t="s">
        <v>8</v>
      </c>
      <c r="C101" s="21" t="s">
        <v>142</v>
      </c>
      <c r="D101" s="21"/>
      <c r="E101" s="21"/>
      <c r="F101" s="21"/>
      <c r="S101" s="21"/>
      <c r="T101" s="21"/>
    </row>
    <row r="102" spans="1:48" x14ac:dyDescent="0.35">
      <c r="A102" s="21"/>
      <c r="B102" s="21" t="s">
        <v>9</v>
      </c>
      <c r="C102" s="21" t="s">
        <v>143</v>
      </c>
      <c r="D102" s="21"/>
      <c r="E102" s="21"/>
      <c r="F102" s="21"/>
      <c r="S102" s="21"/>
      <c r="T102" s="21"/>
    </row>
    <row r="103" spans="1:48" x14ac:dyDescent="0.35">
      <c r="A103" s="21"/>
      <c r="B103" s="21" t="s">
        <v>144</v>
      </c>
      <c r="C103" s="21" t="s">
        <v>145</v>
      </c>
      <c r="D103" s="21"/>
      <c r="E103" s="21"/>
      <c r="F103" s="21"/>
      <c r="S103" s="21"/>
      <c r="T103" s="21"/>
    </row>
    <row r="104" spans="1:48" x14ac:dyDescent="0.35">
      <c r="A104" s="21"/>
      <c r="B104" s="21" t="s">
        <v>146</v>
      </c>
      <c r="C104" s="21" t="s">
        <v>147</v>
      </c>
      <c r="D104" s="21"/>
      <c r="E104" s="21"/>
      <c r="F104" s="21"/>
      <c r="S104" s="21"/>
      <c r="T104" s="21"/>
    </row>
    <row r="105" spans="1:48" x14ac:dyDescent="0.35">
      <c r="A105" s="21"/>
      <c r="B105" s="21" t="s">
        <v>148</v>
      </c>
      <c r="C105" s="21" t="s">
        <v>149</v>
      </c>
      <c r="D105" s="21"/>
      <c r="E105" s="21"/>
      <c r="F105" s="21"/>
      <c r="S105" s="21"/>
      <c r="T105" s="21"/>
    </row>
    <row r="106" spans="1:48" x14ac:dyDescent="0.35">
      <c r="A106" s="21"/>
      <c r="B106" s="21" t="s">
        <v>11</v>
      </c>
      <c r="C106" s="21" t="s">
        <v>150</v>
      </c>
      <c r="D106" s="21"/>
      <c r="E106" s="21"/>
      <c r="F106" s="21"/>
      <c r="S106" s="21"/>
      <c r="T106" s="21"/>
    </row>
    <row r="107" spans="1:48" x14ac:dyDescent="0.35">
      <c r="A107" s="21"/>
      <c r="B107" s="21" t="s">
        <v>12</v>
      </c>
      <c r="C107" s="21" t="s">
        <v>151</v>
      </c>
      <c r="D107" s="21"/>
      <c r="E107" s="21"/>
      <c r="F107" s="21"/>
      <c r="S107" s="21"/>
      <c r="T107" s="21"/>
    </row>
    <row r="108" spans="1:48" x14ac:dyDescent="0.35">
      <c r="A108" s="21"/>
      <c r="B108" s="21" t="s">
        <v>13</v>
      </c>
      <c r="C108" s="21" t="s">
        <v>152</v>
      </c>
      <c r="D108" s="21"/>
      <c r="E108" s="21"/>
      <c r="F108" s="21"/>
      <c r="S108" s="21"/>
      <c r="T108" s="21"/>
    </row>
    <row r="109" spans="1:48" x14ac:dyDescent="0.35">
      <c r="A109" s="21"/>
      <c r="B109" s="21" t="s">
        <v>14</v>
      </c>
      <c r="C109" s="21" t="s">
        <v>153</v>
      </c>
      <c r="D109" s="21"/>
      <c r="E109" s="21"/>
      <c r="F109" s="21"/>
      <c r="S109" s="21"/>
      <c r="T109" s="21"/>
    </row>
    <row r="110" spans="1:48" x14ac:dyDescent="0.35">
      <c r="A110" s="21"/>
      <c r="B110" s="21" t="s">
        <v>16</v>
      </c>
      <c r="C110" s="21" t="s">
        <v>154</v>
      </c>
      <c r="D110" s="21"/>
      <c r="E110" s="21"/>
      <c r="F110" s="21"/>
      <c r="S110" s="21"/>
      <c r="T110" s="21"/>
    </row>
    <row r="111" spans="1:48" x14ac:dyDescent="0.35">
      <c r="A111" s="21"/>
      <c r="B111" s="21" t="s">
        <v>17</v>
      </c>
      <c r="C111" s="21" t="s">
        <v>155</v>
      </c>
      <c r="D111" s="21"/>
      <c r="E111" s="21"/>
      <c r="F111" s="21"/>
      <c r="S111" s="21"/>
      <c r="T111" s="21"/>
    </row>
    <row r="112" spans="1:48" x14ac:dyDescent="0.35">
      <c r="A112" s="21"/>
      <c r="B112" s="21" t="s">
        <v>156</v>
      </c>
      <c r="C112" s="21" t="s">
        <v>157</v>
      </c>
      <c r="D112" s="21"/>
      <c r="E112" s="21"/>
      <c r="F112" s="21"/>
      <c r="S112" s="21"/>
      <c r="T112" s="21"/>
    </row>
    <row r="113" spans="1:20" x14ac:dyDescent="0.35">
      <c r="A113" s="21"/>
      <c r="B113" s="21" t="s">
        <v>158</v>
      </c>
      <c r="C113" s="21" t="s">
        <v>159</v>
      </c>
      <c r="D113" s="21"/>
      <c r="E113" s="21"/>
      <c r="F113" s="21"/>
      <c r="S113" s="21"/>
      <c r="T113" s="21"/>
    </row>
    <row r="114" spans="1:20" x14ac:dyDescent="0.35">
      <c r="A114" s="21"/>
      <c r="B114" s="21" t="s">
        <v>160</v>
      </c>
      <c r="C114" s="21" t="s">
        <v>161</v>
      </c>
      <c r="D114" s="21"/>
      <c r="E114" s="21"/>
      <c r="F114" s="21"/>
      <c r="S114" s="21"/>
      <c r="T114" s="21"/>
    </row>
    <row r="115" spans="1:20" x14ac:dyDescent="0.35">
      <c r="A115" s="21"/>
      <c r="B115" s="21" t="s">
        <v>22</v>
      </c>
      <c r="C115" s="21" t="s">
        <v>162</v>
      </c>
      <c r="D115" s="21"/>
      <c r="E115" s="21"/>
      <c r="F115" s="21"/>
      <c r="S115" s="21"/>
      <c r="T115" s="21"/>
    </row>
    <row r="116" spans="1:20" x14ac:dyDescent="0.35">
      <c r="A116" s="21"/>
      <c r="B116" s="21" t="s">
        <v>23</v>
      </c>
      <c r="C116" s="21" t="s">
        <v>163</v>
      </c>
      <c r="D116" s="21"/>
      <c r="E116" s="21"/>
      <c r="F116" s="21"/>
      <c r="S116" s="21"/>
      <c r="T116" s="21"/>
    </row>
    <row r="117" spans="1:20" x14ac:dyDescent="0.35">
      <c r="A117" s="21"/>
      <c r="B117" s="21" t="s">
        <v>24</v>
      </c>
      <c r="C117" s="21" t="s">
        <v>164</v>
      </c>
      <c r="D117" s="21"/>
      <c r="E117" s="21"/>
      <c r="F117" s="21"/>
      <c r="S117" s="21"/>
      <c r="T117" s="21"/>
    </row>
    <row r="118" spans="1:20" x14ac:dyDescent="0.35">
      <c r="A118" s="21"/>
      <c r="B118" s="21" t="s">
        <v>25</v>
      </c>
      <c r="C118" s="21" t="s">
        <v>165</v>
      </c>
      <c r="D118" s="21"/>
      <c r="E118" s="21"/>
      <c r="F118" s="21"/>
      <c r="S118" s="21"/>
      <c r="T118" s="21"/>
    </row>
    <row r="119" spans="1:20" x14ac:dyDescent="0.35">
      <c r="A119" s="21"/>
      <c r="B119" s="21" t="s">
        <v>166</v>
      </c>
      <c r="C119" s="21" t="s">
        <v>167</v>
      </c>
      <c r="D119" s="21"/>
      <c r="E119" s="21"/>
      <c r="F119" s="21"/>
      <c r="S119" s="21"/>
      <c r="T119" s="21"/>
    </row>
    <row r="120" spans="1:20" x14ac:dyDescent="0.35">
      <c r="A120" s="21"/>
      <c r="B120" s="21" t="s">
        <v>26</v>
      </c>
      <c r="C120" s="21" t="s">
        <v>168</v>
      </c>
      <c r="D120" s="21"/>
      <c r="E120" s="21"/>
      <c r="F120" s="21"/>
      <c r="S120" s="21"/>
      <c r="T120" s="21"/>
    </row>
    <row r="121" spans="1:20" x14ac:dyDescent="0.35">
      <c r="A121" s="21"/>
      <c r="B121" s="21" t="s">
        <v>27</v>
      </c>
      <c r="C121" s="21" t="s">
        <v>169</v>
      </c>
      <c r="D121" s="21"/>
      <c r="E121" s="21"/>
      <c r="F121" s="21"/>
      <c r="S121" s="21"/>
      <c r="T121" s="21"/>
    </row>
    <row r="122" spans="1:20" x14ac:dyDescent="0.35">
      <c r="A122" s="21"/>
      <c r="B122" s="21" t="s">
        <v>170</v>
      </c>
      <c r="C122" s="21" t="s">
        <v>171</v>
      </c>
      <c r="D122" s="21"/>
      <c r="E122" s="21"/>
      <c r="F122" s="21"/>
      <c r="S122" s="21"/>
      <c r="T122" s="21"/>
    </row>
    <row r="123" spans="1:20" x14ac:dyDescent="0.35">
      <c r="A123" s="21"/>
      <c r="B123" s="21" t="s">
        <v>172</v>
      </c>
      <c r="C123" s="21" t="s">
        <v>173</v>
      </c>
      <c r="D123" s="21"/>
      <c r="E123" s="21"/>
      <c r="F123" s="21"/>
      <c r="S123" s="21"/>
      <c r="T123" s="21"/>
    </row>
    <row r="124" spans="1:20" x14ac:dyDescent="0.35">
      <c r="A124" s="21"/>
      <c r="B124" s="21" t="s">
        <v>174</v>
      </c>
      <c r="C124" s="21" t="s">
        <v>175</v>
      </c>
      <c r="D124" s="21"/>
      <c r="E124" s="21"/>
      <c r="F124" s="21"/>
      <c r="S124" s="21"/>
      <c r="T124" s="21"/>
    </row>
    <row r="125" spans="1:20" x14ac:dyDescent="0.35">
      <c r="A125" s="21"/>
      <c r="B125" s="21" t="s">
        <v>176</v>
      </c>
      <c r="C125" s="21" t="s">
        <v>177</v>
      </c>
      <c r="D125" s="21"/>
      <c r="E125" s="21"/>
      <c r="F125" s="21"/>
      <c r="S125" s="21"/>
      <c r="T125" s="21"/>
    </row>
    <row r="126" spans="1:20" x14ac:dyDescent="0.35">
      <c r="A126" s="21"/>
      <c r="B126" s="21" t="s">
        <v>178</v>
      </c>
      <c r="C126" s="21" t="s">
        <v>179</v>
      </c>
      <c r="D126" s="21"/>
      <c r="E126" s="21"/>
      <c r="F126" s="21"/>
      <c r="S126" s="21"/>
      <c r="T126" s="21"/>
    </row>
    <row r="127" spans="1:20" x14ac:dyDescent="0.35">
      <c r="A127" s="21"/>
      <c r="B127" s="21" t="s">
        <v>170</v>
      </c>
      <c r="C127" s="21" t="s">
        <v>180</v>
      </c>
      <c r="D127" s="21"/>
      <c r="E127" s="21"/>
      <c r="F127" s="21"/>
      <c r="S127" s="21"/>
      <c r="T127" s="21"/>
    </row>
    <row r="128" spans="1:20" x14ac:dyDescent="0.35">
      <c r="A128" s="21"/>
      <c r="B128" s="21" t="s">
        <v>172</v>
      </c>
      <c r="C128" s="21" t="s">
        <v>181</v>
      </c>
      <c r="D128" s="21"/>
      <c r="E128" s="21"/>
      <c r="F128" s="21"/>
      <c r="S128" s="21"/>
      <c r="T128" s="21"/>
    </row>
    <row r="129" spans="1:20" x14ac:dyDescent="0.35">
      <c r="A129" s="21"/>
      <c r="B129" s="21" t="s">
        <v>174</v>
      </c>
      <c r="C129" s="21" t="s">
        <v>182</v>
      </c>
      <c r="D129" s="21"/>
      <c r="E129" s="21"/>
      <c r="F129" s="21"/>
      <c r="S129" s="21"/>
      <c r="T129" s="21"/>
    </row>
    <row r="130" spans="1:20" x14ac:dyDescent="0.35">
      <c r="A130" s="21"/>
      <c r="B130" s="21" t="s">
        <v>176</v>
      </c>
      <c r="C130" s="21" t="s">
        <v>183</v>
      </c>
      <c r="D130" s="21"/>
      <c r="E130" s="21"/>
      <c r="F130" s="21"/>
      <c r="S130" s="21"/>
      <c r="T130" s="21"/>
    </row>
    <row r="131" spans="1:20" x14ac:dyDescent="0.35">
      <c r="A131" s="21"/>
      <c r="B131" s="21" t="s">
        <v>178</v>
      </c>
      <c r="C131" s="21" t="s">
        <v>184</v>
      </c>
      <c r="D131" s="21"/>
      <c r="E131" s="21"/>
      <c r="F131" s="21"/>
      <c r="S131" s="21"/>
      <c r="T131" s="21"/>
    </row>
    <row r="132" spans="1:20" x14ac:dyDescent="0.35">
      <c r="A132" s="21"/>
      <c r="B132" s="21" t="s">
        <v>28</v>
      </c>
      <c r="C132" s="21" t="s">
        <v>185</v>
      </c>
      <c r="D132" s="21"/>
      <c r="E132" s="21"/>
      <c r="F132" s="21"/>
      <c r="S132" s="21"/>
      <c r="T132" s="21"/>
    </row>
    <row r="133" spans="1:20" x14ac:dyDescent="0.35">
      <c r="A133" s="21"/>
      <c r="B133" s="21" t="s">
        <v>29</v>
      </c>
      <c r="C133" s="21" t="s">
        <v>186</v>
      </c>
      <c r="D133" s="21"/>
      <c r="E133" s="21"/>
      <c r="F133" s="21"/>
      <c r="S133" s="21"/>
      <c r="T133" s="21"/>
    </row>
    <row r="134" spans="1:20" x14ac:dyDescent="0.35">
      <c r="A134" s="21"/>
      <c r="B134" s="21" t="s">
        <v>30</v>
      </c>
      <c r="C134" s="21" t="s">
        <v>187</v>
      </c>
      <c r="D134" s="21"/>
      <c r="E134" s="21"/>
      <c r="F134" s="21"/>
      <c r="S134" s="21"/>
      <c r="T134" s="21"/>
    </row>
    <row r="135" spans="1:20" x14ac:dyDescent="0.35">
      <c r="A135" s="21"/>
      <c r="B135" s="21" t="s">
        <v>31</v>
      </c>
      <c r="C135" s="21" t="s">
        <v>188</v>
      </c>
      <c r="D135" s="21"/>
      <c r="E135" s="21"/>
      <c r="F135" s="21"/>
      <c r="S135" s="21"/>
      <c r="T135" s="21"/>
    </row>
    <row r="136" spans="1:20" x14ac:dyDescent="0.35">
      <c r="A136" s="21"/>
      <c r="B136" s="21" t="s">
        <v>32</v>
      </c>
      <c r="C136" s="21" t="s">
        <v>189</v>
      </c>
      <c r="D136" s="21"/>
      <c r="E136" s="21"/>
      <c r="F136" s="21"/>
      <c r="S136" s="21"/>
      <c r="T136" s="21"/>
    </row>
    <row r="137" spans="1:20" x14ac:dyDescent="0.35">
      <c r="A137" s="21"/>
      <c r="B137" s="21" t="s">
        <v>33</v>
      </c>
      <c r="C137" s="21" t="s">
        <v>190</v>
      </c>
      <c r="D137" s="21"/>
      <c r="E137" s="21"/>
      <c r="F137" s="21"/>
      <c r="S137" s="21"/>
      <c r="T137" s="21"/>
    </row>
    <row r="138" spans="1:20" x14ac:dyDescent="0.35">
      <c r="A138" s="21"/>
      <c r="B138" s="21" t="s">
        <v>34</v>
      </c>
      <c r="C138" s="21" t="s">
        <v>191</v>
      </c>
      <c r="D138" s="21"/>
      <c r="E138" s="21"/>
      <c r="F138" s="21"/>
      <c r="S138" s="21"/>
      <c r="T138" s="21"/>
    </row>
    <row r="139" spans="1:20" x14ac:dyDescent="0.35">
      <c r="A139" s="21"/>
      <c r="B139" s="21" t="s">
        <v>27</v>
      </c>
      <c r="C139" s="21" t="s">
        <v>169</v>
      </c>
      <c r="D139" s="21"/>
      <c r="E139" s="21"/>
      <c r="F139" s="21"/>
      <c r="S139" s="21"/>
      <c r="T139" s="21"/>
    </row>
    <row r="140" spans="1:20" x14ac:dyDescent="0.35">
      <c r="A140" s="21"/>
      <c r="B140" s="21" t="s">
        <v>34</v>
      </c>
      <c r="C140" s="21" t="s">
        <v>191</v>
      </c>
      <c r="D140" s="21"/>
      <c r="E140" s="21"/>
      <c r="F140" s="21"/>
      <c r="S140" s="21"/>
      <c r="T140" s="21"/>
    </row>
    <row r="141" spans="1:20" x14ac:dyDescent="0.35">
      <c r="A141" s="21"/>
      <c r="B141" s="21" t="s">
        <v>35</v>
      </c>
      <c r="C141" s="21" t="s">
        <v>192</v>
      </c>
      <c r="D141" s="21"/>
      <c r="E141" s="21"/>
      <c r="F141" s="21"/>
      <c r="S141" s="21"/>
      <c r="T141" s="21"/>
    </row>
    <row r="142" spans="1:20" x14ac:dyDescent="0.35">
      <c r="A142" s="21"/>
      <c r="B142" s="21" t="s">
        <v>36</v>
      </c>
      <c r="C142" s="21" t="s">
        <v>193</v>
      </c>
      <c r="D142" s="21"/>
      <c r="E142" s="21"/>
      <c r="F142" s="21"/>
      <c r="S142" s="21"/>
      <c r="T142" s="21"/>
    </row>
    <row r="143" spans="1:20" x14ac:dyDescent="0.35">
      <c r="A143" s="21"/>
      <c r="B143" s="21" t="s">
        <v>37</v>
      </c>
      <c r="C143" s="21" t="s">
        <v>194</v>
      </c>
      <c r="D143" s="21"/>
      <c r="E143" s="21"/>
      <c r="F143" s="21"/>
      <c r="S143" s="21"/>
      <c r="T143" s="21"/>
    </row>
    <row r="144" spans="1:20" x14ac:dyDescent="0.35">
      <c r="A144" s="21"/>
      <c r="B144" s="21" t="s">
        <v>38</v>
      </c>
      <c r="C144" s="21" t="s">
        <v>195</v>
      </c>
      <c r="D144" s="21"/>
      <c r="E144" s="21"/>
      <c r="F144" s="21"/>
      <c r="S144" s="21"/>
      <c r="T144" s="21"/>
    </row>
    <row r="145" spans="1:20" x14ac:dyDescent="0.35">
      <c r="A145" s="21"/>
      <c r="B145" s="21" t="s">
        <v>39</v>
      </c>
      <c r="C145" s="21" t="s">
        <v>196</v>
      </c>
      <c r="D145" s="21"/>
      <c r="E145" s="21"/>
      <c r="F145" s="21"/>
      <c r="S145" s="21"/>
      <c r="T145" s="21"/>
    </row>
    <row r="146" spans="1:20" x14ac:dyDescent="0.35">
      <c r="A146" s="21"/>
      <c r="B146" s="21" t="s">
        <v>40</v>
      </c>
      <c r="C146" s="21" t="s">
        <v>197</v>
      </c>
      <c r="D146" s="21"/>
      <c r="E146" s="21"/>
      <c r="F146" s="21"/>
      <c r="S146" s="21"/>
      <c r="T146" s="21"/>
    </row>
    <row r="147" spans="1:20" x14ac:dyDescent="0.35">
      <c r="A147" s="21"/>
      <c r="B147" s="21" t="s">
        <v>41</v>
      </c>
      <c r="C147" s="21" t="s">
        <v>198</v>
      </c>
      <c r="D147" s="21"/>
      <c r="E147" s="21"/>
      <c r="F147" s="21"/>
      <c r="S147" s="21"/>
      <c r="T147" s="21"/>
    </row>
    <row r="148" spans="1:20" x14ac:dyDescent="0.35">
      <c r="A148" s="21"/>
      <c r="B148" s="21" t="s">
        <v>42</v>
      </c>
      <c r="C148" s="21" t="s">
        <v>199</v>
      </c>
      <c r="D148" s="21"/>
      <c r="E148" s="21"/>
      <c r="F148" s="21"/>
      <c r="S148" s="21"/>
      <c r="T148" s="21"/>
    </row>
    <row r="149" spans="1:20" x14ac:dyDescent="0.35">
      <c r="A149" s="21"/>
      <c r="B149" s="21" t="s">
        <v>43</v>
      </c>
      <c r="C149" s="21" t="s">
        <v>200</v>
      </c>
      <c r="D149" s="21"/>
      <c r="E149" s="21"/>
      <c r="F149" s="21"/>
      <c r="S149" s="21"/>
      <c r="T149" s="21"/>
    </row>
    <row r="150" spans="1:20" x14ac:dyDescent="0.35">
      <c r="A150" s="21"/>
      <c r="B150" s="21" t="s">
        <v>44</v>
      </c>
      <c r="C150" s="21" t="s">
        <v>201</v>
      </c>
      <c r="D150" s="21"/>
      <c r="E150" s="21"/>
      <c r="F150" s="21"/>
      <c r="S150" s="21"/>
      <c r="T150" s="21"/>
    </row>
    <row r="151" spans="1:20" x14ac:dyDescent="0.35">
      <c r="A151" s="21"/>
      <c r="B151" s="21" t="s">
        <v>45</v>
      </c>
      <c r="C151" s="21" t="s">
        <v>202</v>
      </c>
      <c r="D151" s="21"/>
      <c r="E151" s="21"/>
      <c r="F151" s="21"/>
      <c r="S151" s="21"/>
      <c r="T151" s="21"/>
    </row>
    <row r="152" spans="1:20" x14ac:dyDescent="0.35">
      <c r="A152" s="21"/>
      <c r="B152" s="21" t="s">
        <v>46</v>
      </c>
      <c r="C152" s="21" t="s">
        <v>203</v>
      </c>
      <c r="D152" s="21"/>
      <c r="E152" s="21"/>
      <c r="F152" s="21"/>
      <c r="S152" s="21"/>
      <c r="T152" s="21"/>
    </row>
    <row r="153" spans="1:20" x14ac:dyDescent="0.35">
      <c r="A153" s="21"/>
      <c r="B153" s="21" t="s">
        <v>204</v>
      </c>
      <c r="D153" s="21"/>
      <c r="E153" s="21"/>
      <c r="F153" s="21"/>
      <c r="S153" s="21"/>
      <c r="T153" s="21"/>
    </row>
    <row r="154" spans="1:20" x14ac:dyDescent="0.35">
      <c r="A154" s="21"/>
      <c r="D154" s="21"/>
      <c r="E154" s="21"/>
      <c r="F154" s="21"/>
      <c r="S154" s="21"/>
      <c r="T154" s="21"/>
    </row>
    <row r="155" spans="1:20" x14ac:dyDescent="0.35">
      <c r="A155" s="21"/>
      <c r="D155" s="21"/>
      <c r="E155" s="21"/>
      <c r="F155" s="21"/>
      <c r="S155" s="21"/>
      <c r="T155" s="21"/>
    </row>
    <row r="156" spans="1:20" x14ac:dyDescent="0.35">
      <c r="A156" s="21"/>
      <c r="D156" s="21"/>
      <c r="E156" s="21"/>
      <c r="F156" s="21"/>
      <c r="S156" s="21"/>
      <c r="T156" s="21"/>
    </row>
    <row r="157" spans="1:20" x14ac:dyDescent="0.35">
      <c r="A157" s="23" t="s">
        <v>205</v>
      </c>
      <c r="D157" s="21"/>
      <c r="E157" s="21"/>
      <c r="F157" s="21"/>
      <c r="S157" s="21"/>
      <c r="T157" s="21"/>
    </row>
    <row r="158" spans="1:20" x14ac:dyDescent="0.35">
      <c r="A158" s="21" t="s">
        <v>206</v>
      </c>
      <c r="D158" s="21"/>
      <c r="E158" s="21"/>
      <c r="F158" s="21"/>
      <c r="S158" s="21"/>
      <c r="T158" s="21"/>
    </row>
    <row r="159" spans="1:20" x14ac:dyDescent="0.35">
      <c r="A159" s="21" t="s">
        <v>207</v>
      </c>
      <c r="D159" s="21"/>
      <c r="E159" s="21"/>
      <c r="F159" s="21"/>
      <c r="S159" s="21"/>
      <c r="T159" s="21"/>
    </row>
    <row r="160" spans="1:20" x14ac:dyDescent="0.35">
      <c r="A160" s="21" t="s">
        <v>208</v>
      </c>
      <c r="D160" s="21"/>
      <c r="E160" s="21"/>
      <c r="F160" s="21"/>
      <c r="S160" s="21"/>
      <c r="T160" s="21"/>
    </row>
    <row r="161" spans="1:20" x14ac:dyDescent="0.35">
      <c r="A161" s="21" t="s">
        <v>209</v>
      </c>
      <c r="D161" s="21"/>
      <c r="E161" s="21"/>
      <c r="F161" s="21"/>
      <c r="S161" s="21"/>
      <c r="T161" s="21"/>
    </row>
    <row r="162" spans="1:20" x14ac:dyDescent="0.35">
      <c r="A162" s="21" t="s">
        <v>210</v>
      </c>
      <c r="D162" s="21"/>
      <c r="E162" s="21"/>
      <c r="F162" s="21"/>
      <c r="S162" s="21"/>
      <c r="T162" s="21"/>
    </row>
    <row r="163" spans="1:20" x14ac:dyDescent="0.35">
      <c r="A163" s="21" t="s">
        <v>211</v>
      </c>
      <c r="D163" s="21"/>
      <c r="E163" s="21"/>
      <c r="F163" s="21"/>
      <c r="S163" s="21"/>
      <c r="T163" s="21"/>
    </row>
    <row r="164" spans="1:20" x14ac:dyDescent="0.35">
      <c r="A164" s="21"/>
      <c r="D164" s="21"/>
      <c r="E164" s="21"/>
      <c r="F164" s="21"/>
      <c r="S164" s="21"/>
      <c r="T164" s="21"/>
    </row>
    <row r="165" spans="1:20" x14ac:dyDescent="0.35">
      <c r="A165" s="21"/>
      <c r="D165" s="21"/>
      <c r="E165" s="21"/>
      <c r="F165" s="21"/>
      <c r="S165" s="21"/>
      <c r="T165" s="21"/>
    </row>
    <row r="166" spans="1:20" x14ac:dyDescent="0.35">
      <c r="A166" s="21"/>
      <c r="D166" s="21"/>
      <c r="E166" s="21"/>
      <c r="F166" s="21"/>
      <c r="S166" s="21"/>
      <c r="T166" s="21"/>
    </row>
    <row r="167" spans="1:20" x14ac:dyDescent="0.35">
      <c r="A167" s="21"/>
      <c r="D167" s="21"/>
      <c r="E167" s="21"/>
      <c r="F167" s="21"/>
      <c r="S167" s="21"/>
      <c r="T167" s="21"/>
    </row>
    <row r="168" spans="1:20" x14ac:dyDescent="0.35">
      <c r="A168" s="21"/>
      <c r="D168" s="21"/>
      <c r="E168" s="21"/>
      <c r="F168" s="21"/>
      <c r="S168" s="21"/>
      <c r="T168" s="21"/>
    </row>
    <row r="169" spans="1:20" x14ac:dyDescent="0.35">
      <c r="A169" s="21"/>
      <c r="D169" s="21"/>
      <c r="E169" s="21"/>
      <c r="F169" s="21"/>
      <c r="S169" s="21"/>
      <c r="T169" s="21"/>
    </row>
    <row r="170" spans="1:20" x14ac:dyDescent="0.35">
      <c r="A170" s="21"/>
      <c r="D170" s="21"/>
      <c r="E170" s="21"/>
      <c r="F170" s="21"/>
      <c r="S170" s="21"/>
      <c r="T170" s="21"/>
    </row>
    <row r="171" spans="1:20" x14ac:dyDescent="0.35">
      <c r="A171" s="21"/>
      <c r="D171" s="21"/>
      <c r="E171" s="21"/>
      <c r="F171" s="21"/>
      <c r="S171" s="21"/>
      <c r="T171" s="21"/>
    </row>
    <row r="172" spans="1:20" x14ac:dyDescent="0.35">
      <c r="A172" s="21"/>
      <c r="D172" s="21"/>
      <c r="E172" s="21"/>
      <c r="F172" s="21"/>
      <c r="S172" s="21"/>
      <c r="T172" s="21"/>
    </row>
    <row r="173" spans="1:20" x14ac:dyDescent="0.35">
      <c r="A173" s="21"/>
      <c r="D173" s="21"/>
      <c r="E173" s="21"/>
      <c r="F173" s="21"/>
      <c r="S173" s="21"/>
      <c r="T173" s="21"/>
    </row>
    <row r="174" spans="1:20" x14ac:dyDescent="0.35">
      <c r="A174" s="21"/>
      <c r="D174" s="21"/>
      <c r="E174" s="21"/>
      <c r="F174" s="21"/>
      <c r="S174" s="21"/>
      <c r="T174" s="21"/>
    </row>
    <row r="175" spans="1:20" x14ac:dyDescent="0.35">
      <c r="A175" s="21"/>
      <c r="D175" s="21"/>
      <c r="E175" s="21"/>
      <c r="F175" s="21"/>
      <c r="S175" s="21"/>
      <c r="T175" s="21"/>
    </row>
    <row r="176" spans="1:20" x14ac:dyDescent="0.35">
      <c r="A176" s="21"/>
      <c r="D176" s="21"/>
      <c r="E176" s="21"/>
      <c r="F176" s="21"/>
      <c r="S176" s="21"/>
      <c r="T176" s="21"/>
    </row>
    <row r="177" spans="1:20" x14ac:dyDescent="0.35">
      <c r="A177" s="21"/>
      <c r="D177" s="21"/>
      <c r="E177" s="21"/>
      <c r="F177" s="21"/>
      <c r="S177" s="21"/>
      <c r="T177" s="21"/>
    </row>
    <row r="178" spans="1:20" x14ac:dyDescent="0.35">
      <c r="A178" s="21"/>
      <c r="D178" s="21"/>
      <c r="E178" s="21"/>
      <c r="F178" s="21"/>
      <c r="S178" s="21"/>
      <c r="T178" s="21"/>
    </row>
    <row r="179" spans="1:20" x14ac:dyDescent="0.35">
      <c r="A179" s="21"/>
      <c r="D179" s="21"/>
      <c r="E179" s="21"/>
      <c r="F179" s="21"/>
      <c r="S179" s="21"/>
      <c r="T179" s="21"/>
    </row>
    <row r="180" spans="1:20" x14ac:dyDescent="0.35">
      <c r="A180" s="21"/>
      <c r="D180" s="21"/>
      <c r="E180" s="21"/>
      <c r="F180" s="21"/>
      <c r="S180" s="21"/>
      <c r="T180" s="21"/>
    </row>
    <row r="181" spans="1:20" x14ac:dyDescent="0.35">
      <c r="A181" s="21"/>
      <c r="D181" s="21"/>
      <c r="E181" s="21"/>
      <c r="F181" s="21"/>
      <c r="S181" s="21"/>
      <c r="T181" s="21"/>
    </row>
    <row r="182" spans="1:20" x14ac:dyDescent="0.35">
      <c r="A182" s="21"/>
      <c r="D182" s="21"/>
      <c r="E182" s="21"/>
      <c r="F182" s="21"/>
      <c r="S182" s="21"/>
      <c r="T182" s="21"/>
    </row>
    <row r="183" spans="1:20" x14ac:dyDescent="0.35">
      <c r="A183" s="21"/>
      <c r="D183" s="21"/>
      <c r="E183" s="21"/>
      <c r="F183" s="21"/>
      <c r="S183" s="21"/>
      <c r="T183" s="21"/>
    </row>
    <row r="184" spans="1:20" x14ac:dyDescent="0.35">
      <c r="A184" s="21"/>
      <c r="D184" s="21"/>
      <c r="E184" s="21"/>
      <c r="F184" s="21"/>
      <c r="S184" s="21"/>
      <c r="T184" s="21"/>
    </row>
    <row r="185" spans="1:20" x14ac:dyDescent="0.35">
      <c r="A185" s="21"/>
      <c r="D185" s="21"/>
      <c r="E185" s="21"/>
      <c r="F185" s="21"/>
      <c r="S185" s="21"/>
      <c r="T185" s="21"/>
    </row>
    <row r="186" spans="1:20" x14ac:dyDescent="0.35">
      <c r="A186" s="21"/>
      <c r="D186" s="21"/>
      <c r="E186" s="21"/>
      <c r="F186" s="21"/>
      <c r="S186" s="21"/>
      <c r="T186" s="21"/>
    </row>
    <row r="187" spans="1:20" x14ac:dyDescent="0.35">
      <c r="A187" s="21"/>
      <c r="D187" s="21"/>
      <c r="E187" s="21"/>
      <c r="F187" s="21"/>
      <c r="S187" s="21"/>
      <c r="T187" s="21"/>
    </row>
    <row r="188" spans="1:20" x14ac:dyDescent="0.35">
      <c r="A188" s="21"/>
      <c r="D188" s="21"/>
      <c r="E188" s="21"/>
      <c r="F188" s="21"/>
      <c r="S188" s="21"/>
      <c r="T188" s="21"/>
    </row>
    <row r="189" spans="1:20" x14ac:dyDescent="0.35">
      <c r="A189" s="21"/>
      <c r="D189" s="21"/>
      <c r="E189" s="21"/>
      <c r="F189" s="21"/>
      <c r="S189" s="21"/>
      <c r="T189" s="21"/>
    </row>
    <row r="190" spans="1:20" x14ac:dyDescent="0.35">
      <c r="A190" s="21"/>
      <c r="D190" s="21"/>
      <c r="E190" s="21"/>
      <c r="F190" s="21"/>
      <c r="S190" s="21"/>
      <c r="T190" s="21"/>
    </row>
    <row r="191" spans="1:20" x14ac:dyDescent="0.35">
      <c r="A191" s="21"/>
      <c r="D191" s="21"/>
      <c r="E191" s="21"/>
      <c r="F191" s="21"/>
      <c r="S191" s="21"/>
      <c r="T191" s="21"/>
    </row>
    <row r="192" spans="1:20" x14ac:dyDescent="0.35">
      <c r="A192" s="21"/>
      <c r="D192" s="21"/>
      <c r="E192" s="21"/>
      <c r="F192" s="21"/>
      <c r="S192" s="21"/>
      <c r="T192" s="21"/>
    </row>
    <row r="193" spans="1:20" x14ac:dyDescent="0.35">
      <c r="A193" s="21"/>
      <c r="D193" s="21"/>
      <c r="E193" s="21"/>
      <c r="F193" s="21"/>
      <c r="S193" s="21"/>
      <c r="T193" s="21"/>
    </row>
    <row r="194" spans="1:20" x14ac:dyDescent="0.35">
      <c r="A194" s="21"/>
      <c r="D194" s="21"/>
      <c r="E194" s="21"/>
      <c r="F194" s="21"/>
      <c r="S194" s="21"/>
      <c r="T194" s="21"/>
    </row>
    <row r="195" spans="1:20" x14ac:dyDescent="0.35">
      <c r="A195" s="21"/>
      <c r="D195" s="21"/>
      <c r="E195" s="21"/>
      <c r="F195" s="21"/>
      <c r="S195" s="21"/>
      <c r="T195" s="21"/>
    </row>
    <row r="196" spans="1:20" x14ac:dyDescent="0.35">
      <c r="A196" s="21"/>
      <c r="D196" s="21"/>
      <c r="E196" s="21"/>
      <c r="F196" s="21"/>
      <c r="S196" s="21"/>
      <c r="T196" s="21"/>
    </row>
    <row r="197" spans="1:20" x14ac:dyDescent="0.35">
      <c r="A197" s="21"/>
      <c r="D197" s="21"/>
      <c r="E197" s="21"/>
      <c r="F197" s="21"/>
      <c r="S197" s="21"/>
      <c r="T197" s="21"/>
    </row>
    <row r="198" spans="1:20" x14ac:dyDescent="0.35">
      <c r="A198" s="21"/>
      <c r="D198" s="21"/>
      <c r="E198" s="21"/>
      <c r="F198" s="21"/>
      <c r="S198" s="21"/>
      <c r="T198" s="21"/>
    </row>
    <row r="199" spans="1:20" x14ac:dyDescent="0.35">
      <c r="A199" s="21"/>
      <c r="D199" s="21"/>
      <c r="E199" s="21"/>
      <c r="F199" s="21"/>
      <c r="S199" s="21"/>
      <c r="T199" s="21"/>
    </row>
    <row r="200" spans="1:20" x14ac:dyDescent="0.35">
      <c r="A200" s="21"/>
      <c r="D200" s="21"/>
      <c r="E200" s="21"/>
      <c r="F200" s="21"/>
      <c r="S200" s="21"/>
      <c r="T200" s="21"/>
    </row>
    <row r="201" spans="1:20" x14ac:dyDescent="0.35">
      <c r="A201" s="21"/>
      <c r="D201" s="21"/>
      <c r="E201" s="21"/>
      <c r="F201" s="21"/>
      <c r="S201" s="21"/>
      <c r="T201" s="21"/>
    </row>
    <row r="202" spans="1:20" x14ac:dyDescent="0.35">
      <c r="A202" s="21"/>
      <c r="D202" s="21"/>
      <c r="E202" s="21"/>
      <c r="F202" s="21"/>
      <c r="S202" s="21"/>
      <c r="T202" s="21"/>
    </row>
    <row r="203" spans="1:20" x14ac:dyDescent="0.35">
      <c r="A203" s="21"/>
      <c r="D203" s="21"/>
      <c r="E203" s="21"/>
      <c r="F203" s="21"/>
      <c r="S203" s="21"/>
      <c r="T203" s="21"/>
    </row>
    <row r="204" spans="1:20" x14ac:dyDescent="0.35">
      <c r="A204" s="21"/>
      <c r="D204" s="21"/>
      <c r="E204" s="21"/>
      <c r="F204" s="21"/>
      <c r="S204" s="21"/>
      <c r="T204" s="21"/>
    </row>
    <row r="205" spans="1:20" x14ac:dyDescent="0.35">
      <c r="A205" s="21"/>
      <c r="D205" s="21"/>
      <c r="E205" s="21"/>
      <c r="F205" s="21"/>
      <c r="S205" s="21"/>
      <c r="T205" s="21"/>
    </row>
    <row r="206" spans="1:20" x14ac:dyDescent="0.35">
      <c r="A206" s="21"/>
      <c r="D206" s="21"/>
      <c r="E206" s="21"/>
      <c r="F206" s="21"/>
      <c r="S206" s="21"/>
      <c r="T206" s="21"/>
    </row>
    <row r="207" spans="1:20" x14ac:dyDescent="0.35">
      <c r="A207" s="21"/>
      <c r="D207" s="21"/>
      <c r="E207" s="21"/>
      <c r="F207" s="21"/>
      <c r="S207" s="21"/>
      <c r="T207" s="21"/>
    </row>
    <row r="208" spans="1:20" x14ac:dyDescent="0.35">
      <c r="A208" s="21"/>
      <c r="D208" s="21"/>
      <c r="E208" s="21"/>
      <c r="F208" s="21"/>
      <c r="S208" s="21"/>
      <c r="T208" s="21"/>
    </row>
    <row r="209" spans="1:20" x14ac:dyDescent="0.35">
      <c r="A209" s="21"/>
      <c r="D209" s="21"/>
      <c r="E209" s="21"/>
      <c r="F209" s="21"/>
      <c r="S209" s="21"/>
      <c r="T209" s="21"/>
    </row>
    <row r="210" spans="1:20" x14ac:dyDescent="0.35">
      <c r="A210" s="21"/>
      <c r="D210" s="21"/>
      <c r="E210" s="21"/>
      <c r="F210" s="21"/>
      <c r="S210" s="21"/>
      <c r="T210" s="21"/>
    </row>
    <row r="211" spans="1:20" x14ac:dyDescent="0.35">
      <c r="A211" s="21"/>
      <c r="D211" s="21"/>
      <c r="E211" s="21"/>
      <c r="F211" s="21"/>
      <c r="S211" s="21"/>
      <c r="T211" s="21"/>
    </row>
    <row r="212" spans="1:20" x14ac:dyDescent="0.35">
      <c r="A212" s="21"/>
      <c r="D212" s="21"/>
      <c r="E212" s="21"/>
      <c r="F212" s="21"/>
      <c r="S212" s="21"/>
      <c r="T212" s="21"/>
    </row>
    <row r="213" spans="1:20" x14ac:dyDescent="0.35">
      <c r="A213" s="21"/>
      <c r="D213" s="21"/>
      <c r="E213" s="21"/>
      <c r="F213" s="21"/>
      <c r="S213" s="21"/>
      <c r="T213" s="21"/>
    </row>
    <row r="214" spans="1:20" x14ac:dyDescent="0.35">
      <c r="A214" s="21"/>
      <c r="D214" s="21"/>
      <c r="E214" s="21"/>
      <c r="F214" s="21"/>
      <c r="S214" s="21"/>
      <c r="T214" s="21"/>
    </row>
    <row r="215" spans="1:20" x14ac:dyDescent="0.35">
      <c r="A215" s="21"/>
      <c r="D215" s="21"/>
      <c r="E215" s="21"/>
      <c r="F215" s="21"/>
      <c r="S215" s="21"/>
      <c r="T215" s="21"/>
    </row>
    <row r="216" spans="1:20" x14ac:dyDescent="0.35">
      <c r="A216" s="21"/>
      <c r="D216" s="21"/>
      <c r="E216" s="21"/>
      <c r="F216" s="21"/>
      <c r="S216" s="21"/>
      <c r="T216" s="21"/>
    </row>
    <row r="217" spans="1:20" x14ac:dyDescent="0.35">
      <c r="A217" s="21"/>
      <c r="D217" s="21"/>
      <c r="E217" s="21"/>
      <c r="F217" s="21"/>
      <c r="S217" s="21"/>
      <c r="T217" s="21"/>
    </row>
    <row r="218" spans="1:20" x14ac:dyDescent="0.35">
      <c r="A218" s="21"/>
      <c r="D218" s="21"/>
      <c r="E218" s="21"/>
      <c r="F218" s="21"/>
      <c r="S218" s="21"/>
      <c r="T218" s="21"/>
    </row>
    <row r="219" spans="1:20" x14ac:dyDescent="0.35">
      <c r="A219" s="21"/>
      <c r="D219" s="21"/>
      <c r="E219" s="21"/>
      <c r="F219" s="21"/>
      <c r="S219" s="21"/>
      <c r="T219" s="21"/>
    </row>
    <row r="220" spans="1:20" x14ac:dyDescent="0.35">
      <c r="A220" s="21"/>
      <c r="D220" s="21"/>
      <c r="E220" s="21"/>
      <c r="F220" s="21"/>
      <c r="S220" s="21"/>
      <c r="T220" s="21"/>
    </row>
    <row r="221" spans="1:20" x14ac:dyDescent="0.35">
      <c r="A221" s="21"/>
      <c r="D221" s="21"/>
      <c r="E221" s="21"/>
      <c r="F221" s="21"/>
      <c r="S221" s="21"/>
      <c r="T221" s="21"/>
    </row>
    <row r="222" spans="1:20" x14ac:dyDescent="0.35">
      <c r="A222" s="21"/>
      <c r="D222" s="21"/>
      <c r="E222" s="21"/>
      <c r="F222" s="21"/>
      <c r="S222" s="21"/>
      <c r="T222" s="21"/>
    </row>
    <row r="223" spans="1:20" x14ac:dyDescent="0.35">
      <c r="A223" s="21"/>
      <c r="D223" s="21"/>
      <c r="E223" s="21"/>
      <c r="F223" s="21"/>
      <c r="S223" s="21"/>
      <c r="T223" s="21"/>
    </row>
    <row r="224" spans="1:20" x14ac:dyDescent="0.35">
      <c r="A224" s="21"/>
      <c r="D224" s="21"/>
      <c r="E224" s="21"/>
      <c r="F224" s="21"/>
      <c r="S224" s="21"/>
      <c r="T224" s="21"/>
    </row>
    <row r="225" spans="1:20" x14ac:dyDescent="0.35">
      <c r="A225" s="21"/>
      <c r="D225" s="21"/>
      <c r="E225" s="21"/>
      <c r="F225" s="21"/>
      <c r="S225" s="21"/>
      <c r="T225" s="21"/>
    </row>
    <row r="226" spans="1:20" x14ac:dyDescent="0.35">
      <c r="A226" s="21"/>
      <c r="D226" s="21"/>
      <c r="E226" s="21"/>
      <c r="F226" s="21"/>
      <c r="S226" s="21"/>
      <c r="T226" s="21"/>
    </row>
    <row r="227" spans="1:20" x14ac:dyDescent="0.35">
      <c r="A227" s="21"/>
      <c r="D227" s="21"/>
      <c r="E227" s="21"/>
      <c r="F227" s="21"/>
      <c r="S227" s="21"/>
      <c r="T227" s="21"/>
    </row>
    <row r="228" spans="1:20" x14ac:dyDescent="0.35">
      <c r="A228" s="21"/>
      <c r="D228" s="21"/>
      <c r="E228" s="21"/>
      <c r="F228" s="21"/>
      <c r="S228" s="21"/>
      <c r="T228" s="21"/>
    </row>
    <row r="229" spans="1:20" x14ac:dyDescent="0.35">
      <c r="A229" s="21"/>
      <c r="D229" s="21"/>
      <c r="E229" s="21"/>
      <c r="F229" s="21"/>
      <c r="S229" s="21"/>
      <c r="T229" s="21"/>
    </row>
    <row r="230" spans="1:20" x14ac:dyDescent="0.35">
      <c r="A230" s="21"/>
      <c r="D230" s="21"/>
      <c r="E230" s="21"/>
      <c r="F230" s="21"/>
      <c r="S230" s="21"/>
      <c r="T230" s="21"/>
    </row>
    <row r="231" spans="1:20" x14ac:dyDescent="0.35">
      <c r="A231" s="21"/>
      <c r="D231" s="21"/>
      <c r="E231" s="21"/>
      <c r="F231" s="21"/>
      <c r="S231" s="21"/>
      <c r="T231" s="21"/>
    </row>
    <row r="232" spans="1:20" x14ac:dyDescent="0.35">
      <c r="A232" s="21"/>
      <c r="D232" s="21"/>
      <c r="E232" s="21"/>
      <c r="F232" s="21"/>
      <c r="S232" s="21"/>
      <c r="T232" s="21"/>
    </row>
    <row r="233" spans="1:20" x14ac:dyDescent="0.35">
      <c r="A233" s="21"/>
      <c r="D233" s="21"/>
      <c r="E233" s="21"/>
      <c r="F233" s="21"/>
      <c r="S233" s="21"/>
      <c r="T233" s="21"/>
    </row>
    <row r="234" spans="1:20" x14ac:dyDescent="0.35">
      <c r="A234" s="21"/>
      <c r="D234" s="21"/>
      <c r="E234" s="21"/>
      <c r="F234" s="21"/>
      <c r="S234" s="21"/>
      <c r="T234" s="21"/>
    </row>
    <row r="235" spans="1:20" x14ac:dyDescent="0.35">
      <c r="A235" s="21"/>
      <c r="D235" s="21"/>
      <c r="E235" s="21"/>
      <c r="F235" s="21"/>
      <c r="S235" s="21"/>
      <c r="T235" s="21"/>
    </row>
    <row r="236" spans="1:20" x14ac:dyDescent="0.35">
      <c r="A236" s="21"/>
      <c r="D236" s="21"/>
      <c r="E236" s="21"/>
      <c r="F236" s="21"/>
      <c r="S236" s="21"/>
      <c r="T236" s="21"/>
    </row>
    <row r="237" spans="1:20" x14ac:dyDescent="0.35">
      <c r="A237" s="21"/>
      <c r="D237" s="21"/>
      <c r="E237" s="21"/>
      <c r="F237" s="21"/>
      <c r="S237" s="21"/>
      <c r="T237" s="21"/>
    </row>
    <row r="238" spans="1:20" x14ac:dyDescent="0.35">
      <c r="A238" s="21"/>
      <c r="D238" s="21"/>
      <c r="E238" s="21"/>
      <c r="F238" s="21"/>
      <c r="S238" s="21"/>
      <c r="T238" s="21"/>
    </row>
    <row r="239" spans="1:20" x14ac:dyDescent="0.35">
      <c r="A239" s="21"/>
      <c r="D239" s="21"/>
      <c r="E239" s="21"/>
      <c r="F239" s="21"/>
      <c r="S239" s="21"/>
      <c r="T239" s="21"/>
    </row>
    <row r="240" spans="1:20" x14ac:dyDescent="0.35">
      <c r="A240" s="21"/>
      <c r="D240" s="21"/>
      <c r="E240" s="21"/>
      <c r="F240" s="21"/>
      <c r="S240" s="21"/>
      <c r="T240" s="21"/>
    </row>
    <row r="241" spans="1:20" x14ac:dyDescent="0.35">
      <c r="A241" s="21"/>
      <c r="D241" s="21"/>
      <c r="E241" s="21"/>
      <c r="F241" s="21"/>
      <c r="S241" s="21"/>
      <c r="T241" s="21"/>
    </row>
    <row r="242" spans="1:20" x14ac:dyDescent="0.35">
      <c r="A242" s="21"/>
      <c r="D242" s="21"/>
      <c r="E242" s="21"/>
      <c r="F242" s="21"/>
      <c r="S242" s="21"/>
      <c r="T242" s="21"/>
    </row>
    <row r="243" spans="1:20" x14ac:dyDescent="0.35">
      <c r="A243" s="21"/>
      <c r="D243" s="21"/>
      <c r="E243" s="21"/>
      <c r="F243" s="21"/>
      <c r="S243" s="21"/>
      <c r="T243" s="21"/>
    </row>
    <row r="244" spans="1:20" x14ac:dyDescent="0.35">
      <c r="A244" s="21"/>
      <c r="D244" s="21"/>
      <c r="E244" s="21"/>
      <c r="F244" s="21"/>
      <c r="S244" s="21"/>
      <c r="T244" s="21"/>
    </row>
    <row r="245" spans="1:20" x14ac:dyDescent="0.35">
      <c r="A245" s="21"/>
      <c r="D245" s="21"/>
      <c r="E245" s="21"/>
      <c r="F245" s="21"/>
      <c r="S245" s="21"/>
      <c r="T245" s="21"/>
    </row>
    <row r="246" spans="1:20" x14ac:dyDescent="0.35">
      <c r="A246" s="21"/>
      <c r="D246" s="21"/>
      <c r="E246" s="21"/>
      <c r="F246" s="21"/>
      <c r="S246" s="21"/>
      <c r="T246" s="21"/>
    </row>
    <row r="247" spans="1:20" x14ac:dyDescent="0.35">
      <c r="A247" s="21"/>
      <c r="D247" s="21"/>
      <c r="E247" s="21"/>
      <c r="F247" s="21"/>
      <c r="S247" s="21"/>
      <c r="T247" s="21"/>
    </row>
    <row r="248" spans="1:20" x14ac:dyDescent="0.35">
      <c r="A248" s="21"/>
      <c r="D248" s="21"/>
      <c r="E248" s="21"/>
      <c r="F248" s="21"/>
      <c r="S248" s="21"/>
      <c r="T248" s="21"/>
    </row>
    <row r="249" spans="1:20" x14ac:dyDescent="0.35">
      <c r="A249" s="21"/>
      <c r="D249" s="21"/>
      <c r="E249" s="21"/>
      <c r="F249" s="21"/>
      <c r="S249" s="21"/>
      <c r="T249" s="21"/>
    </row>
    <row r="250" spans="1:20" x14ac:dyDescent="0.35">
      <c r="A250" s="21"/>
      <c r="D250" s="21"/>
      <c r="E250" s="21"/>
      <c r="F250" s="21"/>
      <c r="S250" s="21"/>
      <c r="T250" s="21"/>
    </row>
    <row r="251" spans="1:20" x14ac:dyDescent="0.35">
      <c r="A251" s="21"/>
      <c r="D251" s="21"/>
      <c r="E251" s="21"/>
      <c r="F251" s="21"/>
      <c r="S251" s="21"/>
      <c r="T251" s="21"/>
    </row>
    <row r="252" spans="1:20" x14ac:dyDescent="0.35">
      <c r="A252" s="21"/>
      <c r="D252" s="21"/>
      <c r="E252" s="21"/>
      <c r="F252" s="21"/>
      <c r="S252" s="21"/>
      <c r="T252" s="21"/>
    </row>
    <row r="253" spans="1:20" x14ac:dyDescent="0.35">
      <c r="A253" s="21"/>
      <c r="D253" s="21"/>
      <c r="E253" s="21"/>
      <c r="F253" s="21"/>
      <c r="S253" s="21"/>
      <c r="T253" s="21"/>
    </row>
    <row r="254" spans="1:20" x14ac:dyDescent="0.35">
      <c r="A254" s="21"/>
      <c r="D254" s="21"/>
      <c r="E254" s="21"/>
      <c r="F254" s="21"/>
      <c r="S254" s="21"/>
      <c r="T254" s="21"/>
    </row>
    <row r="255" spans="1:20" x14ac:dyDescent="0.35">
      <c r="A255" s="21"/>
      <c r="D255" s="21"/>
      <c r="E255" s="21"/>
      <c r="F255" s="21"/>
      <c r="S255" s="21"/>
      <c r="T255" s="21"/>
    </row>
    <row r="256" spans="1:20" x14ac:dyDescent="0.35">
      <c r="A256" s="21"/>
      <c r="D256" s="21"/>
      <c r="E256" s="21"/>
      <c r="F256" s="21"/>
      <c r="S256" s="21"/>
      <c r="T256" s="21"/>
    </row>
    <row r="257" spans="1:20" x14ac:dyDescent="0.35">
      <c r="A257" s="21"/>
      <c r="D257" s="21"/>
      <c r="E257" s="21"/>
      <c r="F257" s="21"/>
      <c r="S257" s="21"/>
      <c r="T257" s="21"/>
    </row>
    <row r="258" spans="1:20" x14ac:dyDescent="0.35">
      <c r="A258" s="21"/>
      <c r="D258" s="21"/>
      <c r="E258" s="21"/>
      <c r="F258" s="21"/>
      <c r="S258" s="21"/>
      <c r="T258" s="21"/>
    </row>
    <row r="259" spans="1:20" x14ac:dyDescent="0.35">
      <c r="A259" s="21"/>
      <c r="D259" s="21"/>
      <c r="E259" s="21"/>
      <c r="F259" s="21"/>
      <c r="S259" s="21"/>
      <c r="T259" s="21"/>
    </row>
    <row r="260" spans="1:20" x14ac:dyDescent="0.35">
      <c r="A260" s="21"/>
      <c r="D260" s="21"/>
      <c r="E260" s="21"/>
      <c r="F260" s="21"/>
      <c r="S260" s="21"/>
      <c r="T260" s="21"/>
    </row>
    <row r="261" spans="1:20" x14ac:dyDescent="0.35">
      <c r="A261" s="21"/>
      <c r="D261" s="21"/>
      <c r="E261" s="21"/>
      <c r="F261" s="21"/>
      <c r="S261" s="21"/>
      <c r="T261" s="21"/>
    </row>
    <row r="262" spans="1:20" x14ac:dyDescent="0.35">
      <c r="A262" s="21"/>
      <c r="D262" s="21"/>
      <c r="E262" s="21"/>
      <c r="F262" s="21"/>
      <c r="S262" s="21"/>
      <c r="T262" s="21"/>
    </row>
    <row r="263" spans="1:20" x14ac:dyDescent="0.35">
      <c r="A263" s="21"/>
      <c r="D263" s="21"/>
      <c r="E263" s="21"/>
      <c r="F263" s="21"/>
      <c r="S263" s="21"/>
      <c r="T263" s="21"/>
    </row>
    <row r="264" spans="1:20" x14ac:dyDescent="0.35">
      <c r="A264" s="21"/>
      <c r="D264" s="21"/>
      <c r="E264" s="21"/>
      <c r="F264" s="21"/>
      <c r="S264" s="21"/>
      <c r="T264" s="21"/>
    </row>
    <row r="265" spans="1:20" x14ac:dyDescent="0.35">
      <c r="A265" s="21"/>
      <c r="D265" s="21"/>
      <c r="E265" s="21"/>
      <c r="F265" s="21"/>
      <c r="S265" s="21"/>
      <c r="T265" s="21"/>
    </row>
    <row r="266" spans="1:20" x14ac:dyDescent="0.35">
      <c r="A266" s="21"/>
      <c r="D266" s="21"/>
      <c r="E266" s="21"/>
      <c r="F266" s="21"/>
      <c r="S266" s="21"/>
      <c r="T266" s="21"/>
    </row>
    <row r="267" spans="1:20" x14ac:dyDescent="0.35">
      <c r="A267" s="21"/>
      <c r="D267" s="21"/>
      <c r="E267" s="21"/>
      <c r="F267" s="21"/>
      <c r="S267" s="21"/>
      <c r="T267" s="21"/>
    </row>
    <row r="268" spans="1:20" x14ac:dyDescent="0.35">
      <c r="A268" s="21"/>
      <c r="D268" s="21"/>
      <c r="E268" s="21"/>
      <c r="F268" s="21"/>
      <c r="S268" s="21"/>
      <c r="T268" s="21"/>
    </row>
    <row r="269" spans="1:20" x14ac:dyDescent="0.35">
      <c r="A269" s="21"/>
      <c r="D269" s="21"/>
      <c r="E269" s="21"/>
      <c r="F269" s="21"/>
      <c r="S269" s="21"/>
      <c r="T269" s="21"/>
    </row>
    <row r="270" spans="1:20" x14ac:dyDescent="0.35">
      <c r="A270" s="21"/>
      <c r="D270" s="21"/>
      <c r="E270" s="21"/>
      <c r="F270" s="21"/>
      <c r="S270" s="21"/>
      <c r="T270" s="21"/>
    </row>
    <row r="271" spans="1:20" x14ac:dyDescent="0.35">
      <c r="A271" s="21"/>
      <c r="D271" s="21"/>
      <c r="E271" s="21"/>
      <c r="F271" s="21"/>
      <c r="S271" s="21"/>
      <c r="T271" s="21"/>
    </row>
    <row r="272" spans="1:20" x14ac:dyDescent="0.35">
      <c r="A272" s="21"/>
      <c r="D272" s="21"/>
      <c r="E272" s="21"/>
      <c r="F272" s="21"/>
      <c r="S272" s="21"/>
      <c r="T272" s="21"/>
    </row>
    <row r="273" spans="1:20" x14ac:dyDescent="0.35">
      <c r="A273" s="21"/>
      <c r="D273" s="21"/>
      <c r="E273" s="21"/>
      <c r="F273" s="21"/>
      <c r="S273" s="21"/>
      <c r="T273" s="21"/>
    </row>
    <row r="274" spans="1:20" x14ac:dyDescent="0.35">
      <c r="A274" s="21"/>
      <c r="D274" s="21"/>
      <c r="E274" s="21"/>
      <c r="F274" s="21"/>
      <c r="S274" s="21"/>
      <c r="T274" s="21"/>
    </row>
    <row r="275" spans="1:20" x14ac:dyDescent="0.35">
      <c r="A275" s="21"/>
      <c r="D275" s="21"/>
      <c r="E275" s="21"/>
      <c r="F275" s="21"/>
      <c r="S275" s="21"/>
      <c r="T275" s="21"/>
    </row>
    <row r="276" spans="1:20" x14ac:dyDescent="0.35">
      <c r="A276" s="21"/>
      <c r="D276" s="21"/>
      <c r="E276" s="21"/>
      <c r="F276" s="21"/>
      <c r="S276" s="21"/>
      <c r="T276" s="21"/>
    </row>
    <row r="277" spans="1:20" x14ac:dyDescent="0.35">
      <c r="A277" s="21"/>
      <c r="D277" s="21"/>
      <c r="E277" s="21"/>
      <c r="F277" s="21"/>
      <c r="S277" s="21"/>
      <c r="T277" s="21"/>
    </row>
    <row r="278" spans="1:20" x14ac:dyDescent="0.35">
      <c r="A278" s="21"/>
      <c r="D278" s="21"/>
      <c r="E278" s="21"/>
      <c r="F278" s="21"/>
      <c r="S278" s="21"/>
      <c r="T278" s="21"/>
    </row>
    <row r="279" spans="1:20" x14ac:dyDescent="0.35">
      <c r="A279" s="21"/>
      <c r="D279" s="21"/>
      <c r="E279" s="21"/>
      <c r="F279" s="21"/>
      <c r="S279" s="21"/>
      <c r="T279" s="21"/>
    </row>
    <row r="280" spans="1:20" x14ac:dyDescent="0.35">
      <c r="A280" s="21"/>
      <c r="D280" s="21"/>
      <c r="E280" s="21"/>
      <c r="F280" s="21"/>
      <c r="S280" s="21"/>
      <c r="T280" s="21"/>
    </row>
    <row r="281" spans="1:20" x14ac:dyDescent="0.35">
      <c r="A281" s="21"/>
      <c r="D281" s="21"/>
      <c r="E281" s="21"/>
      <c r="F281" s="21"/>
      <c r="S281" s="21"/>
      <c r="T281" s="21"/>
    </row>
    <row r="282" spans="1:20" x14ac:dyDescent="0.35">
      <c r="A282" s="21"/>
      <c r="D282" s="21"/>
      <c r="E282" s="21"/>
      <c r="F282" s="21"/>
      <c r="S282" s="21"/>
      <c r="T282" s="21"/>
    </row>
    <row r="283" spans="1:20" x14ac:dyDescent="0.35">
      <c r="A283" s="21"/>
      <c r="D283" s="21"/>
      <c r="E283" s="21"/>
      <c r="F283" s="21"/>
      <c r="S283" s="21"/>
      <c r="T283" s="21"/>
    </row>
    <row r="284" spans="1:20" x14ac:dyDescent="0.35">
      <c r="A284" s="21"/>
      <c r="D284" s="21"/>
      <c r="E284" s="21"/>
      <c r="F284" s="21"/>
      <c r="S284" s="21"/>
      <c r="T284" s="21"/>
    </row>
    <row r="285" spans="1:20" x14ac:dyDescent="0.35">
      <c r="A285" s="21"/>
      <c r="D285" s="21"/>
      <c r="E285" s="21"/>
      <c r="F285" s="21"/>
      <c r="S285" s="21"/>
      <c r="T285" s="21"/>
    </row>
    <row r="286" spans="1:20" x14ac:dyDescent="0.35">
      <c r="A286" s="21"/>
      <c r="D286" s="21"/>
      <c r="E286" s="21"/>
      <c r="F286" s="21"/>
      <c r="S286" s="21"/>
      <c r="T286" s="21"/>
    </row>
    <row r="287" spans="1:20" x14ac:dyDescent="0.35">
      <c r="A287" s="21"/>
      <c r="D287" s="21"/>
      <c r="E287" s="21"/>
      <c r="F287" s="21"/>
      <c r="S287" s="21"/>
      <c r="T287" s="21"/>
    </row>
    <row r="288" spans="1:20" x14ac:dyDescent="0.35">
      <c r="A288" s="21"/>
      <c r="D288" s="21"/>
      <c r="E288" s="21"/>
      <c r="F288" s="21"/>
      <c r="S288" s="21"/>
      <c r="T288" s="21"/>
    </row>
    <row r="289" spans="1:20" x14ac:dyDescent="0.35">
      <c r="A289" s="21"/>
      <c r="D289" s="21"/>
      <c r="E289" s="21"/>
      <c r="F289" s="21"/>
      <c r="S289" s="21"/>
      <c r="T289" s="21"/>
    </row>
    <row r="290" spans="1:20" x14ac:dyDescent="0.35">
      <c r="A290" s="21"/>
      <c r="D290" s="21"/>
      <c r="E290" s="21"/>
      <c r="F290" s="21"/>
      <c r="S290" s="21"/>
      <c r="T290" s="21"/>
    </row>
    <row r="291" spans="1:20" x14ac:dyDescent="0.35">
      <c r="A291" s="21"/>
      <c r="D291" s="21"/>
      <c r="E291" s="21"/>
      <c r="F291" s="21"/>
      <c r="S291" s="21"/>
      <c r="T291" s="21"/>
    </row>
    <row r="292" spans="1:20" x14ac:dyDescent="0.35">
      <c r="A292" s="21"/>
      <c r="D292" s="21"/>
      <c r="E292" s="21"/>
      <c r="F292" s="21"/>
      <c r="S292" s="21"/>
      <c r="T292" s="21"/>
    </row>
    <row r="293" spans="1:20" x14ac:dyDescent="0.35">
      <c r="A293" s="21"/>
      <c r="D293" s="21"/>
      <c r="E293" s="21"/>
      <c r="F293" s="21"/>
      <c r="S293" s="21"/>
      <c r="T293" s="21"/>
    </row>
    <row r="294" spans="1:20" x14ac:dyDescent="0.35">
      <c r="A294" s="21"/>
      <c r="D294" s="21"/>
      <c r="E294" s="21"/>
      <c r="F294" s="21"/>
      <c r="S294" s="21"/>
      <c r="T294" s="21"/>
    </row>
    <row r="295" spans="1:20" x14ac:dyDescent="0.35">
      <c r="A295" s="21"/>
      <c r="D295" s="21"/>
      <c r="E295" s="21"/>
      <c r="F295" s="21"/>
      <c r="S295" s="21"/>
      <c r="T295" s="21"/>
    </row>
    <row r="296" spans="1:20" x14ac:dyDescent="0.35">
      <c r="A296" s="21"/>
      <c r="D296" s="21"/>
      <c r="E296" s="21"/>
      <c r="F296" s="21"/>
      <c r="S296" s="21"/>
      <c r="T296" s="21"/>
    </row>
    <row r="297" spans="1:20" x14ac:dyDescent="0.35">
      <c r="A297" s="21"/>
      <c r="D297" s="21"/>
      <c r="E297" s="21"/>
      <c r="F297" s="21"/>
      <c r="S297" s="21"/>
      <c r="T297" s="21"/>
    </row>
    <row r="298" spans="1:20" x14ac:dyDescent="0.35">
      <c r="A298" s="21"/>
      <c r="D298" s="21"/>
      <c r="E298" s="21"/>
      <c r="F298" s="21"/>
      <c r="S298" s="21"/>
      <c r="T298" s="21"/>
    </row>
    <row r="299" spans="1:20" x14ac:dyDescent="0.35">
      <c r="A299" s="21"/>
      <c r="D299" s="21"/>
      <c r="E299" s="21"/>
      <c r="F299" s="21"/>
      <c r="S299" s="21"/>
      <c r="T299" s="21"/>
    </row>
    <row r="300" spans="1:20" x14ac:dyDescent="0.35">
      <c r="A300" s="21"/>
      <c r="D300" s="21"/>
      <c r="E300" s="21"/>
      <c r="F300" s="21"/>
      <c r="S300" s="21"/>
      <c r="T300" s="21"/>
    </row>
    <row r="301" spans="1:20" x14ac:dyDescent="0.35">
      <c r="A301" s="21"/>
      <c r="D301" s="21"/>
      <c r="E301" s="21"/>
      <c r="F301" s="21"/>
      <c r="S301" s="21"/>
      <c r="T301" s="21"/>
    </row>
    <row r="302" spans="1:20" x14ac:dyDescent="0.35">
      <c r="A302" s="21"/>
      <c r="D302" s="21"/>
      <c r="E302" s="21"/>
      <c r="F302" s="21"/>
      <c r="S302" s="21"/>
      <c r="T302" s="21"/>
    </row>
    <row r="303" spans="1:20" x14ac:dyDescent="0.35">
      <c r="A303" s="21"/>
      <c r="D303" s="21"/>
      <c r="E303" s="21"/>
      <c r="F303" s="21"/>
      <c r="S303" s="21"/>
      <c r="T303" s="21"/>
    </row>
    <row r="304" spans="1:20" x14ac:dyDescent="0.35">
      <c r="A304" s="21"/>
      <c r="D304" s="21"/>
      <c r="E304" s="21"/>
      <c r="F304" s="21"/>
      <c r="S304" s="21"/>
      <c r="T304" s="21"/>
    </row>
    <row r="305" spans="1:20" x14ac:dyDescent="0.35">
      <c r="A305" s="21"/>
      <c r="D305" s="21"/>
      <c r="E305" s="21"/>
      <c r="F305" s="21"/>
      <c r="S305" s="21"/>
      <c r="T305" s="21"/>
    </row>
    <row r="306" spans="1:20" x14ac:dyDescent="0.35">
      <c r="A306" s="21"/>
      <c r="D306" s="21"/>
      <c r="E306" s="21"/>
      <c r="F306" s="21"/>
      <c r="S306" s="21"/>
      <c r="T306" s="21"/>
    </row>
    <row r="307" spans="1:20" x14ac:dyDescent="0.35">
      <c r="A307" s="21"/>
      <c r="D307" s="21"/>
      <c r="E307" s="21"/>
      <c r="F307" s="21"/>
      <c r="S307" s="21"/>
      <c r="T307" s="21"/>
    </row>
    <row r="308" spans="1:20" x14ac:dyDescent="0.35">
      <c r="A308" s="21"/>
      <c r="D308" s="21"/>
      <c r="E308" s="21"/>
      <c r="F308" s="21"/>
      <c r="S308" s="21"/>
      <c r="T308" s="21"/>
    </row>
    <row r="309" spans="1:20" x14ac:dyDescent="0.35">
      <c r="A309" s="21"/>
      <c r="D309" s="21"/>
      <c r="E309" s="21"/>
      <c r="F309" s="21"/>
      <c r="S309" s="21"/>
      <c r="T309" s="21"/>
    </row>
    <row r="310" spans="1:20" x14ac:dyDescent="0.35">
      <c r="A310" s="21"/>
      <c r="D310" s="21"/>
      <c r="E310" s="21"/>
      <c r="F310" s="21"/>
      <c r="S310" s="21"/>
      <c r="T310" s="21"/>
    </row>
    <row r="311" spans="1:20" x14ac:dyDescent="0.35">
      <c r="A311" s="21"/>
      <c r="D311" s="21"/>
      <c r="E311" s="21"/>
      <c r="F311" s="21"/>
      <c r="S311" s="21"/>
      <c r="T311" s="21"/>
    </row>
    <row r="312" spans="1:20" x14ac:dyDescent="0.35">
      <c r="A312" s="21"/>
      <c r="D312" s="21"/>
      <c r="E312" s="21"/>
      <c r="F312" s="21"/>
      <c r="S312" s="21"/>
      <c r="T312" s="21"/>
    </row>
    <row r="313" spans="1:20" x14ac:dyDescent="0.35">
      <c r="A313" s="21"/>
      <c r="D313" s="21"/>
      <c r="E313" s="21"/>
      <c r="F313" s="21"/>
      <c r="S313" s="21"/>
      <c r="T313" s="21"/>
    </row>
    <row r="314" spans="1:20" x14ac:dyDescent="0.35">
      <c r="A314" s="21"/>
      <c r="D314" s="21"/>
      <c r="E314" s="21"/>
      <c r="F314" s="21"/>
      <c r="S314" s="21"/>
      <c r="T314" s="21"/>
    </row>
    <row r="315" spans="1:20" x14ac:dyDescent="0.35">
      <c r="A315" s="21"/>
      <c r="D315" s="21"/>
      <c r="E315" s="21"/>
      <c r="F315" s="21"/>
      <c r="S315" s="21"/>
      <c r="T315" s="21"/>
    </row>
    <row r="316" spans="1:20" x14ac:dyDescent="0.35">
      <c r="A316" s="21"/>
      <c r="D316" s="21"/>
      <c r="E316" s="21"/>
      <c r="F316" s="21"/>
      <c r="S316" s="21"/>
      <c r="T316" s="21"/>
    </row>
    <row r="317" spans="1:20" x14ac:dyDescent="0.35">
      <c r="A317" s="21"/>
      <c r="D317" s="21"/>
      <c r="E317" s="21"/>
      <c r="F317" s="21"/>
      <c r="S317" s="21"/>
      <c r="T317" s="21"/>
    </row>
    <row r="318" spans="1:20" x14ac:dyDescent="0.35">
      <c r="A318" s="21"/>
      <c r="D318" s="21"/>
      <c r="E318" s="21"/>
      <c r="F318" s="21"/>
      <c r="S318" s="21"/>
      <c r="T318" s="21"/>
    </row>
    <row r="319" spans="1:20" x14ac:dyDescent="0.35">
      <c r="A319" s="21"/>
      <c r="D319" s="21"/>
      <c r="E319" s="21"/>
      <c r="F319" s="21"/>
      <c r="S319" s="21"/>
      <c r="T319" s="21"/>
    </row>
    <row r="320" spans="1:20" x14ac:dyDescent="0.35">
      <c r="A320" s="21"/>
      <c r="D320" s="21"/>
      <c r="E320" s="21"/>
      <c r="F320" s="21"/>
      <c r="S320" s="21"/>
      <c r="T320" s="21"/>
    </row>
    <row r="321" spans="1:20" x14ac:dyDescent="0.35">
      <c r="A321" s="21"/>
      <c r="D321" s="21"/>
      <c r="E321" s="21"/>
      <c r="F321" s="21"/>
      <c r="S321" s="21"/>
      <c r="T321" s="21"/>
    </row>
    <row r="322" spans="1:20" x14ac:dyDescent="0.35">
      <c r="A322" s="21"/>
      <c r="D322" s="21"/>
      <c r="E322" s="21"/>
      <c r="F322" s="21"/>
      <c r="S322" s="21"/>
      <c r="T322" s="21"/>
    </row>
    <row r="323" spans="1:20" x14ac:dyDescent="0.35">
      <c r="A323" s="21"/>
      <c r="D323" s="21"/>
      <c r="E323" s="21"/>
      <c r="F323" s="21"/>
      <c r="S323" s="21"/>
      <c r="T323" s="21"/>
    </row>
    <row r="324" spans="1:20" x14ac:dyDescent="0.35">
      <c r="A324" s="21"/>
      <c r="D324" s="21"/>
      <c r="E324" s="21"/>
      <c r="F324" s="21"/>
      <c r="S324" s="21"/>
      <c r="T324" s="21"/>
    </row>
    <row r="325" spans="1:20" x14ac:dyDescent="0.35">
      <c r="A325" s="21"/>
      <c r="D325" s="21"/>
      <c r="E325" s="21"/>
      <c r="F325" s="21"/>
      <c r="S325" s="21"/>
      <c r="T325" s="21"/>
    </row>
    <row r="326" spans="1:20" x14ac:dyDescent="0.35">
      <c r="A326" s="21"/>
      <c r="D326" s="21"/>
      <c r="E326" s="21"/>
      <c r="F326" s="21"/>
      <c r="S326" s="21"/>
      <c r="T326" s="21"/>
    </row>
    <row r="327" spans="1:20" x14ac:dyDescent="0.35">
      <c r="A327" s="21"/>
      <c r="D327" s="21"/>
      <c r="E327" s="21"/>
      <c r="F327" s="21"/>
      <c r="S327" s="21"/>
      <c r="T327" s="21"/>
    </row>
    <row r="328" spans="1:20" x14ac:dyDescent="0.35">
      <c r="A328" s="21"/>
      <c r="D328" s="21"/>
      <c r="E328" s="21"/>
      <c r="F328" s="21"/>
      <c r="S328" s="21"/>
      <c r="T328" s="21"/>
    </row>
    <row r="329" spans="1:20" x14ac:dyDescent="0.35">
      <c r="A329" s="21"/>
      <c r="D329" s="21"/>
      <c r="E329" s="21"/>
      <c r="F329" s="21"/>
      <c r="S329" s="21"/>
      <c r="T329" s="21"/>
    </row>
    <row r="330" spans="1:20" x14ac:dyDescent="0.35">
      <c r="A330" s="21"/>
      <c r="D330" s="21"/>
      <c r="E330" s="21"/>
      <c r="F330" s="21"/>
      <c r="S330" s="21"/>
      <c r="T330" s="21"/>
    </row>
    <row r="331" spans="1:20" x14ac:dyDescent="0.35">
      <c r="A331" s="21"/>
      <c r="D331" s="21"/>
      <c r="E331" s="21"/>
      <c r="F331" s="21"/>
      <c r="S331" s="21"/>
      <c r="T331" s="21"/>
    </row>
    <row r="332" spans="1:20" x14ac:dyDescent="0.35">
      <c r="A332" s="21"/>
      <c r="D332" s="21"/>
      <c r="E332" s="21"/>
      <c r="F332" s="21"/>
      <c r="S332" s="21"/>
      <c r="T332" s="21"/>
    </row>
    <row r="333" spans="1:20" x14ac:dyDescent="0.35">
      <c r="A333" s="21"/>
      <c r="D333" s="21"/>
      <c r="E333" s="21"/>
      <c r="F333" s="21"/>
      <c r="S333" s="21"/>
      <c r="T333" s="21"/>
    </row>
    <row r="334" spans="1:20" x14ac:dyDescent="0.35">
      <c r="A334" s="21"/>
      <c r="D334" s="21"/>
      <c r="E334" s="21"/>
      <c r="F334" s="21"/>
      <c r="S334" s="21"/>
      <c r="T334" s="21"/>
    </row>
    <row r="335" spans="1:20" x14ac:dyDescent="0.35">
      <c r="A335" s="21"/>
      <c r="D335" s="21"/>
      <c r="E335" s="21"/>
      <c r="F335" s="21"/>
      <c r="S335" s="21"/>
      <c r="T335" s="21"/>
    </row>
    <row r="336" spans="1:20" x14ac:dyDescent="0.35">
      <c r="A336" s="21"/>
      <c r="D336" s="21"/>
      <c r="E336" s="21"/>
      <c r="F336" s="21"/>
      <c r="S336" s="21"/>
      <c r="T336" s="21"/>
    </row>
    <row r="337" spans="1:20" x14ac:dyDescent="0.35">
      <c r="A337" s="21"/>
      <c r="D337" s="21"/>
      <c r="E337" s="21"/>
      <c r="F337" s="21"/>
      <c r="S337" s="21"/>
      <c r="T337" s="21"/>
    </row>
    <row r="338" spans="1:20" x14ac:dyDescent="0.35">
      <c r="A338" s="21"/>
      <c r="D338" s="21"/>
      <c r="E338" s="21"/>
      <c r="F338" s="21"/>
      <c r="S338" s="21"/>
      <c r="T338" s="21"/>
    </row>
    <row r="339" spans="1:20" x14ac:dyDescent="0.35">
      <c r="A339" s="21"/>
      <c r="D339" s="21"/>
      <c r="E339" s="21"/>
      <c r="F339" s="21"/>
      <c r="S339" s="21"/>
      <c r="T339" s="21"/>
    </row>
    <row r="340" spans="1:20" x14ac:dyDescent="0.35">
      <c r="A340" s="21"/>
      <c r="D340" s="21"/>
      <c r="E340" s="21"/>
      <c r="F340" s="21"/>
      <c r="S340" s="21"/>
      <c r="T340" s="21"/>
    </row>
    <row r="341" spans="1:20" x14ac:dyDescent="0.35">
      <c r="A341" s="21"/>
      <c r="D341" s="21"/>
      <c r="E341" s="21"/>
      <c r="F341" s="21"/>
      <c r="S341" s="21"/>
      <c r="T341" s="21"/>
    </row>
    <row r="342" spans="1:20" x14ac:dyDescent="0.35">
      <c r="A342" s="21"/>
      <c r="D342" s="21"/>
      <c r="E342" s="21"/>
      <c r="F342" s="21"/>
      <c r="S342" s="21"/>
      <c r="T342" s="21"/>
    </row>
    <row r="343" spans="1:20" x14ac:dyDescent="0.35">
      <c r="A343" s="21"/>
      <c r="D343" s="21"/>
      <c r="E343" s="21"/>
      <c r="F343" s="21"/>
      <c r="S343" s="21"/>
      <c r="T343" s="21"/>
    </row>
    <row r="344" spans="1:20" x14ac:dyDescent="0.35">
      <c r="A344" s="21"/>
      <c r="D344" s="21"/>
      <c r="E344" s="21"/>
      <c r="F344" s="21"/>
      <c r="S344" s="21"/>
      <c r="T344" s="21"/>
    </row>
    <row r="345" spans="1:20" x14ac:dyDescent="0.35">
      <c r="A345" s="21"/>
      <c r="D345" s="21"/>
      <c r="E345" s="21"/>
      <c r="F345" s="21"/>
      <c r="S345" s="21"/>
      <c r="T345" s="21"/>
    </row>
    <row r="346" spans="1:20" x14ac:dyDescent="0.35">
      <c r="A346" s="21"/>
      <c r="D346" s="21"/>
      <c r="E346" s="21"/>
      <c r="F346" s="21"/>
      <c r="S346" s="21"/>
      <c r="T346" s="21"/>
    </row>
    <row r="347" spans="1:20" x14ac:dyDescent="0.35">
      <c r="A347" s="21"/>
      <c r="D347" s="21"/>
      <c r="E347" s="21"/>
      <c r="F347" s="21"/>
      <c r="S347" s="21"/>
      <c r="T347" s="21"/>
    </row>
    <row r="348" spans="1:20" x14ac:dyDescent="0.35">
      <c r="A348" s="21"/>
      <c r="D348" s="21"/>
      <c r="E348" s="21"/>
      <c r="F348" s="21"/>
      <c r="S348" s="21"/>
      <c r="T348" s="21"/>
    </row>
    <row r="349" spans="1:20" x14ac:dyDescent="0.35">
      <c r="A349" s="21"/>
      <c r="D349" s="21"/>
      <c r="E349" s="21"/>
      <c r="F349" s="21"/>
      <c r="S349" s="21"/>
      <c r="T349" s="21"/>
    </row>
    <row r="350" spans="1:20" x14ac:dyDescent="0.35">
      <c r="A350" s="21"/>
      <c r="D350" s="21"/>
      <c r="E350" s="21"/>
      <c r="F350" s="21"/>
      <c r="S350" s="21"/>
      <c r="T350" s="21"/>
    </row>
    <row r="351" spans="1:20" x14ac:dyDescent="0.35">
      <c r="A351" s="21"/>
      <c r="D351" s="21"/>
      <c r="E351" s="21"/>
      <c r="F351" s="21"/>
      <c r="S351" s="21"/>
      <c r="T351" s="21"/>
    </row>
    <row r="352" spans="1:20" x14ac:dyDescent="0.35">
      <c r="A352" s="21"/>
      <c r="D352" s="21"/>
      <c r="E352" s="21"/>
      <c r="F352" s="21"/>
      <c r="S352" s="21"/>
      <c r="T352" s="21"/>
    </row>
    <row r="353" spans="1:20" x14ac:dyDescent="0.35">
      <c r="A353" s="21"/>
      <c r="D353" s="21"/>
      <c r="E353" s="21"/>
      <c r="F353" s="21"/>
      <c r="S353" s="21"/>
      <c r="T353" s="21"/>
    </row>
    <row r="354" spans="1:20" x14ac:dyDescent="0.35">
      <c r="A354" s="21"/>
      <c r="D354" s="21"/>
      <c r="E354" s="21"/>
      <c r="F354" s="21"/>
      <c r="S354" s="21"/>
      <c r="T354" s="21"/>
    </row>
    <row r="355" spans="1:20" x14ac:dyDescent="0.35">
      <c r="A355" s="21"/>
      <c r="D355" s="21"/>
      <c r="E355" s="21"/>
      <c r="F355" s="21"/>
      <c r="S355" s="21"/>
      <c r="T355" s="21"/>
    </row>
    <row r="356" spans="1:20" x14ac:dyDescent="0.35">
      <c r="A356" s="21"/>
      <c r="D356" s="21"/>
      <c r="E356" s="21"/>
      <c r="F356" s="21"/>
      <c r="S356" s="21"/>
      <c r="T356" s="21"/>
    </row>
    <row r="357" spans="1:20" x14ac:dyDescent="0.35">
      <c r="A357" s="21"/>
      <c r="D357" s="21"/>
      <c r="E357" s="21"/>
      <c r="F357" s="21"/>
      <c r="S357" s="21"/>
      <c r="T357" s="21"/>
    </row>
    <row r="358" spans="1:20" x14ac:dyDescent="0.35">
      <c r="A358" s="21"/>
      <c r="D358" s="21"/>
      <c r="E358" s="21"/>
      <c r="F358" s="21"/>
      <c r="S358" s="21"/>
      <c r="T358" s="21"/>
    </row>
    <row r="359" spans="1:20" x14ac:dyDescent="0.35">
      <c r="A359" s="21"/>
      <c r="D359" s="21"/>
      <c r="E359" s="21"/>
      <c r="F359" s="21"/>
      <c r="S359" s="21"/>
      <c r="T359" s="21"/>
    </row>
    <row r="360" spans="1:20" x14ac:dyDescent="0.35">
      <c r="A360" s="21"/>
      <c r="D360" s="21"/>
      <c r="E360" s="21"/>
      <c r="F360" s="21"/>
      <c r="S360" s="21"/>
      <c r="T360" s="21"/>
    </row>
    <row r="361" spans="1:20" x14ac:dyDescent="0.35">
      <c r="A361" s="21"/>
      <c r="D361" s="21"/>
      <c r="E361" s="21"/>
      <c r="F361" s="21"/>
      <c r="S361" s="21"/>
      <c r="T361" s="21"/>
    </row>
    <row r="362" spans="1:20" x14ac:dyDescent="0.35">
      <c r="A362" s="21"/>
      <c r="D362" s="21"/>
      <c r="E362" s="21"/>
      <c r="F362" s="21"/>
      <c r="S362" s="21"/>
      <c r="T362" s="21"/>
    </row>
    <row r="363" spans="1:20" x14ac:dyDescent="0.35">
      <c r="A363" s="21"/>
      <c r="D363" s="21"/>
      <c r="E363" s="21"/>
      <c r="F363" s="21"/>
      <c r="S363" s="21"/>
      <c r="T363" s="21"/>
    </row>
    <row r="364" spans="1:20" x14ac:dyDescent="0.35">
      <c r="A364" s="21"/>
      <c r="D364" s="21"/>
      <c r="E364" s="21"/>
      <c r="F364" s="21"/>
      <c r="S364" s="21"/>
      <c r="T364" s="21"/>
    </row>
    <row r="365" spans="1:20" x14ac:dyDescent="0.35">
      <c r="A365" s="21"/>
      <c r="D365" s="21"/>
      <c r="E365" s="21"/>
      <c r="F365" s="21"/>
      <c r="S365" s="21"/>
      <c r="T365" s="21"/>
    </row>
    <row r="366" spans="1:20" x14ac:dyDescent="0.35">
      <c r="A366" s="21"/>
      <c r="D366" s="21"/>
      <c r="E366" s="21"/>
      <c r="F366" s="21"/>
      <c r="S366" s="21"/>
      <c r="T366" s="21"/>
    </row>
    <row r="367" spans="1:20" x14ac:dyDescent="0.35">
      <c r="A367" s="21"/>
      <c r="D367" s="21"/>
      <c r="E367" s="21"/>
      <c r="F367" s="21"/>
      <c r="S367" s="21"/>
      <c r="T367" s="21"/>
    </row>
    <row r="368" spans="1:20" x14ac:dyDescent="0.35">
      <c r="A368" s="21"/>
      <c r="D368" s="21"/>
      <c r="E368" s="21"/>
      <c r="F368" s="21"/>
      <c r="S368" s="21"/>
      <c r="T368" s="21"/>
    </row>
    <row r="369" spans="1:20" x14ac:dyDescent="0.35">
      <c r="A369" s="21"/>
      <c r="D369" s="21"/>
      <c r="E369" s="21"/>
      <c r="F369" s="21"/>
      <c r="S369" s="21"/>
      <c r="T369" s="21"/>
    </row>
    <row r="370" spans="1:20" x14ac:dyDescent="0.35">
      <c r="A370" s="21"/>
      <c r="D370" s="21"/>
      <c r="E370" s="21"/>
      <c r="F370" s="21"/>
      <c r="S370" s="21"/>
      <c r="T370" s="21"/>
    </row>
    <row r="371" spans="1:20" x14ac:dyDescent="0.35">
      <c r="A371" s="21"/>
      <c r="D371" s="21"/>
      <c r="E371" s="21"/>
      <c r="F371" s="21"/>
      <c r="S371" s="21"/>
      <c r="T371" s="21"/>
    </row>
    <row r="372" spans="1:20" x14ac:dyDescent="0.35">
      <c r="A372" s="21"/>
      <c r="D372" s="21"/>
      <c r="E372" s="21"/>
      <c r="F372" s="21"/>
      <c r="S372" s="21"/>
      <c r="T372" s="21"/>
    </row>
    <row r="373" spans="1:20" x14ac:dyDescent="0.35">
      <c r="A373" s="21"/>
      <c r="D373" s="21"/>
      <c r="E373" s="21"/>
      <c r="F373" s="21"/>
      <c r="S373" s="21"/>
      <c r="T373" s="21"/>
    </row>
    <row r="374" spans="1:20" x14ac:dyDescent="0.35">
      <c r="A374" s="21"/>
      <c r="D374" s="21"/>
      <c r="E374" s="21"/>
      <c r="F374" s="21"/>
      <c r="S374" s="21"/>
      <c r="T374" s="21"/>
    </row>
    <row r="375" spans="1:20" x14ac:dyDescent="0.35">
      <c r="A375" s="21"/>
      <c r="D375" s="21"/>
      <c r="E375" s="21"/>
      <c r="F375" s="21"/>
      <c r="S375" s="21"/>
      <c r="T375" s="21"/>
    </row>
    <row r="376" spans="1:20" x14ac:dyDescent="0.35">
      <c r="A376" s="21"/>
      <c r="D376" s="21"/>
      <c r="E376" s="21"/>
      <c r="F376" s="21"/>
      <c r="S376" s="21"/>
      <c r="T376" s="21"/>
    </row>
    <row r="377" spans="1:20" x14ac:dyDescent="0.35">
      <c r="A377" s="21"/>
      <c r="D377" s="21"/>
      <c r="E377" s="21"/>
      <c r="F377" s="21"/>
      <c r="S377" s="21"/>
      <c r="T377" s="21"/>
    </row>
    <row r="378" spans="1:20" x14ac:dyDescent="0.35">
      <c r="A378" s="21"/>
      <c r="D378" s="21"/>
      <c r="E378" s="21"/>
      <c r="F378" s="21"/>
      <c r="S378" s="21"/>
      <c r="T378" s="21"/>
    </row>
    <row r="379" spans="1:20" x14ac:dyDescent="0.35">
      <c r="A379" s="21"/>
      <c r="D379" s="21"/>
      <c r="E379" s="21"/>
      <c r="F379" s="21"/>
      <c r="S379" s="21"/>
      <c r="T379" s="21"/>
    </row>
    <row r="380" spans="1:20" x14ac:dyDescent="0.35">
      <c r="A380" s="21"/>
      <c r="D380" s="21"/>
      <c r="E380" s="21"/>
      <c r="F380" s="21"/>
      <c r="S380" s="21"/>
      <c r="T380" s="21"/>
    </row>
    <row r="381" spans="1:20" x14ac:dyDescent="0.35">
      <c r="A381" s="21"/>
      <c r="D381" s="21"/>
      <c r="E381" s="21"/>
      <c r="F381" s="21"/>
      <c r="S381" s="21"/>
      <c r="T381" s="21"/>
    </row>
    <row r="382" spans="1:20" x14ac:dyDescent="0.35">
      <c r="A382" s="21"/>
      <c r="D382" s="21"/>
      <c r="E382" s="21"/>
      <c r="F382" s="21"/>
      <c r="S382" s="21"/>
      <c r="T382" s="21"/>
    </row>
    <row r="383" spans="1:20" x14ac:dyDescent="0.35">
      <c r="A383" s="21"/>
      <c r="D383" s="21"/>
      <c r="E383" s="21"/>
      <c r="F383" s="21"/>
      <c r="S383" s="21"/>
      <c r="T383" s="21"/>
    </row>
    <row r="384" spans="1:20" x14ac:dyDescent="0.35">
      <c r="A384" s="21"/>
      <c r="D384" s="21"/>
      <c r="E384" s="21"/>
      <c r="F384" s="21"/>
      <c r="S384" s="21"/>
      <c r="T384" s="21"/>
    </row>
    <row r="385" spans="1:20" x14ac:dyDescent="0.35">
      <c r="A385" s="21"/>
      <c r="D385" s="21"/>
      <c r="E385" s="21"/>
      <c r="F385" s="21"/>
      <c r="S385" s="21"/>
      <c r="T385" s="21"/>
    </row>
    <row r="386" spans="1:20" x14ac:dyDescent="0.35">
      <c r="A386" s="21"/>
      <c r="D386" s="21"/>
      <c r="E386" s="21"/>
      <c r="F386" s="21"/>
      <c r="S386" s="21"/>
      <c r="T386" s="21"/>
    </row>
    <row r="387" spans="1:20" x14ac:dyDescent="0.35">
      <c r="A387" s="21"/>
      <c r="D387" s="21"/>
      <c r="E387" s="21"/>
      <c r="F387" s="21"/>
      <c r="S387" s="21"/>
      <c r="T387" s="21"/>
    </row>
    <row r="388" spans="1:20" x14ac:dyDescent="0.35">
      <c r="A388" s="21"/>
      <c r="D388" s="21"/>
      <c r="E388" s="21"/>
      <c r="F388" s="21"/>
      <c r="S388" s="21"/>
      <c r="T388" s="21"/>
    </row>
    <row r="389" spans="1:20" x14ac:dyDescent="0.35">
      <c r="A389" s="21"/>
      <c r="D389" s="21"/>
      <c r="E389" s="21"/>
      <c r="F389" s="21"/>
      <c r="S389" s="21"/>
      <c r="T389" s="21"/>
    </row>
    <row r="390" spans="1:20" x14ac:dyDescent="0.35">
      <c r="A390" s="21"/>
      <c r="D390" s="21"/>
      <c r="E390" s="21"/>
      <c r="F390" s="21"/>
      <c r="S390" s="21"/>
      <c r="T390" s="21"/>
    </row>
    <row r="391" spans="1:20" x14ac:dyDescent="0.35">
      <c r="A391" s="21"/>
      <c r="D391" s="21"/>
      <c r="E391" s="21"/>
      <c r="F391" s="21"/>
      <c r="S391" s="21"/>
      <c r="T391" s="21"/>
    </row>
    <row r="392" spans="1:20" x14ac:dyDescent="0.35">
      <c r="A392" s="21"/>
      <c r="D392" s="21"/>
      <c r="E392" s="21"/>
      <c r="F392" s="21"/>
      <c r="S392" s="21"/>
      <c r="T392" s="21"/>
    </row>
    <row r="393" spans="1:20" x14ac:dyDescent="0.35">
      <c r="A393" s="21"/>
      <c r="D393" s="21"/>
      <c r="E393" s="21"/>
      <c r="F393" s="21"/>
      <c r="S393" s="21"/>
      <c r="T393" s="21"/>
    </row>
    <row r="394" spans="1:20" x14ac:dyDescent="0.35">
      <c r="A394" s="21"/>
      <c r="D394" s="21"/>
      <c r="E394" s="21"/>
      <c r="F394" s="21"/>
      <c r="S394" s="21"/>
      <c r="T394" s="21"/>
    </row>
    <row r="395" spans="1:20" x14ac:dyDescent="0.35">
      <c r="A395" s="21"/>
      <c r="D395" s="21"/>
      <c r="E395" s="21"/>
      <c r="F395" s="21"/>
      <c r="S395" s="21"/>
      <c r="T395" s="21"/>
    </row>
    <row r="396" spans="1:20" x14ac:dyDescent="0.35">
      <c r="A396" s="21"/>
      <c r="D396" s="21"/>
      <c r="E396" s="21"/>
      <c r="F396" s="21"/>
      <c r="S396" s="21"/>
      <c r="T396" s="21"/>
    </row>
    <row r="397" spans="1:20" x14ac:dyDescent="0.35">
      <c r="A397" s="21"/>
      <c r="D397" s="21"/>
      <c r="E397" s="21"/>
      <c r="F397" s="21"/>
      <c r="S397" s="21"/>
      <c r="T397" s="21"/>
    </row>
    <row r="398" spans="1:20" x14ac:dyDescent="0.35">
      <c r="A398" s="21"/>
      <c r="D398" s="21"/>
      <c r="E398" s="21"/>
      <c r="F398" s="21"/>
      <c r="S398" s="21"/>
      <c r="T398" s="21"/>
    </row>
    <row r="399" spans="1:20" x14ac:dyDescent="0.35">
      <c r="A399" s="21"/>
      <c r="D399" s="21"/>
      <c r="E399" s="21"/>
      <c r="F399" s="21"/>
      <c r="S399" s="21"/>
      <c r="T399" s="21"/>
    </row>
    <row r="400" spans="1:20" x14ac:dyDescent="0.35">
      <c r="A400" s="21"/>
      <c r="D400" s="21"/>
      <c r="E400" s="21"/>
      <c r="F400" s="21"/>
      <c r="S400" s="21"/>
      <c r="T400" s="21"/>
    </row>
    <row r="401" spans="1:20" x14ac:dyDescent="0.35">
      <c r="A401" s="21"/>
      <c r="D401" s="21"/>
      <c r="E401" s="21"/>
      <c r="F401" s="21"/>
      <c r="S401" s="21"/>
      <c r="T401" s="21"/>
    </row>
    <row r="402" spans="1:20" x14ac:dyDescent="0.35">
      <c r="A402" s="21"/>
      <c r="D402" s="21"/>
      <c r="E402" s="21"/>
      <c r="F402" s="21"/>
      <c r="S402" s="21"/>
      <c r="T402" s="21"/>
    </row>
    <row r="403" spans="1:20" x14ac:dyDescent="0.35">
      <c r="A403" s="21"/>
      <c r="D403" s="21"/>
      <c r="E403" s="21"/>
      <c r="F403" s="21"/>
      <c r="S403" s="21"/>
      <c r="T403" s="21"/>
    </row>
    <row r="404" spans="1:20" x14ac:dyDescent="0.35">
      <c r="A404" s="21"/>
      <c r="D404" s="21"/>
      <c r="E404" s="21"/>
      <c r="F404" s="21"/>
      <c r="S404" s="21"/>
      <c r="T404" s="21"/>
    </row>
    <row r="405" spans="1:20" x14ac:dyDescent="0.35">
      <c r="A405" s="21"/>
      <c r="D405" s="21"/>
      <c r="E405" s="21"/>
      <c r="F405" s="21"/>
      <c r="S405" s="21"/>
      <c r="T405" s="21"/>
    </row>
    <row r="406" spans="1:20" x14ac:dyDescent="0.35">
      <c r="A406" s="21"/>
      <c r="D406" s="21"/>
      <c r="E406" s="21"/>
      <c r="F406" s="21"/>
      <c r="S406" s="21"/>
      <c r="T406" s="21"/>
    </row>
    <row r="407" spans="1:20" x14ac:dyDescent="0.35">
      <c r="A407" s="21"/>
      <c r="D407" s="21"/>
      <c r="E407" s="21"/>
      <c r="F407" s="21"/>
      <c r="S407" s="21"/>
      <c r="T407" s="21"/>
    </row>
    <row r="408" spans="1:20" x14ac:dyDescent="0.35">
      <c r="A408" s="21"/>
      <c r="D408" s="21"/>
      <c r="E408" s="21"/>
      <c r="F408" s="21"/>
      <c r="S408" s="21"/>
      <c r="T408" s="21"/>
    </row>
    <row r="409" spans="1:20" x14ac:dyDescent="0.35">
      <c r="A409" s="21"/>
      <c r="D409" s="21"/>
      <c r="E409" s="21"/>
      <c r="F409" s="21"/>
      <c r="S409" s="21"/>
      <c r="T409" s="21"/>
    </row>
    <row r="410" spans="1:20" x14ac:dyDescent="0.35">
      <c r="A410" s="21"/>
      <c r="D410" s="21"/>
      <c r="E410" s="21"/>
      <c r="F410" s="21"/>
      <c r="S410" s="21"/>
      <c r="T410" s="21"/>
    </row>
    <row r="411" spans="1:20" x14ac:dyDescent="0.35">
      <c r="A411" s="21"/>
      <c r="D411" s="21"/>
      <c r="E411" s="21"/>
      <c r="F411" s="21"/>
      <c r="S411" s="21"/>
      <c r="T411" s="21"/>
    </row>
    <row r="412" spans="1:20" x14ac:dyDescent="0.35">
      <c r="A412" s="21"/>
      <c r="D412" s="21"/>
      <c r="E412" s="21"/>
      <c r="F412" s="21"/>
      <c r="S412" s="21"/>
      <c r="T412" s="21"/>
    </row>
    <row r="413" spans="1:20" x14ac:dyDescent="0.35">
      <c r="A413" s="21"/>
      <c r="D413" s="21"/>
      <c r="E413" s="21"/>
      <c r="F413" s="21"/>
      <c r="S413" s="21"/>
      <c r="T413" s="21"/>
    </row>
    <row r="414" spans="1:20" x14ac:dyDescent="0.35">
      <c r="A414" s="21"/>
      <c r="D414" s="21"/>
      <c r="E414" s="21"/>
      <c r="F414" s="21"/>
      <c r="S414" s="21"/>
      <c r="T414" s="21"/>
    </row>
    <row r="415" spans="1:20" x14ac:dyDescent="0.35">
      <c r="A415" s="21"/>
      <c r="D415" s="21"/>
      <c r="E415" s="21"/>
      <c r="F415" s="21"/>
      <c r="S415" s="21"/>
      <c r="T415" s="21"/>
    </row>
    <row r="416" spans="1:20" x14ac:dyDescent="0.35">
      <c r="A416" s="21"/>
      <c r="D416" s="21"/>
      <c r="E416" s="21"/>
      <c r="F416" s="21"/>
      <c r="S416" s="21"/>
      <c r="T416" s="21"/>
    </row>
    <row r="417" spans="1:20" x14ac:dyDescent="0.35">
      <c r="A417" s="21"/>
      <c r="D417" s="21"/>
      <c r="E417" s="21"/>
      <c r="F417" s="21"/>
      <c r="S417" s="21"/>
      <c r="T417" s="21"/>
    </row>
    <row r="418" spans="1:20" x14ac:dyDescent="0.35">
      <c r="A418" s="21"/>
      <c r="D418" s="21"/>
      <c r="E418" s="21"/>
      <c r="F418" s="21"/>
      <c r="S418" s="21"/>
      <c r="T418" s="21"/>
    </row>
    <row r="419" spans="1:20" x14ac:dyDescent="0.35">
      <c r="A419" s="21"/>
      <c r="D419" s="21"/>
      <c r="E419" s="21"/>
      <c r="F419" s="21"/>
      <c r="S419" s="21"/>
      <c r="T419" s="21"/>
    </row>
    <row r="420" spans="1:20" x14ac:dyDescent="0.35">
      <c r="A420" s="21"/>
      <c r="D420" s="21"/>
      <c r="E420" s="21"/>
      <c r="F420" s="21"/>
      <c r="S420" s="21"/>
      <c r="T420" s="21"/>
    </row>
    <row r="421" spans="1:20" x14ac:dyDescent="0.35">
      <c r="A421" s="21"/>
      <c r="D421" s="21"/>
      <c r="E421" s="21"/>
      <c r="F421" s="21"/>
      <c r="S421" s="21"/>
      <c r="T421" s="21"/>
    </row>
    <row r="422" spans="1:20" x14ac:dyDescent="0.35">
      <c r="A422" s="21"/>
      <c r="D422" s="21"/>
      <c r="E422" s="21"/>
      <c r="F422" s="21"/>
      <c r="S422" s="21"/>
      <c r="T422" s="21"/>
    </row>
    <row r="423" spans="1:20" x14ac:dyDescent="0.35">
      <c r="A423" s="21"/>
      <c r="D423" s="21"/>
      <c r="E423" s="21"/>
      <c r="F423" s="21"/>
      <c r="S423" s="21"/>
      <c r="T423" s="21"/>
    </row>
    <row r="424" spans="1:20" x14ac:dyDescent="0.35">
      <c r="A424" s="21"/>
      <c r="D424" s="21"/>
      <c r="E424" s="21"/>
      <c r="F424" s="21"/>
      <c r="S424" s="21"/>
      <c r="T424" s="21"/>
    </row>
    <row r="425" spans="1:20" x14ac:dyDescent="0.35">
      <c r="A425" s="21"/>
      <c r="D425" s="21"/>
      <c r="E425" s="21"/>
      <c r="F425" s="21"/>
      <c r="S425" s="21"/>
      <c r="T425" s="21"/>
    </row>
    <row r="426" spans="1:20" x14ac:dyDescent="0.35">
      <c r="A426" s="21"/>
      <c r="D426" s="21"/>
      <c r="E426" s="21"/>
      <c r="F426" s="21"/>
      <c r="S426" s="21"/>
      <c r="T426" s="21"/>
    </row>
    <row r="427" spans="1:20" x14ac:dyDescent="0.35">
      <c r="A427" s="21"/>
      <c r="D427" s="21"/>
      <c r="E427" s="21"/>
      <c r="F427" s="21"/>
      <c r="S427" s="21"/>
      <c r="T427" s="21"/>
    </row>
    <row r="428" spans="1:20" x14ac:dyDescent="0.35">
      <c r="A428" s="21"/>
      <c r="D428" s="21"/>
      <c r="E428" s="21"/>
      <c r="F428" s="21"/>
      <c r="S428" s="21"/>
      <c r="T428" s="21"/>
    </row>
    <row r="429" spans="1:20" x14ac:dyDescent="0.35">
      <c r="A429" s="21"/>
      <c r="D429" s="21"/>
      <c r="E429" s="21"/>
      <c r="F429" s="21"/>
      <c r="S429" s="21"/>
      <c r="T429" s="21"/>
    </row>
    <row r="430" spans="1:20" x14ac:dyDescent="0.35">
      <c r="A430" s="21"/>
      <c r="D430" s="21"/>
      <c r="E430" s="21"/>
      <c r="F430" s="21"/>
      <c r="S430" s="21"/>
      <c r="T430" s="21"/>
    </row>
    <row r="431" spans="1:20" x14ac:dyDescent="0.35">
      <c r="A431" s="21"/>
      <c r="D431" s="21"/>
      <c r="E431" s="21"/>
      <c r="F431" s="21"/>
      <c r="S431" s="21"/>
      <c r="T431" s="21"/>
    </row>
    <row r="432" spans="1:20" x14ac:dyDescent="0.35">
      <c r="A432" s="21"/>
      <c r="D432" s="21"/>
      <c r="E432" s="21"/>
      <c r="F432" s="21"/>
      <c r="S432" s="21"/>
      <c r="T432" s="21"/>
    </row>
    <row r="433" spans="1:20" x14ac:dyDescent="0.35">
      <c r="A433" s="21"/>
      <c r="D433" s="21"/>
      <c r="E433" s="21"/>
      <c r="F433" s="21"/>
      <c r="S433" s="21"/>
      <c r="T433" s="21"/>
    </row>
    <row r="434" spans="1:20" x14ac:dyDescent="0.35">
      <c r="A434" s="21"/>
      <c r="D434" s="21"/>
      <c r="E434" s="21"/>
      <c r="F434" s="21"/>
      <c r="S434" s="21"/>
      <c r="T434" s="21"/>
    </row>
    <row r="435" spans="1:20" x14ac:dyDescent="0.35">
      <c r="A435" s="21"/>
      <c r="D435" s="21"/>
      <c r="E435" s="21"/>
      <c r="F435" s="21"/>
      <c r="S435" s="21"/>
      <c r="T435" s="21"/>
    </row>
    <row r="436" spans="1:20" x14ac:dyDescent="0.35">
      <c r="A436" s="21"/>
      <c r="D436" s="21"/>
      <c r="E436" s="21"/>
      <c r="F436" s="21"/>
      <c r="S436" s="21"/>
      <c r="T436" s="21"/>
    </row>
    <row r="437" spans="1:20" x14ac:dyDescent="0.35">
      <c r="A437" s="21"/>
      <c r="D437" s="21"/>
      <c r="E437" s="21"/>
      <c r="F437" s="21"/>
      <c r="S437" s="21"/>
      <c r="T437" s="21"/>
    </row>
    <row r="438" spans="1:20" x14ac:dyDescent="0.35">
      <c r="A438" s="21"/>
      <c r="D438" s="21"/>
      <c r="E438" s="21"/>
      <c r="F438" s="21"/>
      <c r="S438" s="21"/>
      <c r="T438" s="21"/>
    </row>
    <row r="439" spans="1:20" x14ac:dyDescent="0.35">
      <c r="A439" s="21"/>
      <c r="D439" s="21"/>
      <c r="E439" s="21"/>
      <c r="F439" s="21"/>
      <c r="S439" s="21"/>
      <c r="T439" s="21"/>
    </row>
    <row r="440" spans="1:20" x14ac:dyDescent="0.35">
      <c r="A440" s="21"/>
      <c r="D440" s="21"/>
      <c r="E440" s="21"/>
      <c r="F440" s="21"/>
      <c r="S440" s="21"/>
      <c r="T440" s="21"/>
    </row>
    <row r="441" spans="1:20" x14ac:dyDescent="0.35">
      <c r="A441" s="21"/>
      <c r="D441" s="21"/>
      <c r="E441" s="21"/>
      <c r="F441" s="21"/>
      <c r="S441" s="21"/>
      <c r="T441" s="21"/>
    </row>
    <row r="442" spans="1:20" x14ac:dyDescent="0.35">
      <c r="A442" s="21"/>
      <c r="D442" s="21"/>
      <c r="E442" s="21"/>
      <c r="F442" s="21"/>
      <c r="S442" s="21"/>
      <c r="T442" s="21"/>
    </row>
    <row r="443" spans="1:20" x14ac:dyDescent="0.35">
      <c r="A443" s="21"/>
      <c r="D443" s="21"/>
      <c r="E443" s="21"/>
      <c r="F443" s="21"/>
      <c r="S443" s="21"/>
      <c r="T443" s="21"/>
    </row>
    <row r="444" spans="1:20" x14ac:dyDescent="0.35">
      <c r="A444" s="21"/>
      <c r="D444" s="21"/>
      <c r="E444" s="21"/>
      <c r="F444" s="21"/>
      <c r="S444" s="21"/>
      <c r="T444" s="21"/>
    </row>
    <row r="445" spans="1:20" x14ac:dyDescent="0.35">
      <c r="A445" s="21"/>
      <c r="D445" s="21"/>
      <c r="E445" s="21"/>
      <c r="F445" s="21"/>
      <c r="S445" s="21"/>
      <c r="T445" s="21"/>
    </row>
    <row r="446" spans="1:20" x14ac:dyDescent="0.35">
      <c r="A446" s="21"/>
      <c r="D446" s="21"/>
      <c r="E446" s="21"/>
      <c r="F446" s="21"/>
      <c r="S446" s="21"/>
      <c r="T446" s="21"/>
    </row>
    <row r="447" spans="1:20" x14ac:dyDescent="0.35">
      <c r="A447" s="21"/>
      <c r="D447" s="21"/>
      <c r="E447" s="21"/>
      <c r="F447" s="21"/>
      <c r="S447" s="21"/>
      <c r="T447" s="21"/>
    </row>
    <row r="448" spans="1:20" x14ac:dyDescent="0.35">
      <c r="A448" s="21"/>
      <c r="D448" s="21"/>
      <c r="E448" s="21"/>
      <c r="F448" s="21"/>
      <c r="S448" s="21"/>
      <c r="T448" s="21"/>
    </row>
    <row r="449" spans="1:20" x14ac:dyDescent="0.35">
      <c r="A449" s="21"/>
      <c r="D449" s="21"/>
      <c r="E449" s="21"/>
      <c r="F449" s="21"/>
      <c r="S449" s="21"/>
      <c r="T449" s="21"/>
    </row>
    <row r="450" spans="1:20" x14ac:dyDescent="0.35">
      <c r="A450" s="21"/>
      <c r="D450" s="21"/>
      <c r="E450" s="21"/>
      <c r="F450" s="21"/>
      <c r="S450" s="21"/>
      <c r="T450" s="21"/>
    </row>
    <row r="451" spans="1:20" x14ac:dyDescent="0.35">
      <c r="A451" s="21"/>
      <c r="D451" s="21"/>
      <c r="E451" s="21"/>
      <c r="F451" s="21"/>
      <c r="S451" s="21"/>
      <c r="T451" s="21"/>
    </row>
    <row r="452" spans="1:20" x14ac:dyDescent="0.35">
      <c r="A452" s="21"/>
      <c r="D452" s="21"/>
      <c r="E452" s="21"/>
      <c r="F452" s="21"/>
      <c r="S452" s="21"/>
      <c r="T452" s="21"/>
    </row>
    <row r="453" spans="1:20" x14ac:dyDescent="0.35">
      <c r="A453" s="21"/>
      <c r="D453" s="21"/>
      <c r="E453" s="21"/>
      <c r="F453" s="21"/>
      <c r="S453" s="21"/>
      <c r="T453" s="21"/>
    </row>
    <row r="454" spans="1:20" x14ac:dyDescent="0.35">
      <c r="A454" s="21"/>
      <c r="D454" s="21"/>
      <c r="E454" s="21"/>
      <c r="F454" s="21"/>
      <c r="S454" s="21"/>
      <c r="T454" s="21"/>
    </row>
    <row r="455" spans="1:20" x14ac:dyDescent="0.35">
      <c r="A455" s="21"/>
      <c r="D455" s="21"/>
      <c r="E455" s="21"/>
      <c r="F455" s="21"/>
      <c r="S455" s="21"/>
      <c r="T455" s="21"/>
    </row>
    <row r="456" spans="1:20" x14ac:dyDescent="0.35">
      <c r="A456" s="21"/>
      <c r="D456" s="21"/>
      <c r="E456" s="21"/>
      <c r="F456" s="21"/>
      <c r="S456" s="21"/>
      <c r="T456" s="21"/>
    </row>
    <row r="457" spans="1:20" x14ac:dyDescent="0.35">
      <c r="A457" s="21"/>
      <c r="D457" s="21"/>
      <c r="E457" s="21"/>
      <c r="F457" s="21"/>
      <c r="S457" s="21"/>
      <c r="T457" s="21"/>
    </row>
    <row r="458" spans="1:20" x14ac:dyDescent="0.35">
      <c r="A458" s="21"/>
      <c r="D458" s="21"/>
      <c r="E458" s="21"/>
      <c r="F458" s="21"/>
      <c r="S458" s="21"/>
      <c r="T458" s="21"/>
    </row>
    <row r="459" spans="1:20" x14ac:dyDescent="0.35">
      <c r="A459" s="21"/>
      <c r="D459" s="21"/>
      <c r="E459" s="21"/>
      <c r="F459" s="21"/>
      <c r="S459" s="21"/>
      <c r="T459" s="21"/>
    </row>
    <row r="460" spans="1:20" x14ac:dyDescent="0.35">
      <c r="A460" s="21"/>
      <c r="D460" s="21"/>
      <c r="E460" s="21"/>
      <c r="F460" s="21"/>
      <c r="S460" s="21"/>
      <c r="T460" s="21"/>
    </row>
    <row r="461" spans="1:20" x14ac:dyDescent="0.35">
      <c r="A461" s="21"/>
      <c r="D461" s="21"/>
      <c r="E461" s="21"/>
      <c r="F461" s="21"/>
      <c r="S461" s="21"/>
      <c r="T461" s="21"/>
    </row>
    <row r="462" spans="1:20" x14ac:dyDescent="0.35">
      <c r="A462" s="21"/>
      <c r="D462" s="21"/>
      <c r="E462" s="21"/>
      <c r="F462" s="21"/>
      <c r="S462" s="21"/>
      <c r="T462" s="21"/>
    </row>
    <row r="463" spans="1:20" x14ac:dyDescent="0.35">
      <c r="A463" s="21"/>
      <c r="D463" s="21"/>
      <c r="E463" s="21"/>
      <c r="F463" s="21"/>
      <c r="S463" s="21"/>
      <c r="T463" s="21"/>
    </row>
    <row r="464" spans="1:20" x14ac:dyDescent="0.35">
      <c r="A464" s="21"/>
      <c r="D464" s="21"/>
      <c r="E464" s="21"/>
      <c r="F464" s="21"/>
      <c r="S464" s="21"/>
      <c r="T464" s="21"/>
    </row>
    <row r="465" spans="1:20" x14ac:dyDescent="0.35">
      <c r="A465" s="21"/>
      <c r="D465" s="21"/>
      <c r="E465" s="21"/>
      <c r="F465" s="21"/>
      <c r="S465" s="21"/>
      <c r="T465" s="21"/>
    </row>
    <row r="466" spans="1:20" x14ac:dyDescent="0.35">
      <c r="A466" s="21"/>
      <c r="D466" s="21"/>
      <c r="E466" s="21"/>
      <c r="F466" s="21"/>
      <c r="S466" s="21"/>
      <c r="T466" s="21"/>
    </row>
    <row r="467" spans="1:20" x14ac:dyDescent="0.35">
      <c r="A467" s="21"/>
      <c r="D467" s="21"/>
      <c r="E467" s="21"/>
      <c r="F467" s="21"/>
      <c r="S467" s="21"/>
      <c r="T467" s="21"/>
    </row>
    <row r="468" spans="1:20" x14ac:dyDescent="0.35">
      <c r="A468" s="21"/>
      <c r="D468" s="21"/>
      <c r="E468" s="21"/>
      <c r="F468" s="21"/>
      <c r="S468" s="21"/>
      <c r="T468" s="21"/>
    </row>
    <row r="469" spans="1:20" x14ac:dyDescent="0.35">
      <c r="A469" s="21"/>
      <c r="D469" s="21"/>
      <c r="E469" s="21"/>
      <c r="F469" s="21"/>
      <c r="S469" s="21"/>
      <c r="T469" s="21"/>
    </row>
    <row r="470" spans="1:20" x14ac:dyDescent="0.35">
      <c r="A470" s="21"/>
      <c r="D470" s="21"/>
      <c r="E470" s="21"/>
      <c r="F470" s="21"/>
      <c r="S470" s="21"/>
      <c r="T470" s="21"/>
    </row>
    <row r="471" spans="1:20" x14ac:dyDescent="0.35">
      <c r="A471" s="21"/>
      <c r="D471" s="21"/>
      <c r="E471" s="21"/>
      <c r="F471" s="21"/>
      <c r="S471" s="21"/>
      <c r="T471" s="21"/>
    </row>
    <row r="472" spans="1:20" x14ac:dyDescent="0.35">
      <c r="A472" s="21"/>
      <c r="D472" s="21"/>
      <c r="E472" s="21"/>
      <c r="F472" s="21"/>
      <c r="S472" s="21"/>
      <c r="T472" s="21"/>
    </row>
    <row r="473" spans="1:20" x14ac:dyDescent="0.35">
      <c r="A473" s="21"/>
      <c r="D473" s="21"/>
      <c r="E473" s="21"/>
      <c r="F473" s="21"/>
      <c r="S473" s="21"/>
      <c r="T473" s="21"/>
    </row>
    <row r="474" spans="1:20" x14ac:dyDescent="0.35">
      <c r="A474" s="21"/>
      <c r="D474" s="21"/>
      <c r="E474" s="21"/>
      <c r="F474" s="21"/>
      <c r="S474" s="21"/>
      <c r="T474" s="21"/>
    </row>
    <row r="475" spans="1:20" x14ac:dyDescent="0.35">
      <c r="A475" s="21"/>
      <c r="D475" s="21"/>
      <c r="E475" s="21"/>
      <c r="F475" s="21"/>
      <c r="S475" s="21"/>
      <c r="T475" s="21"/>
    </row>
    <row r="476" spans="1:20" x14ac:dyDescent="0.35">
      <c r="A476" s="21"/>
      <c r="D476" s="21"/>
      <c r="E476" s="21"/>
      <c r="F476" s="21"/>
      <c r="S476" s="21"/>
      <c r="T476" s="21"/>
    </row>
    <row r="477" spans="1:20" x14ac:dyDescent="0.35">
      <c r="A477" s="21"/>
      <c r="D477" s="21"/>
      <c r="E477" s="21"/>
      <c r="F477" s="21"/>
      <c r="S477" s="21"/>
      <c r="T477" s="21"/>
    </row>
    <row r="478" spans="1:20" x14ac:dyDescent="0.35">
      <c r="A478" s="21"/>
      <c r="D478" s="21"/>
      <c r="E478" s="21"/>
      <c r="F478" s="21"/>
      <c r="S478" s="21"/>
      <c r="T478" s="21"/>
    </row>
    <row r="479" spans="1:20" x14ac:dyDescent="0.35">
      <c r="A479" s="21"/>
      <c r="D479" s="21"/>
      <c r="E479" s="21"/>
      <c r="F479" s="21"/>
      <c r="S479" s="21"/>
      <c r="T479" s="21"/>
    </row>
    <row r="480" spans="1:20" x14ac:dyDescent="0.35">
      <c r="A480" s="21"/>
      <c r="D480" s="21"/>
      <c r="E480" s="21"/>
      <c r="F480" s="21"/>
      <c r="S480" s="21"/>
      <c r="T480" s="21"/>
    </row>
    <row r="481" spans="1:20" x14ac:dyDescent="0.35">
      <c r="A481" s="21"/>
      <c r="D481" s="21"/>
      <c r="E481" s="21"/>
      <c r="F481" s="21"/>
      <c r="S481" s="21"/>
      <c r="T481" s="21"/>
    </row>
    <row r="482" spans="1:20" x14ac:dyDescent="0.35">
      <c r="A482" s="21"/>
      <c r="D482" s="21"/>
      <c r="E482" s="21"/>
      <c r="F482" s="21"/>
      <c r="S482" s="21"/>
      <c r="T482" s="21"/>
    </row>
    <row r="483" spans="1:20" x14ac:dyDescent="0.35">
      <c r="A483" s="21"/>
      <c r="D483" s="21"/>
      <c r="E483" s="21"/>
      <c r="F483" s="21"/>
      <c r="S483" s="21"/>
      <c r="T483" s="21"/>
    </row>
    <row r="484" spans="1:20" x14ac:dyDescent="0.35">
      <c r="A484" s="21"/>
      <c r="D484" s="21"/>
      <c r="E484" s="21"/>
      <c r="F484" s="21"/>
      <c r="S484" s="21"/>
      <c r="T484" s="21"/>
    </row>
    <row r="485" spans="1:20" x14ac:dyDescent="0.35">
      <c r="A485" s="21"/>
      <c r="D485" s="21"/>
      <c r="E485" s="21"/>
      <c r="F485" s="21"/>
      <c r="S485" s="21"/>
      <c r="T485" s="21"/>
    </row>
    <row r="486" spans="1:20" x14ac:dyDescent="0.35">
      <c r="A486" s="21"/>
      <c r="D486" s="21"/>
      <c r="E486" s="21"/>
      <c r="F486" s="21"/>
      <c r="S486" s="21"/>
      <c r="T486" s="21"/>
    </row>
    <row r="487" spans="1:20" x14ac:dyDescent="0.35">
      <c r="A487" s="21"/>
      <c r="D487" s="21"/>
      <c r="E487" s="21"/>
      <c r="F487" s="21"/>
      <c r="S487" s="21"/>
      <c r="T487" s="21"/>
    </row>
    <row r="488" spans="1:20" x14ac:dyDescent="0.35">
      <c r="A488" s="21"/>
      <c r="D488" s="21"/>
      <c r="E488" s="21"/>
      <c r="F488" s="21"/>
      <c r="S488" s="21"/>
      <c r="T488" s="21"/>
    </row>
    <row r="489" spans="1:20" x14ac:dyDescent="0.35">
      <c r="A489" s="21"/>
      <c r="D489" s="21"/>
      <c r="E489" s="21"/>
      <c r="F489" s="21"/>
      <c r="S489" s="21"/>
      <c r="T489" s="21"/>
    </row>
    <row r="490" spans="1:20" x14ac:dyDescent="0.35">
      <c r="A490" s="21"/>
      <c r="D490" s="21"/>
      <c r="E490" s="21"/>
      <c r="F490" s="21"/>
      <c r="S490" s="21"/>
      <c r="T490" s="21"/>
    </row>
    <row r="491" spans="1:20" x14ac:dyDescent="0.35">
      <c r="A491" s="21"/>
      <c r="D491" s="21"/>
      <c r="E491" s="21"/>
      <c r="F491" s="21"/>
      <c r="S491" s="21"/>
      <c r="T491" s="21"/>
    </row>
    <row r="492" spans="1:20" x14ac:dyDescent="0.35">
      <c r="A492" s="21"/>
      <c r="D492" s="21"/>
      <c r="E492" s="21"/>
      <c r="F492" s="21"/>
      <c r="S492" s="21"/>
      <c r="T492" s="21"/>
    </row>
    <row r="493" spans="1:20" x14ac:dyDescent="0.35">
      <c r="A493" s="21"/>
      <c r="D493" s="21"/>
      <c r="E493" s="21"/>
      <c r="F493" s="21"/>
      <c r="S493" s="21"/>
      <c r="T493" s="21"/>
    </row>
    <row r="494" spans="1:20" x14ac:dyDescent="0.35">
      <c r="A494" s="21"/>
      <c r="D494" s="21"/>
      <c r="E494" s="21"/>
      <c r="F494" s="21"/>
      <c r="S494" s="21"/>
      <c r="T494" s="21"/>
    </row>
    <row r="495" spans="1:20" x14ac:dyDescent="0.35">
      <c r="A495" s="21"/>
      <c r="D495" s="21"/>
      <c r="E495" s="21"/>
      <c r="F495" s="21"/>
      <c r="S495" s="21"/>
      <c r="T495" s="21"/>
    </row>
    <row r="496" spans="1:20" x14ac:dyDescent="0.35">
      <c r="A496" s="21"/>
      <c r="D496" s="21"/>
      <c r="E496" s="21"/>
      <c r="F496" s="21"/>
      <c r="S496" s="21"/>
      <c r="T496" s="21"/>
    </row>
    <row r="497" spans="1:20" x14ac:dyDescent="0.35">
      <c r="A497" s="21"/>
      <c r="D497" s="21"/>
      <c r="E497" s="21"/>
      <c r="F497" s="21"/>
      <c r="S497" s="21"/>
      <c r="T497" s="21"/>
    </row>
    <row r="498" spans="1:20" x14ac:dyDescent="0.35">
      <c r="A498" s="21"/>
      <c r="D498" s="21"/>
      <c r="E498" s="21"/>
      <c r="F498" s="21"/>
      <c r="S498" s="21"/>
      <c r="T498" s="21"/>
    </row>
    <row r="499" spans="1:20" x14ac:dyDescent="0.35">
      <c r="A499" s="21"/>
      <c r="D499" s="21"/>
      <c r="E499" s="21"/>
      <c r="F499" s="21"/>
      <c r="S499" s="21"/>
      <c r="T499" s="21"/>
    </row>
    <row r="500" spans="1:20" x14ac:dyDescent="0.35">
      <c r="A500" s="21"/>
      <c r="D500" s="21"/>
      <c r="E500" s="21"/>
      <c r="F500" s="21"/>
      <c r="S500" s="21"/>
      <c r="T500" s="21"/>
    </row>
    <row r="501" spans="1:20" x14ac:dyDescent="0.35">
      <c r="A501" s="21"/>
      <c r="D501" s="21"/>
      <c r="E501" s="21"/>
      <c r="F501" s="21"/>
      <c r="S501" s="21"/>
      <c r="T501" s="21"/>
    </row>
    <row r="502" spans="1:20" x14ac:dyDescent="0.35">
      <c r="A502" s="21"/>
      <c r="D502" s="21"/>
      <c r="E502" s="21"/>
      <c r="F502" s="21"/>
      <c r="S502" s="21"/>
      <c r="T502" s="21"/>
    </row>
    <row r="503" spans="1:20" x14ac:dyDescent="0.35">
      <c r="A503" s="21"/>
      <c r="D503" s="21"/>
      <c r="E503" s="21"/>
      <c r="F503" s="21"/>
      <c r="S503" s="21"/>
      <c r="T503" s="21"/>
    </row>
    <row r="504" spans="1:20" x14ac:dyDescent="0.35">
      <c r="A504" s="21"/>
      <c r="D504" s="21"/>
      <c r="E504" s="21"/>
      <c r="F504" s="21"/>
      <c r="S504" s="21"/>
      <c r="T504" s="21"/>
    </row>
    <row r="505" spans="1:20" x14ac:dyDescent="0.35">
      <c r="A505" s="21"/>
      <c r="D505" s="21"/>
      <c r="E505" s="21"/>
      <c r="F505" s="21"/>
      <c r="S505" s="21"/>
      <c r="T505" s="21"/>
    </row>
    <row r="506" spans="1:20" x14ac:dyDescent="0.35">
      <c r="A506" s="21"/>
      <c r="D506" s="21"/>
      <c r="E506" s="21"/>
      <c r="F506" s="21"/>
      <c r="S506" s="21"/>
      <c r="T506" s="21"/>
    </row>
    <row r="507" spans="1:20" x14ac:dyDescent="0.35">
      <c r="A507" s="21"/>
      <c r="D507" s="21"/>
      <c r="E507" s="21"/>
      <c r="F507" s="21"/>
      <c r="S507" s="21"/>
      <c r="T507" s="21"/>
    </row>
    <row r="508" spans="1:20" x14ac:dyDescent="0.35">
      <c r="A508" s="21"/>
      <c r="D508" s="21"/>
      <c r="E508" s="21"/>
      <c r="F508" s="21"/>
      <c r="S508" s="21"/>
      <c r="T508" s="21"/>
    </row>
    <row r="509" spans="1:20" x14ac:dyDescent="0.35">
      <c r="A509" s="21"/>
      <c r="D509" s="21"/>
      <c r="E509" s="21"/>
      <c r="F509" s="21"/>
      <c r="S509" s="21"/>
      <c r="T509" s="21"/>
    </row>
    <row r="510" spans="1:20" x14ac:dyDescent="0.35">
      <c r="A510" s="21"/>
      <c r="D510" s="21"/>
      <c r="E510" s="21"/>
      <c r="F510" s="21"/>
      <c r="S510" s="21"/>
      <c r="T510" s="21"/>
    </row>
    <row r="511" spans="1:20" x14ac:dyDescent="0.35">
      <c r="A511" s="21"/>
      <c r="D511" s="21"/>
      <c r="E511" s="21"/>
      <c r="F511" s="21"/>
      <c r="S511" s="21"/>
      <c r="T511" s="21"/>
    </row>
    <row r="512" spans="1:20" x14ac:dyDescent="0.35">
      <c r="A512" s="21"/>
      <c r="D512" s="21"/>
      <c r="E512" s="21"/>
      <c r="F512" s="21"/>
      <c r="S512" s="21"/>
      <c r="T512" s="21"/>
    </row>
    <row r="513" spans="1:20" x14ac:dyDescent="0.35">
      <c r="A513" s="21"/>
      <c r="D513" s="21"/>
      <c r="E513" s="21"/>
      <c r="F513" s="21"/>
      <c r="S513" s="21"/>
      <c r="T513" s="21"/>
    </row>
    <row r="514" spans="1:20" x14ac:dyDescent="0.35">
      <c r="A514" s="21"/>
      <c r="D514" s="21"/>
      <c r="E514" s="21"/>
      <c r="F514" s="21"/>
      <c r="S514" s="21"/>
      <c r="T514" s="21"/>
    </row>
    <row r="515" spans="1:20" x14ac:dyDescent="0.35">
      <c r="A515" s="21"/>
      <c r="D515" s="21"/>
      <c r="E515" s="21"/>
      <c r="F515" s="21"/>
      <c r="S515" s="21"/>
      <c r="T515" s="21"/>
    </row>
    <row r="516" spans="1:20" x14ac:dyDescent="0.35">
      <c r="A516" s="21"/>
      <c r="D516" s="21"/>
      <c r="E516" s="21"/>
      <c r="F516" s="21"/>
      <c r="S516" s="21"/>
      <c r="T516" s="21"/>
    </row>
    <row r="517" spans="1:20" x14ac:dyDescent="0.35">
      <c r="A517" s="21"/>
      <c r="D517" s="21"/>
      <c r="E517" s="21"/>
      <c r="F517" s="21"/>
      <c r="S517" s="21"/>
      <c r="T517" s="21"/>
    </row>
    <row r="518" spans="1:20" x14ac:dyDescent="0.35">
      <c r="A518" s="21"/>
      <c r="D518" s="21"/>
      <c r="E518" s="21"/>
      <c r="F518" s="21"/>
      <c r="S518" s="21"/>
      <c r="T518" s="21"/>
    </row>
    <row r="519" spans="1:20" x14ac:dyDescent="0.35">
      <c r="A519" s="21"/>
      <c r="D519" s="21"/>
      <c r="E519" s="21"/>
      <c r="F519" s="21"/>
      <c r="S519" s="21"/>
      <c r="T519" s="21"/>
    </row>
    <row r="520" spans="1:20" x14ac:dyDescent="0.35">
      <c r="A520" s="21"/>
      <c r="D520" s="21"/>
      <c r="E520" s="21"/>
      <c r="F520" s="21"/>
      <c r="S520" s="21"/>
      <c r="T520" s="21"/>
    </row>
    <row r="521" spans="1:20" x14ac:dyDescent="0.35">
      <c r="A521" s="21"/>
      <c r="D521" s="21"/>
      <c r="E521" s="21"/>
      <c r="F521" s="21"/>
      <c r="S521" s="21"/>
      <c r="T521" s="21"/>
    </row>
    <row r="522" spans="1:20" x14ac:dyDescent="0.35">
      <c r="A522" s="21"/>
      <c r="D522" s="21"/>
      <c r="E522" s="21"/>
      <c r="F522" s="21"/>
      <c r="S522" s="21"/>
      <c r="T522" s="21"/>
    </row>
    <row r="523" spans="1:20" x14ac:dyDescent="0.35">
      <c r="A523" s="21"/>
      <c r="D523" s="21"/>
      <c r="E523" s="21"/>
      <c r="F523" s="21"/>
      <c r="S523" s="21"/>
      <c r="T523" s="21"/>
    </row>
    <row r="524" spans="1:20" x14ac:dyDescent="0.35">
      <c r="A524" s="21"/>
      <c r="D524" s="21"/>
      <c r="E524" s="21"/>
      <c r="F524" s="21"/>
      <c r="S524" s="21"/>
      <c r="T524" s="21"/>
    </row>
    <row r="525" spans="1:20" x14ac:dyDescent="0.35">
      <c r="A525" s="21"/>
      <c r="D525" s="21"/>
      <c r="E525" s="21"/>
      <c r="F525" s="21"/>
      <c r="S525" s="21"/>
      <c r="T525" s="21"/>
    </row>
    <row r="526" spans="1:20" x14ac:dyDescent="0.35">
      <c r="A526" s="21"/>
      <c r="D526" s="21"/>
      <c r="E526" s="21"/>
      <c r="F526" s="21"/>
      <c r="S526" s="21"/>
      <c r="T526" s="21"/>
    </row>
    <row r="527" spans="1:20" x14ac:dyDescent="0.35">
      <c r="A527" s="21"/>
      <c r="D527" s="21"/>
      <c r="E527" s="21"/>
      <c r="F527" s="21"/>
      <c r="S527" s="21"/>
      <c r="T527" s="21"/>
    </row>
    <row r="528" spans="1:20" x14ac:dyDescent="0.35">
      <c r="A528" s="21"/>
      <c r="D528" s="21"/>
      <c r="E528" s="21"/>
      <c r="F528" s="21"/>
      <c r="S528" s="21"/>
      <c r="T528" s="21"/>
    </row>
    <row r="529" spans="1:20" x14ac:dyDescent="0.35">
      <c r="A529" s="21"/>
      <c r="D529" s="21"/>
      <c r="E529" s="21"/>
      <c r="F529" s="21"/>
      <c r="S529" s="21"/>
      <c r="T529" s="21"/>
    </row>
    <row r="530" spans="1:20" x14ac:dyDescent="0.35">
      <c r="A530" s="21"/>
      <c r="D530" s="21"/>
      <c r="E530" s="21"/>
      <c r="F530" s="21"/>
      <c r="S530" s="21"/>
      <c r="T530" s="21"/>
    </row>
    <row r="531" spans="1:20" x14ac:dyDescent="0.35">
      <c r="A531" s="21"/>
      <c r="D531" s="21"/>
      <c r="E531" s="21"/>
      <c r="F531" s="21"/>
      <c r="S531" s="21"/>
      <c r="T531" s="21"/>
    </row>
    <row r="532" spans="1:20" x14ac:dyDescent="0.35">
      <c r="A532" s="21"/>
      <c r="D532" s="21"/>
      <c r="E532" s="21"/>
      <c r="F532" s="21"/>
      <c r="S532" s="21"/>
      <c r="T532" s="21"/>
    </row>
    <row r="533" spans="1:20" x14ac:dyDescent="0.35">
      <c r="A533" s="21"/>
      <c r="D533" s="21"/>
      <c r="E533" s="21"/>
      <c r="F533" s="21"/>
      <c r="S533" s="21"/>
      <c r="T533" s="21"/>
    </row>
    <row r="534" spans="1:20" x14ac:dyDescent="0.35">
      <c r="A534" s="21"/>
      <c r="D534" s="21"/>
      <c r="E534" s="21"/>
      <c r="F534" s="21"/>
      <c r="S534" s="21"/>
      <c r="T534" s="21"/>
    </row>
    <row r="535" spans="1:20" x14ac:dyDescent="0.35">
      <c r="A535" s="21"/>
      <c r="D535" s="21"/>
      <c r="E535" s="21"/>
      <c r="F535" s="21"/>
      <c r="S535" s="21"/>
      <c r="T535" s="21"/>
    </row>
    <row r="536" spans="1:20" x14ac:dyDescent="0.35">
      <c r="A536" s="21"/>
      <c r="D536" s="21"/>
      <c r="E536" s="21"/>
      <c r="F536" s="21"/>
      <c r="S536" s="21"/>
      <c r="T536" s="21"/>
    </row>
    <row r="537" spans="1:20" x14ac:dyDescent="0.35">
      <c r="A537" s="21"/>
      <c r="D537" s="21"/>
      <c r="E537" s="21"/>
      <c r="F537" s="21"/>
      <c r="S537" s="21"/>
      <c r="T537" s="21"/>
    </row>
    <row r="538" spans="1:20" x14ac:dyDescent="0.35">
      <c r="A538" s="21"/>
      <c r="D538" s="21"/>
      <c r="E538" s="21"/>
      <c r="F538" s="21"/>
      <c r="S538" s="21"/>
      <c r="T538" s="21"/>
    </row>
    <row r="539" spans="1:20" x14ac:dyDescent="0.35">
      <c r="A539" s="21"/>
      <c r="D539" s="21"/>
      <c r="E539" s="21"/>
      <c r="F539" s="21"/>
      <c r="S539" s="21"/>
      <c r="T539" s="21"/>
    </row>
    <row r="540" spans="1:20" x14ac:dyDescent="0.35">
      <c r="A540" s="21"/>
      <c r="D540" s="21"/>
      <c r="E540" s="21"/>
      <c r="F540" s="21"/>
      <c r="S540" s="21"/>
      <c r="T540" s="21"/>
    </row>
    <row r="541" spans="1:20" x14ac:dyDescent="0.35">
      <c r="A541" s="21"/>
      <c r="D541" s="21"/>
      <c r="E541" s="21"/>
      <c r="F541" s="21"/>
      <c r="S541" s="21"/>
      <c r="T541" s="21"/>
    </row>
    <row r="542" spans="1:20" x14ac:dyDescent="0.35">
      <c r="A542" s="21"/>
      <c r="D542" s="21"/>
      <c r="E542" s="21"/>
      <c r="F542" s="21"/>
      <c r="S542" s="21"/>
      <c r="T542" s="21"/>
    </row>
    <row r="543" spans="1:20" x14ac:dyDescent="0.35">
      <c r="A543" s="21"/>
      <c r="D543" s="21"/>
      <c r="E543" s="21"/>
      <c r="F543" s="21"/>
      <c r="S543" s="21"/>
      <c r="T543" s="21"/>
    </row>
    <row r="544" spans="1:20" x14ac:dyDescent="0.35">
      <c r="A544" s="21"/>
      <c r="D544" s="21"/>
      <c r="E544" s="21"/>
      <c r="F544" s="21"/>
      <c r="S544" s="21"/>
      <c r="T544" s="21"/>
    </row>
    <row r="545" spans="1:20" x14ac:dyDescent="0.35">
      <c r="A545" s="21"/>
      <c r="D545" s="21"/>
      <c r="E545" s="21"/>
      <c r="F545" s="21"/>
      <c r="S545" s="21"/>
      <c r="T545" s="21"/>
    </row>
    <row r="546" spans="1:20" x14ac:dyDescent="0.35">
      <c r="A546" s="21"/>
      <c r="D546" s="21"/>
      <c r="E546" s="21"/>
      <c r="F546" s="21"/>
      <c r="S546" s="21"/>
      <c r="T546" s="21"/>
    </row>
    <row r="547" spans="1:20" x14ac:dyDescent="0.35">
      <c r="A547" s="21"/>
      <c r="D547" s="21"/>
      <c r="E547" s="21"/>
      <c r="F547" s="21"/>
      <c r="S547" s="21"/>
      <c r="T547" s="21"/>
    </row>
    <row r="548" spans="1:20" x14ac:dyDescent="0.35">
      <c r="A548" s="21"/>
      <c r="D548" s="21"/>
      <c r="E548" s="21"/>
      <c r="F548" s="21"/>
      <c r="S548" s="21"/>
      <c r="T548" s="21"/>
    </row>
    <row r="549" spans="1:20" x14ac:dyDescent="0.35">
      <c r="A549" s="21"/>
      <c r="D549" s="21"/>
      <c r="E549" s="21"/>
      <c r="F549" s="21"/>
      <c r="S549" s="21"/>
      <c r="T549" s="21"/>
    </row>
    <row r="550" spans="1:20" x14ac:dyDescent="0.35">
      <c r="A550" s="21"/>
      <c r="D550" s="21"/>
      <c r="E550" s="21"/>
      <c r="F550" s="21"/>
      <c r="S550" s="21"/>
      <c r="T550" s="21"/>
    </row>
    <row r="551" spans="1:20" x14ac:dyDescent="0.35">
      <c r="A551" s="21"/>
      <c r="D551" s="21"/>
      <c r="E551" s="21"/>
      <c r="F551" s="21"/>
      <c r="S551" s="21"/>
      <c r="T551" s="21"/>
    </row>
    <row r="552" spans="1:20" x14ac:dyDescent="0.35">
      <c r="A552" s="21"/>
      <c r="D552" s="21"/>
      <c r="E552" s="21"/>
      <c r="F552" s="21"/>
      <c r="S552" s="21"/>
      <c r="T552" s="21"/>
    </row>
    <row r="553" spans="1:20" x14ac:dyDescent="0.35">
      <c r="A553" s="21"/>
      <c r="D553" s="21"/>
      <c r="E553" s="21"/>
      <c r="F553" s="21"/>
      <c r="S553" s="21"/>
      <c r="T553" s="21"/>
    </row>
    <row r="554" spans="1:20" x14ac:dyDescent="0.35">
      <c r="A554" s="21"/>
      <c r="D554" s="21"/>
      <c r="E554" s="21"/>
      <c r="F554" s="21"/>
      <c r="S554" s="21"/>
      <c r="T554" s="21"/>
    </row>
    <row r="555" spans="1:20" x14ac:dyDescent="0.35">
      <c r="A555" s="21"/>
      <c r="D555" s="21"/>
      <c r="E555" s="21"/>
      <c r="F555" s="21"/>
      <c r="S555" s="21"/>
      <c r="T555" s="21"/>
    </row>
    <row r="556" spans="1:20" x14ac:dyDescent="0.35">
      <c r="A556" s="21"/>
      <c r="D556" s="21"/>
      <c r="E556" s="21"/>
      <c r="F556" s="21"/>
      <c r="S556" s="21"/>
      <c r="T556" s="21"/>
    </row>
    <row r="557" spans="1:20" x14ac:dyDescent="0.35">
      <c r="A557" s="21"/>
      <c r="D557" s="21"/>
      <c r="E557" s="21"/>
      <c r="F557" s="21"/>
      <c r="S557" s="21"/>
      <c r="T557" s="21"/>
    </row>
    <row r="558" spans="1:20" x14ac:dyDescent="0.35">
      <c r="A558" s="21"/>
      <c r="D558" s="21"/>
      <c r="E558" s="21"/>
      <c r="F558" s="21"/>
      <c r="S558" s="21"/>
      <c r="T558" s="21"/>
    </row>
    <row r="559" spans="1:20" x14ac:dyDescent="0.35">
      <c r="A559" s="21"/>
      <c r="D559" s="21"/>
      <c r="E559" s="21"/>
      <c r="F559" s="21"/>
      <c r="S559" s="21"/>
      <c r="T559" s="21"/>
    </row>
    <row r="560" spans="1:20" x14ac:dyDescent="0.35">
      <c r="A560" s="21"/>
      <c r="D560" s="21"/>
      <c r="E560" s="21"/>
      <c r="F560" s="21"/>
      <c r="S560" s="21"/>
      <c r="T560" s="21"/>
    </row>
    <row r="561" spans="1:20" x14ac:dyDescent="0.35">
      <c r="A561" s="21"/>
      <c r="D561" s="21"/>
      <c r="E561" s="21"/>
      <c r="F561" s="21"/>
      <c r="S561" s="21"/>
      <c r="T561" s="21"/>
    </row>
    <row r="562" spans="1:20" x14ac:dyDescent="0.35">
      <c r="A562" s="21"/>
      <c r="D562" s="21"/>
      <c r="E562" s="21"/>
      <c r="F562" s="21"/>
      <c r="S562" s="21"/>
      <c r="T562" s="21"/>
    </row>
    <row r="563" spans="1:20" x14ac:dyDescent="0.35">
      <c r="A563" s="21"/>
      <c r="D563" s="21"/>
      <c r="E563" s="21"/>
      <c r="F563" s="21"/>
      <c r="S563" s="21"/>
      <c r="T563" s="21"/>
    </row>
    <row r="564" spans="1:20" x14ac:dyDescent="0.35">
      <c r="A564" s="21"/>
      <c r="D564" s="21"/>
      <c r="E564" s="21"/>
      <c r="F564" s="21"/>
      <c r="S564" s="21"/>
      <c r="T564" s="21"/>
    </row>
    <row r="565" spans="1:20" x14ac:dyDescent="0.35">
      <c r="A565" s="21"/>
      <c r="D565" s="21"/>
      <c r="E565" s="21"/>
      <c r="F565" s="21"/>
      <c r="S565" s="21"/>
      <c r="T565" s="21"/>
    </row>
    <row r="566" spans="1:20" x14ac:dyDescent="0.35">
      <c r="A566" s="21"/>
      <c r="D566" s="21"/>
      <c r="E566" s="21"/>
      <c r="F566" s="21"/>
      <c r="S566" s="21"/>
      <c r="T566" s="21"/>
    </row>
    <row r="567" spans="1:20" x14ac:dyDescent="0.35">
      <c r="A567" s="21"/>
      <c r="D567" s="21"/>
      <c r="E567" s="21"/>
      <c r="F567" s="21"/>
      <c r="S567" s="21"/>
      <c r="T567" s="21"/>
    </row>
    <row r="568" spans="1:20" x14ac:dyDescent="0.35">
      <c r="A568" s="21"/>
      <c r="D568" s="21"/>
      <c r="E568" s="21"/>
      <c r="F568" s="21"/>
      <c r="S568" s="21"/>
      <c r="T568" s="21"/>
    </row>
    <row r="569" spans="1:20" x14ac:dyDescent="0.35">
      <c r="A569" s="21"/>
      <c r="D569" s="21"/>
      <c r="E569" s="21"/>
      <c r="F569" s="21"/>
      <c r="S569" s="21"/>
      <c r="T569" s="21"/>
    </row>
    <row r="570" spans="1:20" x14ac:dyDescent="0.35">
      <c r="A570" s="21"/>
      <c r="D570" s="21"/>
      <c r="E570" s="21"/>
      <c r="F570" s="21"/>
      <c r="S570" s="21"/>
      <c r="T570" s="21"/>
    </row>
    <row r="571" spans="1:20" x14ac:dyDescent="0.35">
      <c r="A571" s="21"/>
      <c r="D571" s="21"/>
      <c r="E571" s="21"/>
      <c r="F571" s="21"/>
      <c r="S571" s="21"/>
      <c r="T571" s="21"/>
    </row>
    <row r="572" spans="1:20" x14ac:dyDescent="0.35">
      <c r="A572" s="21"/>
      <c r="D572" s="21"/>
      <c r="E572" s="21"/>
      <c r="F572" s="21"/>
      <c r="S572" s="21"/>
      <c r="T572" s="21"/>
    </row>
    <row r="573" spans="1:20" x14ac:dyDescent="0.35">
      <c r="A573" s="21"/>
      <c r="D573" s="21"/>
      <c r="E573" s="21"/>
      <c r="F573" s="21"/>
      <c r="S573" s="21"/>
      <c r="T573" s="21"/>
    </row>
    <row r="574" spans="1:20" x14ac:dyDescent="0.35">
      <c r="A574" s="21"/>
      <c r="D574" s="21"/>
      <c r="E574" s="21"/>
      <c r="F574" s="21"/>
      <c r="S574" s="21"/>
      <c r="T574" s="21"/>
    </row>
    <row r="575" spans="1:20" x14ac:dyDescent="0.35">
      <c r="A575" s="21"/>
      <c r="D575" s="21"/>
      <c r="E575" s="21"/>
      <c r="F575" s="21"/>
      <c r="S575" s="21"/>
      <c r="T575" s="21"/>
    </row>
    <row r="576" spans="1:20" x14ac:dyDescent="0.35">
      <c r="A576" s="21"/>
      <c r="D576" s="21"/>
      <c r="E576" s="21"/>
      <c r="F576" s="21"/>
      <c r="S576" s="21"/>
      <c r="T576" s="21"/>
    </row>
    <row r="577" spans="1:20" x14ac:dyDescent="0.35">
      <c r="A577" s="21"/>
      <c r="D577" s="21"/>
      <c r="E577" s="21"/>
      <c r="F577" s="21"/>
      <c r="S577" s="21"/>
      <c r="T577" s="21"/>
    </row>
    <row r="578" spans="1:20" x14ac:dyDescent="0.35">
      <c r="A578" s="21"/>
      <c r="D578" s="21"/>
      <c r="E578" s="21"/>
      <c r="F578" s="21"/>
      <c r="S578" s="21"/>
      <c r="T578" s="21"/>
    </row>
    <row r="579" spans="1:20" x14ac:dyDescent="0.35">
      <c r="A579" s="21"/>
      <c r="D579" s="21"/>
      <c r="E579" s="21"/>
      <c r="F579" s="21"/>
      <c r="S579" s="21"/>
      <c r="T579" s="21"/>
    </row>
    <row r="580" spans="1:20" x14ac:dyDescent="0.35">
      <c r="A580" s="21"/>
      <c r="D580" s="21"/>
      <c r="E580" s="21"/>
      <c r="F580" s="21"/>
      <c r="S580" s="21"/>
      <c r="T580" s="21"/>
    </row>
    <row r="581" spans="1:20" x14ac:dyDescent="0.35">
      <c r="A581" s="21"/>
      <c r="D581" s="21"/>
      <c r="E581" s="21"/>
      <c r="F581" s="21"/>
      <c r="S581" s="21"/>
      <c r="T581" s="21"/>
    </row>
    <row r="582" spans="1:20" x14ac:dyDescent="0.35">
      <c r="A582" s="21"/>
      <c r="D582" s="21"/>
      <c r="E582" s="21"/>
      <c r="F582" s="21"/>
      <c r="S582" s="21"/>
      <c r="T582" s="21"/>
    </row>
    <row r="583" spans="1:20" x14ac:dyDescent="0.35">
      <c r="A583" s="21"/>
      <c r="D583" s="21"/>
      <c r="E583" s="21"/>
      <c r="F583" s="21"/>
      <c r="S583" s="21"/>
      <c r="T583" s="21"/>
    </row>
    <row r="584" spans="1:20" x14ac:dyDescent="0.35">
      <c r="A584" s="21"/>
      <c r="D584" s="21"/>
      <c r="E584" s="21"/>
      <c r="F584" s="21"/>
      <c r="S584" s="21"/>
      <c r="T584" s="21"/>
    </row>
    <row r="585" spans="1:20" x14ac:dyDescent="0.35">
      <c r="A585" s="21"/>
      <c r="D585" s="21"/>
      <c r="E585" s="21"/>
      <c r="F585" s="21"/>
      <c r="S585" s="21"/>
      <c r="T585" s="21"/>
    </row>
    <row r="586" spans="1:20" x14ac:dyDescent="0.35">
      <c r="A586" s="21"/>
      <c r="D586" s="21"/>
      <c r="E586" s="21"/>
      <c r="F586" s="21"/>
      <c r="S586" s="21"/>
      <c r="T586" s="21"/>
    </row>
    <row r="587" spans="1:20" x14ac:dyDescent="0.35">
      <c r="A587" s="21"/>
      <c r="D587" s="21"/>
      <c r="E587" s="21"/>
      <c r="F587" s="21"/>
      <c r="S587" s="21"/>
      <c r="T587" s="21"/>
    </row>
    <row r="588" spans="1:20" x14ac:dyDescent="0.35">
      <c r="A588" s="21"/>
      <c r="D588" s="21"/>
      <c r="E588" s="21"/>
      <c r="F588" s="21"/>
      <c r="S588" s="21"/>
      <c r="T588" s="21"/>
    </row>
    <row r="589" spans="1:20" x14ac:dyDescent="0.35">
      <c r="A589" s="21"/>
      <c r="D589" s="21"/>
      <c r="E589" s="21"/>
      <c r="F589" s="21"/>
      <c r="S589" s="21"/>
      <c r="T589" s="21"/>
    </row>
    <row r="590" spans="1:20" x14ac:dyDescent="0.35">
      <c r="A590" s="21"/>
      <c r="D590" s="21"/>
      <c r="E590" s="21"/>
      <c r="F590" s="21"/>
      <c r="S590" s="21"/>
      <c r="T590" s="21"/>
    </row>
    <row r="591" spans="1:20" x14ac:dyDescent="0.35">
      <c r="A591" s="21"/>
      <c r="D591" s="21"/>
      <c r="E591" s="21"/>
      <c r="F591" s="21"/>
      <c r="S591" s="21"/>
      <c r="T591" s="21"/>
    </row>
    <row r="592" spans="1:20" x14ac:dyDescent="0.35">
      <c r="A592" s="21"/>
      <c r="D592" s="21"/>
      <c r="E592" s="21"/>
      <c r="F592" s="21"/>
      <c r="S592" s="21"/>
      <c r="T592" s="21"/>
    </row>
    <row r="593" spans="1:20" x14ac:dyDescent="0.35">
      <c r="A593" s="21"/>
      <c r="D593" s="21"/>
      <c r="E593" s="21"/>
      <c r="F593" s="21"/>
      <c r="S593" s="21"/>
      <c r="T593" s="21"/>
    </row>
    <row r="594" spans="1:20" x14ac:dyDescent="0.35">
      <c r="A594" s="21"/>
      <c r="D594" s="21"/>
      <c r="E594" s="21"/>
      <c r="F594" s="21"/>
      <c r="S594" s="21"/>
      <c r="T594" s="21"/>
    </row>
    <row r="595" spans="1:20" x14ac:dyDescent="0.35">
      <c r="A595" s="21"/>
      <c r="D595" s="21"/>
      <c r="E595" s="21"/>
      <c r="F595" s="21"/>
      <c r="S595" s="21"/>
      <c r="T595" s="21"/>
    </row>
    <row r="596" spans="1:20" x14ac:dyDescent="0.35">
      <c r="A596" s="21"/>
      <c r="D596" s="21"/>
      <c r="E596" s="21"/>
      <c r="F596" s="21"/>
      <c r="S596" s="21"/>
      <c r="T596" s="21"/>
    </row>
    <row r="597" spans="1:20" x14ac:dyDescent="0.35">
      <c r="A597" s="21"/>
      <c r="D597" s="21"/>
      <c r="E597" s="21"/>
      <c r="F597" s="21"/>
      <c r="S597" s="21"/>
      <c r="T597" s="21"/>
    </row>
    <row r="598" spans="1:20" x14ac:dyDescent="0.35">
      <c r="A598" s="21"/>
      <c r="D598" s="21"/>
      <c r="E598" s="21"/>
      <c r="F598" s="21"/>
      <c r="S598" s="21"/>
      <c r="T598" s="21"/>
    </row>
    <row r="599" spans="1:20" x14ac:dyDescent="0.35">
      <c r="A599" s="21"/>
      <c r="D599" s="21"/>
      <c r="E599" s="21"/>
      <c r="F599" s="21"/>
      <c r="S599" s="21"/>
      <c r="T599" s="21"/>
    </row>
    <row r="600" spans="1:20" x14ac:dyDescent="0.35">
      <c r="A600" s="21"/>
      <c r="D600" s="21"/>
      <c r="E600" s="21"/>
      <c r="F600" s="21"/>
      <c r="S600" s="21"/>
      <c r="T600" s="21"/>
    </row>
    <row r="601" spans="1:20" x14ac:dyDescent="0.35">
      <c r="A601" s="21"/>
      <c r="D601" s="21"/>
      <c r="E601" s="21"/>
      <c r="F601" s="21"/>
      <c r="S601" s="21"/>
      <c r="T601" s="21"/>
    </row>
    <row r="602" spans="1:20" x14ac:dyDescent="0.35">
      <c r="A602" s="21"/>
      <c r="D602" s="21"/>
      <c r="E602" s="21"/>
      <c r="F602" s="21"/>
      <c r="S602" s="21"/>
      <c r="T602" s="21"/>
    </row>
    <row r="603" spans="1:20" x14ac:dyDescent="0.35">
      <c r="A603" s="21"/>
      <c r="D603" s="21"/>
      <c r="E603" s="21"/>
      <c r="F603" s="21"/>
      <c r="S603" s="21"/>
      <c r="T603" s="21"/>
    </row>
    <row r="604" spans="1:20" x14ac:dyDescent="0.35">
      <c r="A604" s="21"/>
      <c r="D604" s="21"/>
      <c r="E604" s="21"/>
      <c r="F604" s="21"/>
      <c r="S604" s="21"/>
      <c r="T604" s="21"/>
    </row>
    <row r="605" spans="1:20" x14ac:dyDescent="0.35">
      <c r="A605" s="21"/>
      <c r="D605" s="21"/>
      <c r="E605" s="21"/>
      <c r="F605" s="21"/>
      <c r="S605" s="21"/>
      <c r="T605" s="21"/>
    </row>
    <row r="606" spans="1:20" x14ac:dyDescent="0.35">
      <c r="A606" s="21"/>
      <c r="D606" s="21"/>
      <c r="E606" s="21"/>
      <c r="F606" s="21"/>
      <c r="S606" s="21"/>
      <c r="T606" s="21"/>
    </row>
    <row r="607" spans="1:20" x14ac:dyDescent="0.35">
      <c r="A607" s="21"/>
      <c r="D607" s="21"/>
      <c r="E607" s="21"/>
      <c r="F607" s="21"/>
      <c r="S607" s="21"/>
      <c r="T607" s="21"/>
    </row>
    <row r="608" spans="1:20" x14ac:dyDescent="0.35">
      <c r="A608" s="21"/>
      <c r="D608" s="21"/>
      <c r="E608" s="21"/>
      <c r="F608" s="21"/>
      <c r="S608" s="21"/>
      <c r="T608" s="21"/>
    </row>
    <row r="609" spans="1:20" x14ac:dyDescent="0.35">
      <c r="A609" s="21"/>
      <c r="D609" s="21"/>
      <c r="E609" s="21"/>
      <c r="F609" s="21"/>
      <c r="S609" s="21"/>
      <c r="T609" s="21"/>
    </row>
    <row r="610" spans="1:20" x14ac:dyDescent="0.35">
      <c r="A610" s="21"/>
      <c r="D610" s="21"/>
      <c r="E610" s="21"/>
      <c r="F610" s="21"/>
      <c r="S610" s="21"/>
      <c r="T610" s="21"/>
    </row>
    <row r="611" spans="1:20" x14ac:dyDescent="0.35">
      <c r="A611" s="21"/>
      <c r="D611" s="21"/>
      <c r="E611" s="21"/>
      <c r="F611" s="21"/>
      <c r="S611" s="21"/>
      <c r="T611" s="21"/>
    </row>
    <row r="612" spans="1:20" x14ac:dyDescent="0.35">
      <c r="A612" s="21"/>
      <c r="D612" s="21"/>
      <c r="E612" s="21"/>
      <c r="F612" s="21"/>
      <c r="S612" s="21"/>
      <c r="T612" s="21"/>
    </row>
    <row r="613" spans="1:20" x14ac:dyDescent="0.35">
      <c r="A613" s="21"/>
      <c r="D613" s="21"/>
      <c r="E613" s="21"/>
      <c r="F613" s="21"/>
      <c r="S613" s="21"/>
      <c r="T613" s="21"/>
    </row>
    <row r="614" spans="1:20" x14ac:dyDescent="0.35">
      <c r="A614" s="21"/>
      <c r="D614" s="21"/>
      <c r="E614" s="21"/>
      <c r="F614" s="21"/>
      <c r="S614" s="21"/>
      <c r="T614" s="21"/>
    </row>
    <row r="615" spans="1:20" x14ac:dyDescent="0.35">
      <c r="A615" s="21"/>
      <c r="D615" s="21"/>
      <c r="E615" s="21"/>
      <c r="F615" s="21"/>
      <c r="S615" s="21"/>
      <c r="T615" s="21"/>
    </row>
    <row r="616" spans="1:20" x14ac:dyDescent="0.35">
      <c r="A616" s="21"/>
      <c r="D616" s="21"/>
      <c r="E616" s="21"/>
      <c r="F616" s="21"/>
      <c r="S616" s="21"/>
      <c r="T616" s="21"/>
    </row>
    <row r="617" spans="1:20" x14ac:dyDescent="0.35">
      <c r="A617" s="21"/>
      <c r="D617" s="21"/>
      <c r="E617" s="21"/>
      <c r="F617" s="21"/>
      <c r="S617" s="21"/>
      <c r="T617" s="21"/>
    </row>
    <row r="618" spans="1:20" x14ac:dyDescent="0.35">
      <c r="A618" s="21"/>
      <c r="D618" s="21"/>
      <c r="E618" s="21"/>
      <c r="F618" s="21"/>
      <c r="S618" s="21"/>
      <c r="T618" s="21"/>
    </row>
    <row r="619" spans="1:20" x14ac:dyDescent="0.35">
      <c r="A619" s="21"/>
      <c r="D619" s="21"/>
      <c r="E619" s="21"/>
      <c r="F619" s="21"/>
      <c r="S619" s="21"/>
      <c r="T619" s="21"/>
    </row>
    <row r="620" spans="1:20" x14ac:dyDescent="0.35">
      <c r="A620" s="21"/>
      <c r="D620" s="21"/>
      <c r="E620" s="21"/>
      <c r="F620" s="21"/>
      <c r="S620" s="21"/>
      <c r="T620" s="21"/>
    </row>
    <row r="621" spans="1:20" x14ac:dyDescent="0.35">
      <c r="A621" s="21"/>
      <c r="D621" s="21"/>
      <c r="E621" s="21"/>
      <c r="F621" s="21"/>
      <c r="S621" s="21"/>
      <c r="T621" s="21"/>
    </row>
    <row r="622" spans="1:20" x14ac:dyDescent="0.35">
      <c r="A622" s="21"/>
      <c r="D622" s="21"/>
      <c r="E622" s="21"/>
      <c r="F622" s="21"/>
      <c r="S622" s="21"/>
      <c r="T622" s="21"/>
    </row>
    <row r="623" spans="1:20" x14ac:dyDescent="0.35">
      <c r="A623" s="21"/>
      <c r="D623" s="21"/>
      <c r="E623" s="21"/>
      <c r="F623" s="21"/>
      <c r="S623" s="21"/>
      <c r="T623" s="21"/>
    </row>
    <row r="624" spans="1:20" x14ac:dyDescent="0.35">
      <c r="A624" s="21"/>
      <c r="D624" s="21"/>
      <c r="E624" s="21"/>
      <c r="F624" s="21"/>
      <c r="S624" s="21"/>
      <c r="T624" s="21"/>
    </row>
    <row r="625" spans="1:20" x14ac:dyDescent="0.35">
      <c r="A625" s="21"/>
      <c r="D625" s="21"/>
      <c r="E625" s="21"/>
      <c r="F625" s="21"/>
      <c r="S625" s="21"/>
      <c r="T625" s="21"/>
    </row>
    <row r="626" spans="1:20" x14ac:dyDescent="0.35">
      <c r="A626" s="21"/>
      <c r="D626" s="21"/>
      <c r="E626" s="21"/>
      <c r="F626" s="21"/>
      <c r="S626" s="21"/>
      <c r="T626" s="21"/>
    </row>
    <row r="627" spans="1:20" x14ac:dyDescent="0.35">
      <c r="A627" s="21"/>
      <c r="D627" s="21"/>
      <c r="E627" s="21"/>
      <c r="F627" s="21"/>
      <c r="S627" s="21"/>
      <c r="T627" s="21"/>
    </row>
    <row r="628" spans="1:20" x14ac:dyDescent="0.35">
      <c r="A628" s="21"/>
      <c r="D628" s="21"/>
      <c r="E628" s="21"/>
      <c r="F628" s="21"/>
      <c r="S628" s="21"/>
      <c r="T628" s="21"/>
    </row>
    <row r="629" spans="1:20" x14ac:dyDescent="0.35">
      <c r="A629" s="21"/>
      <c r="D629" s="21"/>
      <c r="E629" s="21"/>
      <c r="F629" s="21"/>
      <c r="S629" s="21"/>
      <c r="T629" s="21"/>
    </row>
    <row r="630" spans="1:20" x14ac:dyDescent="0.35">
      <c r="A630" s="21"/>
      <c r="D630" s="21"/>
      <c r="E630" s="21"/>
      <c r="F630" s="21"/>
      <c r="S630" s="21"/>
      <c r="T630" s="21"/>
    </row>
    <row r="631" spans="1:20" x14ac:dyDescent="0.35">
      <c r="A631" s="21"/>
      <c r="D631" s="21"/>
      <c r="E631" s="21"/>
      <c r="F631" s="21"/>
      <c r="S631" s="21"/>
      <c r="T631" s="21"/>
    </row>
    <row r="632" spans="1:20" x14ac:dyDescent="0.35">
      <c r="A632" s="21"/>
      <c r="D632" s="21"/>
      <c r="E632" s="21"/>
      <c r="F632" s="21"/>
      <c r="S632" s="21"/>
      <c r="T632" s="21"/>
    </row>
    <row r="633" spans="1:20" x14ac:dyDescent="0.35">
      <c r="A633" s="21"/>
      <c r="D633" s="21"/>
      <c r="E633" s="21"/>
      <c r="F633" s="21"/>
      <c r="S633" s="21"/>
      <c r="T633" s="21"/>
    </row>
    <row r="634" spans="1:20" x14ac:dyDescent="0.35">
      <c r="A634" s="21"/>
      <c r="D634" s="21"/>
      <c r="E634" s="21"/>
      <c r="F634" s="21"/>
      <c r="S634" s="21"/>
      <c r="T634" s="21"/>
    </row>
    <row r="635" spans="1:20" x14ac:dyDescent="0.35">
      <c r="A635" s="21"/>
      <c r="D635" s="21"/>
      <c r="E635" s="21"/>
      <c r="F635" s="21"/>
      <c r="S635" s="21"/>
      <c r="T635" s="21"/>
    </row>
    <row r="636" spans="1:20" x14ac:dyDescent="0.35">
      <c r="A636" s="21"/>
      <c r="D636" s="21"/>
      <c r="E636" s="21"/>
      <c r="F636" s="21"/>
      <c r="S636" s="21"/>
      <c r="T636" s="21"/>
    </row>
    <row r="637" spans="1:20" x14ac:dyDescent="0.35">
      <c r="A637" s="21"/>
      <c r="D637" s="21"/>
      <c r="E637" s="21"/>
      <c r="F637" s="21"/>
      <c r="S637" s="21"/>
      <c r="T637" s="21"/>
    </row>
    <row r="638" spans="1:20" x14ac:dyDescent="0.35">
      <c r="A638" s="21"/>
      <c r="D638" s="21"/>
      <c r="E638" s="21"/>
      <c r="F638" s="21"/>
      <c r="S638" s="21"/>
      <c r="T638" s="21"/>
    </row>
    <row r="639" spans="1:20" x14ac:dyDescent="0.35">
      <c r="A639" s="21"/>
      <c r="D639" s="21"/>
      <c r="E639" s="21"/>
      <c r="F639" s="21"/>
      <c r="S639" s="21"/>
      <c r="T639" s="21"/>
    </row>
    <row r="640" spans="1:20" x14ac:dyDescent="0.35">
      <c r="A640" s="21"/>
      <c r="D640" s="21"/>
      <c r="E640" s="21"/>
      <c r="F640" s="21"/>
      <c r="S640" s="21"/>
      <c r="T640" s="21"/>
    </row>
    <row r="641" spans="1:20" x14ac:dyDescent="0.35">
      <c r="A641" s="21"/>
      <c r="D641" s="21"/>
      <c r="E641" s="21"/>
      <c r="F641" s="21"/>
      <c r="S641" s="21"/>
      <c r="T641" s="21"/>
    </row>
    <row r="642" spans="1:20" x14ac:dyDescent="0.35">
      <c r="A642" s="21"/>
      <c r="D642" s="21"/>
      <c r="E642" s="21"/>
      <c r="F642" s="21"/>
      <c r="S642" s="21"/>
      <c r="T642" s="21"/>
    </row>
    <row r="643" spans="1:20" x14ac:dyDescent="0.35">
      <c r="A643" s="21"/>
      <c r="D643" s="21"/>
      <c r="E643" s="21"/>
      <c r="F643" s="21"/>
      <c r="S643" s="21"/>
      <c r="T643" s="21"/>
    </row>
    <row r="644" spans="1:20" x14ac:dyDescent="0.35">
      <c r="A644" s="21"/>
      <c r="D644" s="21"/>
      <c r="E644" s="21"/>
      <c r="F644" s="21"/>
      <c r="S644" s="21"/>
      <c r="T644" s="21"/>
    </row>
    <row r="645" spans="1:20" x14ac:dyDescent="0.35">
      <c r="A645" s="21"/>
      <c r="D645" s="21"/>
      <c r="E645" s="21"/>
      <c r="F645" s="21"/>
      <c r="S645" s="21"/>
      <c r="T645" s="21"/>
    </row>
    <row r="646" spans="1:20" x14ac:dyDescent="0.35">
      <c r="A646" s="21"/>
      <c r="D646" s="21"/>
      <c r="E646" s="21"/>
      <c r="F646" s="21"/>
      <c r="S646" s="21"/>
      <c r="T646" s="21"/>
    </row>
    <row r="647" spans="1:20" x14ac:dyDescent="0.35">
      <c r="A647" s="21"/>
      <c r="D647" s="21"/>
      <c r="E647" s="21"/>
      <c r="F647" s="21"/>
      <c r="S647" s="21"/>
      <c r="T647" s="21"/>
    </row>
    <row r="648" spans="1:20" x14ac:dyDescent="0.35">
      <c r="A648" s="21"/>
      <c r="D648" s="21"/>
      <c r="E648" s="21"/>
      <c r="F648" s="21"/>
      <c r="S648" s="21"/>
      <c r="T648" s="21"/>
    </row>
    <row r="649" spans="1:20" x14ac:dyDescent="0.35">
      <c r="A649" s="21"/>
      <c r="D649" s="21"/>
      <c r="E649" s="21"/>
      <c r="F649" s="21"/>
      <c r="S649" s="21"/>
      <c r="T649" s="21"/>
    </row>
    <row r="650" spans="1:20" x14ac:dyDescent="0.35">
      <c r="A650" s="21"/>
      <c r="D650" s="21"/>
      <c r="E650" s="21"/>
      <c r="F650" s="21"/>
      <c r="S650" s="21"/>
      <c r="T650" s="21"/>
    </row>
    <row r="651" spans="1:20" x14ac:dyDescent="0.35">
      <c r="A651" s="21"/>
      <c r="D651" s="21"/>
      <c r="E651" s="21"/>
      <c r="F651" s="21"/>
      <c r="S651" s="21"/>
      <c r="T651" s="21"/>
    </row>
    <row r="652" spans="1:20" x14ac:dyDescent="0.35">
      <c r="A652" s="21"/>
      <c r="D652" s="21"/>
      <c r="E652" s="21"/>
      <c r="F652" s="21"/>
      <c r="S652" s="21"/>
      <c r="T652" s="21"/>
    </row>
    <row r="653" spans="1:20" x14ac:dyDescent="0.35">
      <c r="A653" s="21"/>
      <c r="D653" s="21"/>
      <c r="E653" s="21"/>
      <c r="F653" s="21"/>
      <c r="S653" s="21"/>
      <c r="T653" s="21"/>
    </row>
    <row r="654" spans="1:20" x14ac:dyDescent="0.35">
      <c r="A654" s="21"/>
      <c r="D654" s="21"/>
      <c r="E654" s="21"/>
      <c r="F654" s="21"/>
      <c r="S654" s="21"/>
      <c r="T654" s="21"/>
    </row>
    <row r="655" spans="1:20" x14ac:dyDescent="0.35">
      <c r="A655" s="21"/>
      <c r="D655" s="21"/>
      <c r="E655" s="21"/>
      <c r="F655" s="21"/>
      <c r="S655" s="21"/>
      <c r="T655" s="21"/>
    </row>
    <row r="656" spans="1:20" x14ac:dyDescent="0.35">
      <c r="A656" s="21"/>
      <c r="D656" s="21"/>
      <c r="E656" s="21"/>
      <c r="F656" s="21"/>
      <c r="S656" s="21"/>
      <c r="T656" s="21"/>
    </row>
    <row r="657" spans="1:20" x14ac:dyDescent="0.35">
      <c r="A657" s="21"/>
      <c r="D657" s="21"/>
      <c r="E657" s="21"/>
      <c r="F657" s="21"/>
      <c r="S657" s="21"/>
      <c r="T657" s="21"/>
    </row>
    <row r="658" spans="1:20" x14ac:dyDescent="0.35">
      <c r="A658" s="21"/>
      <c r="D658" s="21"/>
      <c r="E658" s="21"/>
      <c r="F658" s="21"/>
      <c r="S658" s="21"/>
      <c r="T658" s="21"/>
    </row>
    <row r="659" spans="1:20" x14ac:dyDescent="0.35">
      <c r="A659" s="21"/>
      <c r="D659" s="21"/>
      <c r="E659" s="21"/>
      <c r="F659" s="21"/>
      <c r="S659" s="21"/>
      <c r="T659" s="21"/>
    </row>
    <row r="660" spans="1:20" x14ac:dyDescent="0.35">
      <c r="A660" s="21"/>
      <c r="D660" s="21"/>
      <c r="E660" s="21"/>
      <c r="F660" s="21"/>
      <c r="S660" s="21"/>
      <c r="T660" s="21"/>
    </row>
    <row r="661" spans="1:20" x14ac:dyDescent="0.35">
      <c r="A661" s="21"/>
      <c r="D661" s="21"/>
      <c r="E661" s="21"/>
      <c r="F661" s="21"/>
      <c r="S661" s="21"/>
      <c r="T661" s="21"/>
    </row>
    <row r="662" spans="1:20" x14ac:dyDescent="0.35">
      <c r="A662" s="21"/>
      <c r="D662" s="21"/>
      <c r="E662" s="21"/>
      <c r="F662" s="21"/>
      <c r="S662" s="21"/>
      <c r="T662" s="21"/>
    </row>
    <row r="663" spans="1:20" x14ac:dyDescent="0.35">
      <c r="A663" s="21"/>
      <c r="D663" s="21"/>
      <c r="E663" s="21"/>
      <c r="F663" s="21"/>
      <c r="S663" s="21"/>
      <c r="T663" s="21"/>
    </row>
    <row r="664" spans="1:20" x14ac:dyDescent="0.35">
      <c r="A664" s="21"/>
      <c r="D664" s="21"/>
      <c r="E664" s="21"/>
      <c r="F664" s="21"/>
      <c r="S664" s="21"/>
      <c r="T664" s="21"/>
    </row>
    <row r="665" spans="1:20" x14ac:dyDescent="0.35">
      <c r="A665" s="21"/>
      <c r="D665" s="21"/>
      <c r="E665" s="21"/>
      <c r="F665" s="21"/>
      <c r="S665" s="21"/>
      <c r="T665" s="21"/>
    </row>
    <row r="666" spans="1:20" x14ac:dyDescent="0.35">
      <c r="A666" s="21"/>
      <c r="D666" s="21"/>
      <c r="E666" s="21"/>
      <c r="F666" s="21"/>
      <c r="S666" s="21"/>
      <c r="T666" s="21"/>
    </row>
    <row r="667" spans="1:20" x14ac:dyDescent="0.35">
      <c r="A667" s="21"/>
      <c r="D667" s="21"/>
      <c r="E667" s="21"/>
      <c r="F667" s="21"/>
      <c r="S667" s="21"/>
      <c r="T667" s="21"/>
    </row>
    <row r="668" spans="1:20" x14ac:dyDescent="0.35">
      <c r="A668" s="21"/>
      <c r="D668" s="21"/>
      <c r="E668" s="21"/>
      <c r="F668" s="21"/>
      <c r="S668" s="21"/>
      <c r="T668" s="21"/>
    </row>
    <row r="669" spans="1:20" x14ac:dyDescent="0.35">
      <c r="A669" s="21"/>
      <c r="D669" s="21"/>
      <c r="E669" s="21"/>
      <c r="F669" s="21"/>
      <c r="S669" s="21"/>
      <c r="T669" s="21"/>
    </row>
    <row r="670" spans="1:20" x14ac:dyDescent="0.35">
      <c r="A670" s="21"/>
      <c r="D670" s="21"/>
      <c r="E670" s="21"/>
      <c r="F670" s="21"/>
      <c r="S670" s="21"/>
      <c r="T670" s="21"/>
    </row>
    <row r="671" spans="1:20" x14ac:dyDescent="0.35">
      <c r="A671" s="21"/>
      <c r="D671" s="21"/>
      <c r="E671" s="21"/>
      <c r="F671" s="21"/>
      <c r="S671" s="21"/>
      <c r="T671" s="21"/>
    </row>
    <row r="672" spans="1:20" x14ac:dyDescent="0.35">
      <c r="A672" s="21"/>
      <c r="D672" s="21"/>
      <c r="E672" s="21"/>
      <c r="F672" s="21"/>
      <c r="S672" s="21"/>
      <c r="T672" s="21"/>
    </row>
    <row r="673" spans="1:20" x14ac:dyDescent="0.35">
      <c r="A673" s="21"/>
      <c r="D673" s="21"/>
      <c r="E673" s="21"/>
      <c r="F673" s="21"/>
      <c r="S673" s="21"/>
      <c r="T673" s="21"/>
    </row>
    <row r="674" spans="1:20" x14ac:dyDescent="0.35">
      <c r="A674" s="21"/>
      <c r="D674" s="21"/>
      <c r="E674" s="21"/>
      <c r="F674" s="21"/>
      <c r="S674" s="21"/>
      <c r="T674" s="21"/>
    </row>
    <row r="675" spans="1:20" x14ac:dyDescent="0.35">
      <c r="A675" s="21"/>
      <c r="D675" s="21"/>
      <c r="E675" s="21"/>
      <c r="F675" s="21"/>
      <c r="S675" s="21"/>
      <c r="T675" s="21"/>
    </row>
    <row r="676" spans="1:20" x14ac:dyDescent="0.35">
      <c r="A676" s="21"/>
      <c r="D676" s="21"/>
      <c r="E676" s="21"/>
      <c r="F676" s="21"/>
      <c r="S676" s="21"/>
      <c r="T676" s="21"/>
    </row>
    <row r="677" spans="1:20" x14ac:dyDescent="0.35">
      <c r="A677" s="21"/>
      <c r="D677" s="21"/>
      <c r="E677" s="21"/>
      <c r="F677" s="21"/>
      <c r="S677" s="21"/>
      <c r="T677" s="21"/>
    </row>
    <row r="678" spans="1:20" x14ac:dyDescent="0.35">
      <c r="A678" s="21"/>
      <c r="D678" s="21"/>
      <c r="E678" s="21"/>
      <c r="F678" s="21"/>
      <c r="S678" s="21"/>
      <c r="T678" s="21"/>
    </row>
    <row r="679" spans="1:20" x14ac:dyDescent="0.35">
      <c r="A679" s="21"/>
      <c r="D679" s="21"/>
      <c r="E679" s="21"/>
      <c r="F679" s="21"/>
      <c r="S679" s="21"/>
      <c r="T679" s="21"/>
    </row>
    <row r="680" spans="1:20" x14ac:dyDescent="0.35">
      <c r="A680" s="21"/>
      <c r="D680" s="21"/>
      <c r="E680" s="21"/>
      <c r="F680" s="21"/>
      <c r="S680" s="21"/>
      <c r="T680" s="21"/>
    </row>
    <row r="681" spans="1:20" x14ac:dyDescent="0.35">
      <c r="A681" s="21"/>
      <c r="D681" s="21"/>
      <c r="E681" s="21"/>
      <c r="F681" s="21"/>
      <c r="S681" s="21"/>
      <c r="T681" s="21"/>
    </row>
    <row r="682" spans="1:20" x14ac:dyDescent="0.35">
      <c r="A682" s="21"/>
      <c r="D682" s="21"/>
      <c r="E682" s="21"/>
      <c r="F682" s="21"/>
      <c r="S682" s="21"/>
      <c r="T682" s="21"/>
    </row>
    <row r="683" spans="1:20" x14ac:dyDescent="0.35">
      <c r="A683" s="21"/>
      <c r="D683" s="21"/>
      <c r="E683" s="21"/>
      <c r="F683" s="21"/>
      <c r="S683" s="21"/>
      <c r="T683" s="21"/>
    </row>
    <row r="684" spans="1:20" x14ac:dyDescent="0.35">
      <c r="A684" s="21"/>
      <c r="D684" s="21"/>
      <c r="E684" s="21"/>
      <c r="F684" s="21"/>
      <c r="S684" s="21"/>
      <c r="T684" s="21"/>
    </row>
    <row r="685" spans="1:20" x14ac:dyDescent="0.35">
      <c r="A685" s="21"/>
      <c r="D685" s="21"/>
      <c r="E685" s="21"/>
      <c r="F685" s="21"/>
      <c r="S685" s="21"/>
      <c r="T685" s="21"/>
    </row>
    <row r="686" spans="1:20" x14ac:dyDescent="0.35">
      <c r="A686" s="21"/>
      <c r="D686" s="21"/>
      <c r="E686" s="21"/>
      <c r="F686" s="21"/>
      <c r="S686" s="21"/>
      <c r="T686" s="21"/>
    </row>
    <row r="687" spans="1:20" x14ac:dyDescent="0.35">
      <c r="A687" s="21"/>
      <c r="D687" s="21"/>
      <c r="E687" s="21"/>
      <c r="F687" s="21"/>
      <c r="S687" s="21"/>
      <c r="T687" s="21"/>
    </row>
    <row r="688" spans="1:20" x14ac:dyDescent="0.35">
      <c r="A688" s="21"/>
      <c r="D688" s="21"/>
      <c r="E688" s="21"/>
      <c r="F688" s="21"/>
      <c r="S688" s="21"/>
      <c r="T688" s="21"/>
    </row>
    <row r="689" spans="1:20" x14ac:dyDescent="0.35">
      <c r="A689" s="21"/>
      <c r="D689" s="21"/>
      <c r="E689" s="21"/>
      <c r="F689" s="21"/>
      <c r="S689" s="21"/>
      <c r="T689" s="21"/>
    </row>
    <row r="690" spans="1:20" x14ac:dyDescent="0.35">
      <c r="A690" s="21"/>
      <c r="D690" s="21"/>
      <c r="E690" s="21"/>
      <c r="F690" s="21"/>
      <c r="S690" s="21"/>
      <c r="T690" s="21"/>
    </row>
    <row r="691" spans="1:20" x14ac:dyDescent="0.35">
      <c r="A691" s="21"/>
      <c r="D691" s="21"/>
      <c r="E691" s="21"/>
      <c r="F691" s="21"/>
      <c r="S691" s="21"/>
      <c r="T691" s="21"/>
    </row>
    <row r="692" spans="1:20" x14ac:dyDescent="0.35">
      <c r="A692" s="21"/>
      <c r="D692" s="21"/>
      <c r="E692" s="21"/>
      <c r="F692" s="21"/>
      <c r="S692" s="21"/>
      <c r="T692" s="21"/>
    </row>
    <row r="693" spans="1:20" x14ac:dyDescent="0.35">
      <c r="A693" s="21"/>
      <c r="D693" s="21"/>
      <c r="E693" s="21"/>
      <c r="F693" s="21"/>
      <c r="S693" s="21"/>
      <c r="T693" s="21"/>
    </row>
    <row r="694" spans="1:20" x14ac:dyDescent="0.35">
      <c r="A694" s="21"/>
      <c r="D694" s="21"/>
      <c r="E694" s="21"/>
      <c r="F694" s="21"/>
      <c r="S694" s="21"/>
      <c r="T694" s="21"/>
    </row>
    <row r="695" spans="1:20" x14ac:dyDescent="0.35">
      <c r="A695" s="21"/>
      <c r="D695" s="21"/>
      <c r="E695" s="21"/>
      <c r="F695" s="21"/>
      <c r="S695" s="21"/>
      <c r="T695" s="21"/>
    </row>
    <row r="696" spans="1:20" x14ac:dyDescent="0.35">
      <c r="A696" s="21"/>
      <c r="D696" s="21"/>
      <c r="E696" s="21"/>
      <c r="F696" s="21"/>
      <c r="S696" s="21"/>
      <c r="T696" s="21"/>
    </row>
    <row r="697" spans="1:20" x14ac:dyDescent="0.35">
      <c r="A697" s="21"/>
      <c r="D697" s="21"/>
      <c r="E697" s="21"/>
      <c r="F697" s="21"/>
      <c r="S697" s="21"/>
      <c r="T697" s="21"/>
    </row>
    <row r="698" spans="1:20" x14ac:dyDescent="0.35">
      <c r="A698" s="21"/>
      <c r="D698" s="21"/>
      <c r="E698" s="21"/>
      <c r="F698" s="21"/>
      <c r="S698" s="21"/>
      <c r="T698" s="21"/>
    </row>
    <row r="699" spans="1:20" x14ac:dyDescent="0.35">
      <c r="A699" s="21"/>
      <c r="D699" s="21"/>
      <c r="E699" s="21"/>
      <c r="F699" s="21"/>
      <c r="S699" s="21"/>
      <c r="T699" s="21"/>
    </row>
    <row r="700" spans="1:20" x14ac:dyDescent="0.35">
      <c r="A700" s="21"/>
      <c r="D700" s="21"/>
      <c r="E700" s="21"/>
      <c r="F700" s="21"/>
      <c r="S700" s="21"/>
      <c r="T700" s="21"/>
    </row>
    <row r="701" spans="1:20" x14ac:dyDescent="0.35">
      <c r="A701" s="21"/>
      <c r="D701" s="21"/>
      <c r="E701" s="21"/>
      <c r="F701" s="21"/>
      <c r="S701" s="21"/>
      <c r="T701" s="21"/>
    </row>
    <row r="702" spans="1:20" x14ac:dyDescent="0.35">
      <c r="A702" s="21"/>
      <c r="D702" s="21"/>
      <c r="E702" s="21"/>
      <c r="F702" s="21"/>
      <c r="S702" s="21"/>
      <c r="T702" s="21"/>
    </row>
    <row r="703" spans="1:20" x14ac:dyDescent="0.35">
      <c r="A703" s="21"/>
      <c r="D703" s="21"/>
      <c r="E703" s="21"/>
      <c r="F703" s="21"/>
      <c r="S703" s="21"/>
      <c r="T703" s="21"/>
    </row>
    <row r="704" spans="1:20" x14ac:dyDescent="0.35">
      <c r="A704" s="21"/>
      <c r="D704" s="21"/>
      <c r="E704" s="21"/>
      <c r="F704" s="21"/>
      <c r="S704" s="21"/>
      <c r="T704" s="21"/>
    </row>
    <row r="705" spans="1:20" x14ac:dyDescent="0.35">
      <c r="A705" s="21"/>
      <c r="D705" s="21"/>
      <c r="E705" s="21"/>
      <c r="F705" s="21"/>
      <c r="S705" s="21"/>
      <c r="T705" s="21"/>
    </row>
    <row r="706" spans="1:20" x14ac:dyDescent="0.35">
      <c r="A706" s="21"/>
      <c r="D706" s="21"/>
      <c r="E706" s="21"/>
      <c r="F706" s="21"/>
      <c r="S706" s="21"/>
      <c r="T706" s="21"/>
    </row>
    <row r="707" spans="1:20" x14ac:dyDescent="0.35">
      <c r="A707" s="21"/>
      <c r="D707" s="21"/>
      <c r="E707" s="21"/>
      <c r="F707" s="21"/>
      <c r="S707" s="21"/>
      <c r="T707" s="21"/>
    </row>
    <row r="708" spans="1:20" x14ac:dyDescent="0.35">
      <c r="A708" s="21"/>
      <c r="D708" s="21"/>
      <c r="E708" s="21"/>
      <c r="F708" s="21"/>
      <c r="S708" s="21"/>
      <c r="T708" s="21"/>
    </row>
    <row r="709" spans="1:20" x14ac:dyDescent="0.35">
      <c r="A709" s="21"/>
      <c r="D709" s="21"/>
      <c r="E709" s="21"/>
      <c r="F709" s="21"/>
      <c r="S709" s="21"/>
      <c r="T709" s="21"/>
    </row>
    <row r="710" spans="1:20" x14ac:dyDescent="0.35">
      <c r="A710" s="21"/>
      <c r="D710" s="21"/>
      <c r="E710" s="21"/>
      <c r="F710" s="21"/>
      <c r="S710" s="21"/>
      <c r="T710" s="21"/>
    </row>
    <row r="711" spans="1:20" x14ac:dyDescent="0.35">
      <c r="A711" s="21"/>
      <c r="D711" s="21"/>
      <c r="E711" s="21"/>
      <c r="F711" s="21"/>
      <c r="S711" s="21"/>
      <c r="T711" s="21"/>
    </row>
    <row r="712" spans="1:20" x14ac:dyDescent="0.35">
      <c r="A712" s="21"/>
      <c r="D712" s="21"/>
      <c r="E712" s="21"/>
      <c r="F712" s="21"/>
      <c r="S712" s="21"/>
      <c r="T712" s="21"/>
    </row>
    <row r="713" spans="1:20" x14ac:dyDescent="0.35">
      <c r="A713" s="21"/>
      <c r="D713" s="21"/>
      <c r="E713" s="21"/>
      <c r="F713" s="21"/>
      <c r="S713" s="21"/>
      <c r="T713" s="21"/>
    </row>
    <row r="714" spans="1:20" x14ac:dyDescent="0.35">
      <c r="A714" s="21"/>
      <c r="D714" s="21"/>
      <c r="E714" s="21"/>
      <c r="F714" s="21"/>
      <c r="S714" s="21"/>
      <c r="T714" s="21"/>
    </row>
    <row r="715" spans="1:20" x14ac:dyDescent="0.35">
      <c r="A715" s="21"/>
      <c r="D715" s="21"/>
      <c r="E715" s="21"/>
      <c r="F715" s="21"/>
      <c r="S715" s="21"/>
      <c r="T715" s="21"/>
    </row>
    <row r="716" spans="1:20" x14ac:dyDescent="0.35">
      <c r="A716" s="21"/>
      <c r="D716" s="21"/>
      <c r="E716" s="21"/>
      <c r="F716" s="21"/>
      <c r="S716" s="21"/>
      <c r="T716" s="21"/>
    </row>
    <row r="717" spans="1:20" x14ac:dyDescent="0.35">
      <c r="A717" s="21"/>
      <c r="D717" s="21"/>
      <c r="E717" s="21"/>
      <c r="F717" s="21"/>
      <c r="S717" s="21"/>
      <c r="T717" s="21"/>
    </row>
    <row r="718" spans="1:20" x14ac:dyDescent="0.35">
      <c r="A718" s="21"/>
      <c r="D718" s="21"/>
      <c r="E718" s="21"/>
      <c r="F718" s="21"/>
      <c r="S718" s="21"/>
      <c r="T718" s="21"/>
    </row>
    <row r="719" spans="1:20" x14ac:dyDescent="0.35">
      <c r="A719" s="21"/>
      <c r="D719" s="21"/>
      <c r="E719" s="21"/>
      <c r="F719" s="21"/>
      <c r="S719" s="21"/>
      <c r="T719" s="21"/>
    </row>
    <row r="720" spans="1:20" x14ac:dyDescent="0.35">
      <c r="A720" s="21"/>
      <c r="D720" s="21"/>
      <c r="E720" s="21"/>
      <c r="F720" s="21"/>
      <c r="S720" s="21"/>
      <c r="T720" s="21"/>
    </row>
    <row r="721" spans="1:20" x14ac:dyDescent="0.35">
      <c r="A721" s="21"/>
      <c r="D721" s="21"/>
      <c r="E721" s="21"/>
      <c r="F721" s="21"/>
      <c r="S721" s="21"/>
      <c r="T721" s="21"/>
    </row>
    <row r="722" spans="1:20" x14ac:dyDescent="0.35">
      <c r="A722" s="21"/>
      <c r="D722" s="21"/>
      <c r="E722" s="21"/>
      <c r="F722" s="21"/>
      <c r="S722" s="21"/>
      <c r="T722" s="21"/>
    </row>
    <row r="723" spans="1:20" x14ac:dyDescent="0.35">
      <c r="A723" s="21"/>
      <c r="D723" s="21"/>
      <c r="E723" s="21"/>
      <c r="F723" s="21"/>
      <c r="S723" s="21"/>
      <c r="T723" s="21"/>
    </row>
    <row r="724" spans="1:20" x14ac:dyDescent="0.35">
      <c r="A724" s="21"/>
      <c r="D724" s="21"/>
      <c r="E724" s="21"/>
      <c r="F724" s="21"/>
      <c r="S724" s="21"/>
      <c r="T724" s="21"/>
    </row>
    <row r="725" spans="1:20" x14ac:dyDescent="0.35">
      <c r="A725" s="21"/>
      <c r="D725" s="21"/>
      <c r="E725" s="21"/>
      <c r="F725" s="21"/>
      <c r="S725" s="21"/>
      <c r="T725" s="21"/>
    </row>
    <row r="726" spans="1:20" x14ac:dyDescent="0.35">
      <c r="A726" s="21"/>
      <c r="D726" s="21"/>
      <c r="E726" s="21"/>
      <c r="F726" s="21"/>
      <c r="S726" s="21"/>
      <c r="T726" s="21"/>
    </row>
    <row r="727" spans="1:20" x14ac:dyDescent="0.35">
      <c r="A727" s="21"/>
      <c r="D727" s="21"/>
      <c r="E727" s="21"/>
      <c r="F727" s="21"/>
      <c r="S727" s="21"/>
      <c r="T727" s="21"/>
    </row>
    <row r="728" spans="1:20" x14ac:dyDescent="0.35">
      <c r="A728" s="21"/>
      <c r="D728" s="21"/>
      <c r="E728" s="21"/>
      <c r="F728" s="21"/>
      <c r="S728" s="21"/>
      <c r="T728" s="21"/>
    </row>
    <row r="729" spans="1:20" x14ac:dyDescent="0.35">
      <c r="A729" s="21"/>
      <c r="D729" s="21"/>
      <c r="E729" s="21"/>
      <c r="F729" s="21"/>
      <c r="S729" s="21"/>
      <c r="T729" s="21"/>
    </row>
    <row r="730" spans="1:20" x14ac:dyDescent="0.35">
      <c r="A730" s="21"/>
      <c r="D730" s="21"/>
      <c r="E730" s="21"/>
      <c r="F730" s="21"/>
      <c r="S730" s="21"/>
      <c r="T730" s="21"/>
    </row>
    <row r="731" spans="1:20" x14ac:dyDescent="0.35">
      <c r="A731" s="21"/>
      <c r="D731" s="21"/>
      <c r="E731" s="21"/>
      <c r="F731" s="21"/>
      <c r="S731" s="21"/>
      <c r="T731" s="21"/>
    </row>
    <row r="732" spans="1:20" x14ac:dyDescent="0.35">
      <c r="A732" s="21"/>
      <c r="D732" s="21"/>
      <c r="E732" s="21"/>
      <c r="F732" s="21"/>
      <c r="S732" s="21"/>
      <c r="T732" s="21"/>
    </row>
    <row r="733" spans="1:20" x14ac:dyDescent="0.35">
      <c r="A733" s="21"/>
      <c r="D733" s="21"/>
      <c r="E733" s="21"/>
      <c r="F733" s="21"/>
      <c r="S733" s="21"/>
      <c r="T733" s="21"/>
    </row>
    <row r="734" spans="1:20" x14ac:dyDescent="0.35">
      <c r="A734" s="21"/>
      <c r="D734" s="21"/>
      <c r="E734" s="21"/>
      <c r="F734" s="21"/>
      <c r="S734" s="21"/>
      <c r="T734" s="21"/>
    </row>
    <row r="735" spans="1:20" x14ac:dyDescent="0.35">
      <c r="A735" s="21"/>
      <c r="D735" s="21"/>
      <c r="E735" s="21"/>
      <c r="F735" s="21"/>
      <c r="S735" s="21"/>
      <c r="T735" s="21"/>
    </row>
    <row r="736" spans="1:20" x14ac:dyDescent="0.35">
      <c r="A736" s="21"/>
      <c r="D736" s="21"/>
      <c r="E736" s="21"/>
      <c r="F736" s="21"/>
      <c r="S736" s="21"/>
      <c r="T736" s="21"/>
    </row>
    <row r="737" spans="1:20" x14ac:dyDescent="0.35">
      <c r="A737" s="21"/>
      <c r="D737" s="21"/>
      <c r="E737" s="21"/>
      <c r="F737" s="21"/>
      <c r="S737" s="21"/>
      <c r="T737" s="21"/>
    </row>
    <row r="738" spans="1:20" x14ac:dyDescent="0.35">
      <c r="A738" s="21"/>
      <c r="D738" s="21"/>
      <c r="E738" s="21"/>
      <c r="F738" s="21"/>
      <c r="S738" s="21"/>
      <c r="T738" s="21"/>
    </row>
    <row r="739" spans="1:20" x14ac:dyDescent="0.35">
      <c r="A739" s="21"/>
      <c r="D739" s="21"/>
      <c r="E739" s="21"/>
      <c r="F739" s="21"/>
      <c r="S739" s="21"/>
      <c r="T739" s="21"/>
    </row>
    <row r="740" spans="1:20" x14ac:dyDescent="0.35">
      <c r="A740" s="21"/>
      <c r="D740" s="21"/>
      <c r="E740" s="21"/>
      <c r="F740" s="21"/>
      <c r="S740" s="21"/>
      <c r="T740" s="21"/>
    </row>
    <row r="741" spans="1:20" x14ac:dyDescent="0.35">
      <c r="A741" s="21"/>
      <c r="D741" s="21"/>
      <c r="E741" s="21"/>
      <c r="F741" s="21"/>
      <c r="S741" s="21"/>
      <c r="T741" s="21"/>
    </row>
    <row r="742" spans="1:20" x14ac:dyDescent="0.35">
      <c r="A742" s="21"/>
      <c r="D742" s="21"/>
      <c r="E742" s="21"/>
      <c r="F742" s="21"/>
      <c r="S742" s="21"/>
      <c r="T742" s="21"/>
    </row>
    <row r="743" spans="1:20" x14ac:dyDescent="0.35">
      <c r="A743" s="21"/>
      <c r="D743" s="21"/>
      <c r="E743" s="21"/>
      <c r="F743" s="21"/>
      <c r="S743" s="21"/>
      <c r="T743" s="21"/>
    </row>
    <row r="744" spans="1:20" x14ac:dyDescent="0.35">
      <c r="A744" s="21"/>
      <c r="D744" s="21"/>
      <c r="E744" s="21"/>
      <c r="F744" s="21"/>
      <c r="S744" s="21"/>
      <c r="T744" s="21"/>
    </row>
    <row r="745" spans="1:20" x14ac:dyDescent="0.35">
      <c r="A745" s="21"/>
      <c r="D745" s="21"/>
      <c r="E745" s="21"/>
      <c r="F745" s="21"/>
      <c r="S745" s="21"/>
      <c r="T745" s="21"/>
    </row>
    <row r="746" spans="1:20" x14ac:dyDescent="0.35">
      <c r="A746" s="21"/>
      <c r="D746" s="21"/>
      <c r="E746" s="21"/>
      <c r="F746" s="21"/>
      <c r="S746" s="21"/>
      <c r="T746" s="21"/>
    </row>
    <row r="747" spans="1:20" x14ac:dyDescent="0.35">
      <c r="A747" s="21"/>
      <c r="D747" s="21"/>
      <c r="E747" s="21"/>
      <c r="F747" s="21"/>
      <c r="S747" s="21"/>
      <c r="T747" s="21"/>
    </row>
    <row r="748" spans="1:20" x14ac:dyDescent="0.35">
      <c r="A748" s="21"/>
      <c r="D748" s="21"/>
      <c r="E748" s="21"/>
      <c r="F748" s="21"/>
      <c r="S748" s="21"/>
      <c r="T748" s="21"/>
    </row>
    <row r="749" spans="1:20" x14ac:dyDescent="0.35">
      <c r="A749" s="21"/>
      <c r="D749" s="21"/>
      <c r="E749" s="21"/>
      <c r="F749" s="21"/>
      <c r="S749" s="21"/>
      <c r="T749" s="21"/>
    </row>
    <row r="750" spans="1:20" x14ac:dyDescent="0.35">
      <c r="A750" s="21"/>
      <c r="D750" s="21"/>
      <c r="E750" s="21"/>
      <c r="F750" s="21"/>
      <c r="S750" s="21"/>
      <c r="T750" s="21"/>
    </row>
    <row r="751" spans="1:20" x14ac:dyDescent="0.35">
      <c r="A751" s="21"/>
      <c r="D751" s="21"/>
      <c r="E751" s="21"/>
      <c r="F751" s="21"/>
      <c r="S751" s="21"/>
      <c r="T751" s="21"/>
    </row>
    <row r="752" spans="1:20" x14ac:dyDescent="0.35">
      <c r="A752" s="21"/>
      <c r="D752" s="21"/>
      <c r="E752" s="21"/>
      <c r="F752" s="21"/>
      <c r="S752" s="21"/>
      <c r="T752" s="21"/>
    </row>
    <row r="753" spans="1:20" x14ac:dyDescent="0.35">
      <c r="A753" s="21"/>
      <c r="D753" s="21"/>
      <c r="E753" s="21"/>
      <c r="F753" s="21"/>
      <c r="S753" s="21"/>
      <c r="T753" s="21"/>
    </row>
    <row r="754" spans="1:20" x14ac:dyDescent="0.35">
      <c r="A754" s="21"/>
      <c r="D754" s="21"/>
      <c r="E754" s="21"/>
      <c r="F754" s="21"/>
      <c r="S754" s="21"/>
      <c r="T754" s="21"/>
    </row>
    <row r="755" spans="1:20" x14ac:dyDescent="0.35">
      <c r="A755" s="21"/>
      <c r="D755" s="21"/>
      <c r="E755" s="21"/>
      <c r="F755" s="21"/>
      <c r="S755" s="21"/>
      <c r="T755" s="21"/>
    </row>
    <row r="756" spans="1:20" x14ac:dyDescent="0.35">
      <c r="A756" s="21"/>
      <c r="D756" s="21"/>
      <c r="E756" s="21"/>
      <c r="F756" s="21"/>
      <c r="S756" s="21"/>
      <c r="T756" s="21"/>
    </row>
    <row r="757" spans="1:20" x14ac:dyDescent="0.35">
      <c r="A757" s="21"/>
      <c r="D757" s="21"/>
      <c r="E757" s="21"/>
      <c r="F757" s="21"/>
      <c r="S757" s="21"/>
      <c r="T757" s="21"/>
    </row>
    <row r="758" spans="1:20" x14ac:dyDescent="0.35">
      <c r="A758" s="21"/>
      <c r="D758" s="21"/>
      <c r="E758" s="21"/>
      <c r="F758" s="21"/>
      <c r="S758" s="21"/>
      <c r="T758" s="21"/>
    </row>
    <row r="759" spans="1:20" x14ac:dyDescent="0.35">
      <c r="A759" s="21"/>
      <c r="D759" s="21"/>
      <c r="E759" s="21"/>
      <c r="F759" s="21"/>
      <c r="S759" s="21"/>
      <c r="T759" s="21"/>
    </row>
    <row r="760" spans="1:20" x14ac:dyDescent="0.35">
      <c r="A760" s="21"/>
      <c r="D760" s="21"/>
      <c r="E760" s="21"/>
      <c r="F760" s="21"/>
      <c r="S760" s="21"/>
      <c r="T760" s="21"/>
    </row>
    <row r="761" spans="1:20" x14ac:dyDescent="0.35">
      <c r="A761" s="21"/>
      <c r="D761" s="21"/>
      <c r="E761" s="21"/>
      <c r="F761" s="21"/>
      <c r="S761" s="21"/>
      <c r="T761" s="21"/>
    </row>
    <row r="762" spans="1:20" x14ac:dyDescent="0.35">
      <c r="A762" s="21"/>
      <c r="D762" s="21"/>
      <c r="E762" s="21"/>
      <c r="F762" s="21"/>
      <c r="S762" s="21"/>
      <c r="T762" s="21"/>
    </row>
    <row r="763" spans="1:20" x14ac:dyDescent="0.35">
      <c r="A763" s="21"/>
      <c r="D763" s="21"/>
      <c r="E763" s="21"/>
      <c r="F763" s="21"/>
      <c r="S763" s="21"/>
      <c r="T763" s="21"/>
    </row>
    <row r="764" spans="1:20" x14ac:dyDescent="0.35">
      <c r="A764" s="21"/>
      <c r="D764" s="21"/>
      <c r="E764" s="21"/>
      <c r="F764" s="21"/>
      <c r="S764" s="21"/>
      <c r="T764" s="21"/>
    </row>
    <row r="765" spans="1:20" x14ac:dyDescent="0.35">
      <c r="A765" s="21"/>
      <c r="D765" s="21"/>
      <c r="E765" s="21"/>
      <c r="F765" s="21"/>
      <c r="S765" s="21"/>
      <c r="T765" s="21"/>
    </row>
    <row r="766" spans="1:20" x14ac:dyDescent="0.35">
      <c r="A766" s="21"/>
      <c r="D766" s="21"/>
      <c r="E766" s="21"/>
      <c r="F766" s="21"/>
      <c r="S766" s="21"/>
      <c r="T766" s="21"/>
    </row>
    <row r="767" spans="1:20" x14ac:dyDescent="0.35">
      <c r="A767" s="21"/>
      <c r="D767" s="21"/>
      <c r="E767" s="21"/>
      <c r="F767" s="21"/>
      <c r="S767" s="21"/>
      <c r="T767" s="21"/>
    </row>
    <row r="768" spans="1:20" x14ac:dyDescent="0.35">
      <c r="A768" s="21"/>
      <c r="D768" s="21"/>
      <c r="E768" s="21"/>
      <c r="F768" s="21"/>
      <c r="S768" s="21"/>
      <c r="T768" s="21"/>
    </row>
    <row r="769" spans="1:20" x14ac:dyDescent="0.35">
      <c r="A769" s="21"/>
      <c r="D769" s="21"/>
      <c r="E769" s="21"/>
      <c r="F769" s="21"/>
      <c r="S769" s="21"/>
      <c r="T769" s="21"/>
    </row>
    <row r="770" spans="1:20" x14ac:dyDescent="0.35">
      <c r="A770" s="21"/>
      <c r="D770" s="21"/>
      <c r="E770" s="21"/>
      <c r="F770" s="21"/>
      <c r="S770" s="21"/>
      <c r="T770" s="21"/>
    </row>
    <row r="771" spans="1:20" x14ac:dyDescent="0.35">
      <c r="A771" s="21"/>
      <c r="D771" s="21"/>
      <c r="E771" s="21"/>
      <c r="F771" s="21"/>
      <c r="S771" s="21"/>
      <c r="T771" s="21"/>
    </row>
    <row r="772" spans="1:20" x14ac:dyDescent="0.35">
      <c r="A772" s="21"/>
      <c r="D772" s="21"/>
      <c r="E772" s="21"/>
      <c r="F772" s="21"/>
      <c r="S772" s="21"/>
      <c r="T772" s="21"/>
    </row>
    <row r="773" spans="1:20" x14ac:dyDescent="0.35">
      <c r="A773" s="21"/>
      <c r="D773" s="21"/>
      <c r="E773" s="21"/>
      <c r="F773" s="21"/>
      <c r="S773" s="21"/>
      <c r="T773" s="21"/>
    </row>
    <row r="774" spans="1:20" x14ac:dyDescent="0.35">
      <c r="A774" s="21"/>
      <c r="D774" s="21"/>
      <c r="E774" s="21"/>
      <c r="F774" s="21"/>
      <c r="S774" s="21"/>
      <c r="T774" s="21"/>
    </row>
    <row r="775" spans="1:20" x14ac:dyDescent="0.35">
      <c r="A775" s="21"/>
      <c r="D775" s="21"/>
      <c r="E775" s="21"/>
      <c r="F775" s="21"/>
      <c r="S775" s="21"/>
      <c r="T775" s="21"/>
    </row>
    <row r="776" spans="1:20" x14ac:dyDescent="0.35">
      <c r="A776" s="21"/>
      <c r="D776" s="21"/>
      <c r="E776" s="21"/>
      <c r="F776" s="21"/>
      <c r="S776" s="21"/>
      <c r="T776" s="21"/>
    </row>
    <row r="777" spans="1:20" x14ac:dyDescent="0.35">
      <c r="A777" s="21"/>
      <c r="D777" s="21"/>
      <c r="E777" s="21"/>
      <c r="F777" s="21"/>
      <c r="S777" s="21"/>
      <c r="T777" s="21"/>
    </row>
    <row r="778" spans="1:20" x14ac:dyDescent="0.35">
      <c r="A778" s="21"/>
      <c r="D778" s="21"/>
      <c r="E778" s="21"/>
      <c r="F778" s="21"/>
      <c r="S778" s="21"/>
      <c r="T778" s="21"/>
    </row>
    <row r="779" spans="1:20" x14ac:dyDescent="0.35">
      <c r="A779" s="21"/>
      <c r="D779" s="21"/>
      <c r="E779" s="21"/>
      <c r="F779" s="21"/>
      <c r="S779" s="21"/>
      <c r="T779" s="21"/>
    </row>
    <row r="780" spans="1:20" x14ac:dyDescent="0.35">
      <c r="A780" s="21"/>
      <c r="D780" s="21"/>
      <c r="E780" s="21"/>
      <c r="F780" s="21"/>
      <c r="S780" s="21"/>
      <c r="T780" s="21"/>
    </row>
    <row r="781" spans="1:20" x14ac:dyDescent="0.35">
      <c r="A781" s="21"/>
      <c r="D781" s="21"/>
      <c r="E781" s="21"/>
      <c r="F781" s="21"/>
      <c r="S781" s="21"/>
      <c r="T781" s="21"/>
    </row>
    <row r="782" spans="1:20" x14ac:dyDescent="0.35">
      <c r="A782" s="21"/>
      <c r="D782" s="21"/>
      <c r="E782" s="21"/>
      <c r="F782" s="21"/>
      <c r="S782" s="21"/>
      <c r="T782" s="21"/>
    </row>
    <row r="783" spans="1:20" x14ac:dyDescent="0.35">
      <c r="A783" s="21"/>
      <c r="D783" s="21"/>
      <c r="E783" s="21"/>
      <c r="F783" s="21"/>
      <c r="S783" s="21"/>
      <c r="T783" s="21"/>
    </row>
    <row r="784" spans="1:20" x14ac:dyDescent="0.35">
      <c r="A784" s="21"/>
      <c r="D784" s="21"/>
      <c r="E784" s="21"/>
      <c r="F784" s="21"/>
      <c r="S784" s="21"/>
      <c r="T784" s="21"/>
    </row>
    <row r="785" spans="1:20" x14ac:dyDescent="0.35">
      <c r="A785" s="21"/>
      <c r="D785" s="21"/>
      <c r="E785" s="21"/>
      <c r="F785" s="21"/>
      <c r="S785" s="21"/>
      <c r="T785" s="21"/>
    </row>
    <row r="786" spans="1:20" x14ac:dyDescent="0.35">
      <c r="A786" s="21"/>
      <c r="D786" s="21"/>
      <c r="E786" s="21"/>
      <c r="F786" s="21"/>
      <c r="S786" s="21"/>
      <c r="T786" s="21"/>
    </row>
    <row r="787" spans="1:20" x14ac:dyDescent="0.35">
      <c r="A787" s="21"/>
      <c r="D787" s="21"/>
      <c r="E787" s="21"/>
      <c r="F787" s="21"/>
      <c r="S787" s="21"/>
      <c r="T787" s="21"/>
    </row>
    <row r="788" spans="1:20" x14ac:dyDescent="0.35">
      <c r="A788" s="21"/>
      <c r="D788" s="21"/>
      <c r="E788" s="21"/>
      <c r="F788" s="21"/>
      <c r="S788" s="21"/>
      <c r="T788" s="21"/>
    </row>
    <row r="789" spans="1:20" x14ac:dyDescent="0.35">
      <c r="A789" s="21"/>
      <c r="D789" s="21"/>
      <c r="E789" s="21"/>
      <c r="F789" s="21"/>
      <c r="S789" s="21"/>
      <c r="T789" s="21"/>
    </row>
    <row r="790" spans="1:20" x14ac:dyDescent="0.35">
      <c r="A790" s="21"/>
      <c r="D790" s="21"/>
      <c r="E790" s="21"/>
      <c r="F790" s="21"/>
      <c r="S790" s="21"/>
      <c r="T790" s="21"/>
    </row>
    <row r="791" spans="1:20" x14ac:dyDescent="0.35">
      <c r="A791" s="21"/>
      <c r="D791" s="21"/>
      <c r="E791" s="21"/>
      <c r="F791" s="21"/>
      <c r="S791" s="21"/>
      <c r="T791" s="21"/>
    </row>
    <row r="792" spans="1:20" x14ac:dyDescent="0.35">
      <c r="A792" s="21"/>
      <c r="D792" s="21"/>
      <c r="E792" s="21"/>
      <c r="F792" s="21"/>
      <c r="S792" s="21"/>
      <c r="T792" s="21"/>
    </row>
    <row r="793" spans="1:20" x14ac:dyDescent="0.35">
      <c r="A793" s="21"/>
      <c r="D793" s="21"/>
      <c r="E793" s="21"/>
      <c r="F793" s="21"/>
      <c r="S793" s="21"/>
      <c r="T793" s="21"/>
    </row>
    <row r="794" spans="1:20" x14ac:dyDescent="0.35">
      <c r="A794" s="21"/>
      <c r="D794" s="21"/>
      <c r="E794" s="21"/>
      <c r="F794" s="21"/>
      <c r="S794" s="21"/>
      <c r="T794" s="21"/>
    </row>
    <row r="795" spans="1:20" x14ac:dyDescent="0.35">
      <c r="A795" s="21"/>
      <c r="D795" s="21"/>
      <c r="E795" s="21"/>
      <c r="F795" s="21"/>
      <c r="S795" s="21"/>
      <c r="T795" s="21"/>
    </row>
    <row r="796" spans="1:20" x14ac:dyDescent="0.35">
      <c r="A796" s="21"/>
      <c r="D796" s="21"/>
      <c r="E796" s="21"/>
      <c r="F796" s="21"/>
      <c r="S796" s="21"/>
      <c r="T796" s="21"/>
    </row>
    <row r="797" spans="1:20" x14ac:dyDescent="0.35">
      <c r="A797" s="21"/>
      <c r="D797" s="21"/>
      <c r="E797" s="21"/>
      <c r="F797" s="21"/>
      <c r="S797" s="21"/>
      <c r="T797" s="21"/>
    </row>
    <row r="798" spans="1:20" x14ac:dyDescent="0.35">
      <c r="A798" s="21"/>
      <c r="D798" s="21"/>
      <c r="E798" s="21"/>
      <c r="F798" s="21"/>
      <c r="S798" s="21"/>
      <c r="T798" s="21"/>
    </row>
    <row r="799" spans="1:20" x14ac:dyDescent="0.35">
      <c r="A799" s="21"/>
      <c r="D799" s="21"/>
      <c r="E799" s="21"/>
      <c r="F799" s="21"/>
      <c r="S799" s="21"/>
      <c r="T799" s="21"/>
    </row>
    <row r="800" spans="1:20" x14ac:dyDescent="0.35">
      <c r="A800" s="21"/>
      <c r="D800" s="21"/>
      <c r="E800" s="21"/>
      <c r="F800" s="21"/>
      <c r="S800" s="21"/>
      <c r="T800" s="21"/>
    </row>
    <row r="801" spans="1:20" x14ac:dyDescent="0.35">
      <c r="A801" s="21"/>
      <c r="D801" s="21"/>
      <c r="E801" s="21"/>
      <c r="F801" s="21"/>
      <c r="S801" s="21"/>
      <c r="T801" s="21"/>
    </row>
    <row r="802" spans="1:20" x14ac:dyDescent="0.35">
      <c r="A802" s="21"/>
      <c r="D802" s="21"/>
      <c r="E802" s="21"/>
      <c r="F802" s="21"/>
      <c r="S802" s="21"/>
      <c r="T802" s="21"/>
    </row>
    <row r="803" spans="1:20" x14ac:dyDescent="0.35">
      <c r="A803" s="21"/>
      <c r="D803" s="21"/>
      <c r="E803" s="21"/>
      <c r="F803" s="21"/>
      <c r="S803" s="21"/>
      <c r="T803" s="21"/>
    </row>
    <row r="804" spans="1:20" x14ac:dyDescent="0.35">
      <c r="A804" s="21"/>
      <c r="D804" s="21"/>
      <c r="E804" s="21"/>
      <c r="F804" s="21"/>
      <c r="S804" s="21"/>
      <c r="T804" s="21"/>
    </row>
    <row r="805" spans="1:20" x14ac:dyDescent="0.35">
      <c r="A805" s="21"/>
      <c r="D805" s="21"/>
      <c r="E805" s="21"/>
      <c r="F805" s="21"/>
      <c r="S805" s="21"/>
      <c r="T805" s="21"/>
    </row>
    <row r="806" spans="1:20" x14ac:dyDescent="0.35">
      <c r="A806" s="21"/>
      <c r="D806" s="21"/>
      <c r="E806" s="21"/>
      <c r="F806" s="21"/>
      <c r="S806" s="21"/>
      <c r="T806" s="21"/>
    </row>
    <row r="807" spans="1:20" x14ac:dyDescent="0.35">
      <c r="A807" s="21"/>
      <c r="D807" s="21"/>
      <c r="E807" s="21"/>
      <c r="F807" s="21"/>
      <c r="S807" s="21"/>
      <c r="T807" s="21"/>
    </row>
    <row r="808" spans="1:20" x14ac:dyDescent="0.35">
      <c r="A808" s="21"/>
      <c r="D808" s="21"/>
      <c r="E808" s="21"/>
      <c r="F808" s="21"/>
      <c r="S808" s="21"/>
      <c r="T808" s="21"/>
    </row>
    <row r="809" spans="1:20" x14ac:dyDescent="0.35">
      <c r="A809" s="21"/>
      <c r="D809" s="21"/>
      <c r="E809" s="21"/>
      <c r="F809" s="21"/>
      <c r="S809" s="21"/>
      <c r="T809" s="21"/>
    </row>
    <row r="810" spans="1:20" x14ac:dyDescent="0.35">
      <c r="A810" s="21"/>
      <c r="D810" s="21"/>
      <c r="E810" s="21"/>
      <c r="F810" s="21"/>
      <c r="S810" s="21"/>
      <c r="T810" s="21"/>
    </row>
    <row r="811" spans="1:20" x14ac:dyDescent="0.35">
      <c r="A811" s="21"/>
      <c r="D811" s="21"/>
      <c r="E811" s="21"/>
      <c r="F811" s="21"/>
      <c r="S811" s="21"/>
      <c r="T811" s="21"/>
    </row>
    <row r="812" spans="1:20" x14ac:dyDescent="0.35">
      <c r="A812" s="21"/>
      <c r="D812" s="21"/>
      <c r="E812" s="21"/>
      <c r="F812" s="21"/>
      <c r="S812" s="21"/>
      <c r="T812" s="21"/>
    </row>
    <row r="813" spans="1:20" x14ac:dyDescent="0.35">
      <c r="A813" s="21"/>
      <c r="D813" s="21"/>
      <c r="E813" s="21"/>
      <c r="F813" s="21"/>
      <c r="S813" s="21"/>
      <c r="T813" s="21"/>
    </row>
    <row r="814" spans="1:20" x14ac:dyDescent="0.35">
      <c r="A814" s="21"/>
      <c r="D814" s="21"/>
      <c r="E814" s="21"/>
      <c r="F814" s="21"/>
      <c r="S814" s="21"/>
      <c r="T814" s="21"/>
    </row>
    <row r="815" spans="1:20" x14ac:dyDescent="0.35">
      <c r="A815" s="21"/>
      <c r="D815" s="21"/>
      <c r="E815" s="21"/>
      <c r="F815" s="21"/>
      <c r="S815" s="21"/>
      <c r="T815" s="21"/>
    </row>
    <row r="816" spans="1:20" x14ac:dyDescent="0.35">
      <c r="A816" s="21"/>
      <c r="D816" s="21"/>
      <c r="E816" s="21"/>
      <c r="F816" s="21"/>
      <c r="S816" s="21"/>
      <c r="T816" s="21"/>
    </row>
    <row r="817" spans="1:20" x14ac:dyDescent="0.35">
      <c r="A817" s="21"/>
      <c r="D817" s="21"/>
      <c r="E817" s="21"/>
      <c r="F817" s="21"/>
      <c r="S817" s="21"/>
      <c r="T817" s="21"/>
    </row>
    <row r="818" spans="1:20" x14ac:dyDescent="0.35">
      <c r="A818" s="21"/>
      <c r="D818" s="21"/>
      <c r="E818" s="21"/>
      <c r="F818" s="21"/>
      <c r="S818" s="21"/>
      <c r="T818" s="21"/>
    </row>
    <row r="819" spans="1:20" x14ac:dyDescent="0.35">
      <c r="A819" s="21"/>
      <c r="D819" s="21"/>
      <c r="E819" s="21"/>
      <c r="F819" s="21"/>
      <c r="S819" s="21"/>
      <c r="T819" s="21"/>
    </row>
    <row r="820" spans="1:20" x14ac:dyDescent="0.35">
      <c r="A820" s="21"/>
      <c r="D820" s="21"/>
      <c r="E820" s="21"/>
      <c r="F820" s="21"/>
      <c r="S820" s="21"/>
      <c r="T820" s="21"/>
    </row>
    <row r="821" spans="1:20" x14ac:dyDescent="0.35">
      <c r="A821" s="21"/>
      <c r="D821" s="21"/>
      <c r="E821" s="21"/>
      <c r="F821" s="21"/>
      <c r="S821" s="21"/>
      <c r="T821" s="21"/>
    </row>
    <row r="822" spans="1:20" x14ac:dyDescent="0.35">
      <c r="A822" s="21"/>
      <c r="D822" s="21"/>
      <c r="E822" s="21"/>
      <c r="F822" s="21"/>
      <c r="S822" s="21"/>
      <c r="T822" s="21"/>
    </row>
    <row r="823" spans="1:20" x14ac:dyDescent="0.35">
      <c r="A823" s="21"/>
      <c r="D823" s="21"/>
      <c r="E823" s="21"/>
      <c r="F823" s="21"/>
      <c r="S823" s="21"/>
      <c r="T823" s="21"/>
    </row>
    <row r="824" spans="1:20" x14ac:dyDescent="0.35">
      <c r="A824" s="21"/>
      <c r="D824" s="21"/>
      <c r="E824" s="21"/>
      <c r="F824" s="21"/>
      <c r="S824" s="21"/>
      <c r="T824" s="21"/>
    </row>
    <row r="825" spans="1:20" x14ac:dyDescent="0.35">
      <c r="A825" s="21"/>
      <c r="D825" s="21"/>
      <c r="E825" s="21"/>
      <c r="F825" s="21"/>
      <c r="S825" s="21"/>
      <c r="T825" s="21"/>
    </row>
    <row r="826" spans="1:20" x14ac:dyDescent="0.35">
      <c r="A826" s="21"/>
      <c r="D826" s="21"/>
      <c r="E826" s="21"/>
      <c r="F826" s="21"/>
      <c r="S826" s="21"/>
      <c r="T826" s="21"/>
    </row>
    <row r="827" spans="1:20" x14ac:dyDescent="0.35">
      <c r="A827" s="21"/>
      <c r="D827" s="21"/>
      <c r="E827" s="21"/>
      <c r="F827" s="21"/>
      <c r="S827" s="21"/>
      <c r="T827" s="21"/>
    </row>
    <row r="828" spans="1:20" x14ac:dyDescent="0.35">
      <c r="A828" s="21"/>
      <c r="D828" s="21"/>
      <c r="E828" s="21"/>
      <c r="F828" s="21"/>
      <c r="S828" s="21"/>
      <c r="T828" s="21"/>
    </row>
    <row r="829" spans="1:20" x14ac:dyDescent="0.35">
      <c r="A829" s="21"/>
      <c r="D829" s="21"/>
      <c r="E829" s="21"/>
      <c r="F829" s="21"/>
      <c r="S829" s="21"/>
      <c r="T829" s="21"/>
    </row>
    <row r="830" spans="1:20" x14ac:dyDescent="0.35">
      <c r="A830" s="21"/>
      <c r="D830" s="21"/>
      <c r="E830" s="21"/>
      <c r="F830" s="21"/>
      <c r="S830" s="21"/>
      <c r="T830" s="21"/>
    </row>
    <row r="831" spans="1:20" x14ac:dyDescent="0.35">
      <c r="A831" s="21"/>
      <c r="D831" s="21"/>
      <c r="E831" s="21"/>
      <c r="F831" s="21"/>
      <c r="S831" s="21"/>
      <c r="T831" s="21"/>
    </row>
    <row r="832" spans="1:20" x14ac:dyDescent="0.35">
      <c r="A832" s="21"/>
      <c r="D832" s="21"/>
      <c r="E832" s="21"/>
      <c r="F832" s="21"/>
      <c r="S832" s="21"/>
      <c r="T832" s="21"/>
    </row>
    <row r="833" spans="1:20" x14ac:dyDescent="0.35">
      <c r="A833" s="21"/>
      <c r="D833" s="21"/>
      <c r="E833" s="21"/>
      <c r="F833" s="21"/>
      <c r="S833" s="21"/>
      <c r="T833" s="21"/>
    </row>
    <row r="834" spans="1:20" x14ac:dyDescent="0.35">
      <c r="A834" s="21"/>
      <c r="D834" s="21"/>
      <c r="E834" s="21"/>
      <c r="F834" s="21"/>
      <c r="S834" s="21"/>
      <c r="T834" s="21"/>
    </row>
    <row r="835" spans="1:20" x14ac:dyDescent="0.35">
      <c r="A835" s="21"/>
      <c r="D835" s="21"/>
      <c r="E835" s="21"/>
      <c r="F835" s="21"/>
      <c r="S835" s="21"/>
      <c r="T835" s="21"/>
    </row>
    <row r="836" spans="1:20" x14ac:dyDescent="0.35">
      <c r="A836" s="21"/>
      <c r="D836" s="21"/>
      <c r="E836" s="21"/>
      <c r="F836" s="21"/>
      <c r="S836" s="21"/>
      <c r="T836" s="21"/>
    </row>
    <row r="837" spans="1:20" x14ac:dyDescent="0.35">
      <c r="A837" s="21"/>
      <c r="D837" s="21"/>
      <c r="E837" s="21"/>
      <c r="F837" s="21"/>
      <c r="S837" s="21"/>
      <c r="T837" s="21"/>
    </row>
    <row r="838" spans="1:20" x14ac:dyDescent="0.35">
      <c r="A838" s="21"/>
      <c r="D838" s="21"/>
      <c r="E838" s="21"/>
      <c r="F838" s="21"/>
      <c r="S838" s="21"/>
      <c r="T838" s="21"/>
    </row>
    <row r="839" spans="1:20" x14ac:dyDescent="0.35">
      <c r="A839" s="21"/>
      <c r="D839" s="21"/>
      <c r="E839" s="21"/>
      <c r="F839" s="21"/>
      <c r="S839" s="21"/>
      <c r="T839" s="21"/>
    </row>
    <row r="840" spans="1:20" x14ac:dyDescent="0.35">
      <c r="A840" s="21"/>
      <c r="D840" s="21"/>
      <c r="E840" s="21"/>
      <c r="F840" s="21"/>
      <c r="S840" s="21"/>
      <c r="T840" s="21"/>
    </row>
    <row r="841" spans="1:20" x14ac:dyDescent="0.35">
      <c r="A841" s="21"/>
      <c r="D841" s="21"/>
      <c r="E841" s="21"/>
      <c r="F841" s="21"/>
      <c r="S841" s="21"/>
      <c r="T841" s="21"/>
    </row>
    <row r="842" spans="1:20" x14ac:dyDescent="0.35">
      <c r="A842" s="21"/>
      <c r="D842" s="21"/>
      <c r="E842" s="21"/>
      <c r="F842" s="21"/>
      <c r="S842" s="21"/>
      <c r="T842" s="21"/>
    </row>
    <row r="843" spans="1:20" x14ac:dyDescent="0.35">
      <c r="A843" s="21"/>
      <c r="D843" s="21"/>
      <c r="E843" s="21"/>
      <c r="F843" s="21"/>
      <c r="S843" s="21"/>
      <c r="T843" s="21"/>
    </row>
    <row r="844" spans="1:20" x14ac:dyDescent="0.35">
      <c r="A844" s="21"/>
      <c r="D844" s="21"/>
      <c r="E844" s="21"/>
      <c r="F844" s="21"/>
      <c r="S844" s="21"/>
      <c r="T844" s="21"/>
    </row>
    <row r="845" spans="1:20" x14ac:dyDescent="0.35">
      <c r="A845" s="21"/>
      <c r="D845" s="21"/>
      <c r="E845" s="21"/>
      <c r="F845" s="21"/>
      <c r="S845" s="21"/>
      <c r="T845" s="21"/>
    </row>
    <row r="846" spans="1:20" x14ac:dyDescent="0.35">
      <c r="A846" s="21"/>
      <c r="D846" s="21"/>
      <c r="E846" s="21"/>
      <c r="F846" s="21"/>
      <c r="S846" s="21"/>
      <c r="T846" s="21"/>
    </row>
    <row r="847" spans="1:20" x14ac:dyDescent="0.35">
      <c r="A847" s="21"/>
      <c r="D847" s="21"/>
      <c r="E847" s="21"/>
      <c r="F847" s="21"/>
      <c r="S847" s="21"/>
      <c r="T847" s="21"/>
    </row>
    <row r="848" spans="1:20" x14ac:dyDescent="0.35">
      <c r="A848" s="21"/>
      <c r="D848" s="21"/>
      <c r="E848" s="21"/>
      <c r="F848" s="21"/>
      <c r="S848" s="21"/>
      <c r="T848" s="21"/>
    </row>
    <row r="849" spans="1:20" x14ac:dyDescent="0.35">
      <c r="A849" s="21"/>
      <c r="D849" s="21"/>
      <c r="E849" s="21"/>
      <c r="F849" s="21"/>
      <c r="S849" s="21"/>
      <c r="T849" s="21"/>
    </row>
    <row r="850" spans="1:20" x14ac:dyDescent="0.35">
      <c r="A850" s="21"/>
      <c r="D850" s="21"/>
      <c r="E850" s="21"/>
      <c r="F850" s="21"/>
      <c r="S850" s="21"/>
      <c r="T850" s="21"/>
    </row>
    <row r="851" spans="1:20" x14ac:dyDescent="0.35">
      <c r="A851" s="21"/>
      <c r="D851" s="21"/>
      <c r="E851" s="21"/>
      <c r="F851" s="21"/>
      <c r="S851" s="21"/>
      <c r="T851" s="21"/>
    </row>
    <row r="852" spans="1:20" x14ac:dyDescent="0.35">
      <c r="A852" s="21"/>
      <c r="D852" s="21"/>
      <c r="E852" s="21"/>
      <c r="F852" s="21"/>
      <c r="S852" s="21"/>
      <c r="T852" s="21"/>
    </row>
    <row r="853" spans="1:20" x14ac:dyDescent="0.35">
      <c r="A853" s="21"/>
      <c r="D853" s="21"/>
      <c r="E853" s="21"/>
      <c r="F853" s="21"/>
      <c r="S853" s="21"/>
      <c r="T853" s="21"/>
    </row>
    <row r="854" spans="1:20" x14ac:dyDescent="0.35">
      <c r="A854" s="21"/>
      <c r="D854" s="21"/>
      <c r="E854" s="21"/>
      <c r="F854" s="21"/>
      <c r="S854" s="21"/>
      <c r="T854" s="21"/>
    </row>
    <row r="855" spans="1:20" x14ac:dyDescent="0.35">
      <c r="A855" s="21"/>
      <c r="D855" s="21"/>
      <c r="E855" s="21"/>
      <c r="F855" s="21"/>
      <c r="S855" s="21"/>
      <c r="T855" s="21"/>
    </row>
    <row r="856" spans="1:20" x14ac:dyDescent="0.35">
      <c r="A856" s="21"/>
      <c r="D856" s="21"/>
      <c r="E856" s="21"/>
      <c r="F856" s="21"/>
      <c r="S856" s="21"/>
      <c r="T856" s="21"/>
    </row>
    <row r="857" spans="1:20" x14ac:dyDescent="0.35">
      <c r="A857" s="21"/>
      <c r="D857" s="21"/>
      <c r="E857" s="21"/>
      <c r="F857" s="21"/>
      <c r="S857" s="21"/>
      <c r="T857" s="21"/>
    </row>
    <row r="858" spans="1:20" x14ac:dyDescent="0.35">
      <c r="A858" s="21"/>
      <c r="D858" s="21"/>
      <c r="E858" s="21"/>
      <c r="F858" s="21"/>
      <c r="S858" s="21"/>
      <c r="T858" s="21"/>
    </row>
    <row r="859" spans="1:20" x14ac:dyDescent="0.35">
      <c r="A859" s="21"/>
      <c r="D859" s="21"/>
      <c r="E859" s="21"/>
      <c r="F859" s="21"/>
      <c r="S859" s="21"/>
      <c r="T859" s="21"/>
    </row>
    <row r="860" spans="1:20" x14ac:dyDescent="0.35">
      <c r="A860" s="21"/>
      <c r="D860" s="21"/>
      <c r="E860" s="21"/>
      <c r="F860" s="21"/>
      <c r="S860" s="21"/>
      <c r="T860" s="21"/>
    </row>
    <row r="861" spans="1:20" x14ac:dyDescent="0.35">
      <c r="A861" s="21"/>
      <c r="D861" s="21"/>
      <c r="E861" s="21"/>
      <c r="F861" s="21"/>
      <c r="S861" s="21"/>
      <c r="T861" s="21"/>
    </row>
    <row r="862" spans="1:20" x14ac:dyDescent="0.35">
      <c r="A862" s="21"/>
      <c r="D862" s="21"/>
      <c r="E862" s="21"/>
      <c r="F862" s="21"/>
      <c r="S862" s="21"/>
      <c r="T862" s="21"/>
    </row>
    <row r="863" spans="1:20" x14ac:dyDescent="0.35">
      <c r="A863" s="21"/>
      <c r="D863" s="21"/>
      <c r="E863" s="21"/>
      <c r="F863" s="21"/>
      <c r="S863" s="21"/>
      <c r="T863" s="21"/>
    </row>
    <row r="864" spans="1:20" x14ac:dyDescent="0.35">
      <c r="A864" s="21"/>
      <c r="D864" s="21"/>
      <c r="E864" s="21"/>
      <c r="F864" s="21"/>
      <c r="S864" s="21"/>
      <c r="T864" s="21"/>
    </row>
    <row r="865" spans="1:20" x14ac:dyDescent="0.35">
      <c r="A865" s="21"/>
      <c r="D865" s="21"/>
      <c r="E865" s="21"/>
      <c r="F865" s="21"/>
      <c r="S865" s="21"/>
      <c r="T865" s="21"/>
    </row>
    <row r="866" spans="1:20" x14ac:dyDescent="0.35">
      <c r="A866" s="21"/>
      <c r="D866" s="21"/>
      <c r="E866" s="21"/>
      <c r="F866" s="21"/>
      <c r="S866" s="21"/>
      <c r="T866" s="21"/>
    </row>
    <row r="867" spans="1:20" x14ac:dyDescent="0.35">
      <c r="A867" s="21"/>
      <c r="D867" s="21"/>
      <c r="E867" s="21"/>
      <c r="F867" s="21"/>
      <c r="S867" s="21"/>
      <c r="T867" s="21"/>
    </row>
    <row r="868" spans="1:20" x14ac:dyDescent="0.35">
      <c r="A868" s="21"/>
      <c r="D868" s="21"/>
      <c r="E868" s="21"/>
      <c r="F868" s="21"/>
      <c r="S868" s="21"/>
      <c r="T868" s="21"/>
    </row>
    <row r="869" spans="1:20" x14ac:dyDescent="0.35">
      <c r="A869" s="21"/>
      <c r="D869" s="21"/>
      <c r="E869" s="21"/>
      <c r="F869" s="21"/>
      <c r="S869" s="21"/>
      <c r="T869" s="21"/>
    </row>
    <row r="870" spans="1:20" x14ac:dyDescent="0.35">
      <c r="A870" s="21"/>
      <c r="D870" s="21"/>
      <c r="E870" s="21"/>
      <c r="F870" s="21"/>
      <c r="S870" s="21"/>
      <c r="T870" s="21"/>
    </row>
    <row r="871" spans="1:20" x14ac:dyDescent="0.35">
      <c r="A871" s="21"/>
      <c r="D871" s="21"/>
      <c r="E871" s="21"/>
      <c r="F871" s="21"/>
      <c r="S871" s="21"/>
      <c r="T871" s="21"/>
    </row>
    <row r="872" spans="1:20" x14ac:dyDescent="0.35">
      <c r="A872" s="21"/>
      <c r="D872" s="21"/>
      <c r="E872" s="21"/>
      <c r="F872" s="21"/>
      <c r="S872" s="21"/>
      <c r="T872" s="21"/>
    </row>
    <row r="873" spans="1:20" x14ac:dyDescent="0.35">
      <c r="A873" s="21"/>
      <c r="D873" s="21"/>
      <c r="E873" s="21"/>
      <c r="F873" s="21"/>
      <c r="S873" s="21"/>
      <c r="T873" s="21"/>
    </row>
    <row r="874" spans="1:20" x14ac:dyDescent="0.35">
      <c r="A874" s="21"/>
      <c r="D874" s="21"/>
      <c r="E874" s="21"/>
      <c r="F874" s="21"/>
      <c r="S874" s="21"/>
      <c r="T874" s="21"/>
    </row>
    <row r="875" spans="1:20" x14ac:dyDescent="0.35">
      <c r="A875" s="21"/>
      <c r="D875" s="21"/>
      <c r="E875" s="21"/>
      <c r="F875" s="21"/>
      <c r="S875" s="21"/>
      <c r="T875" s="21"/>
    </row>
    <row r="876" spans="1:20" x14ac:dyDescent="0.35">
      <c r="A876" s="21"/>
      <c r="D876" s="21"/>
      <c r="E876" s="21"/>
      <c r="F876" s="21"/>
      <c r="S876" s="21"/>
      <c r="T876" s="21"/>
    </row>
    <row r="877" spans="1:20" x14ac:dyDescent="0.35">
      <c r="A877" s="21"/>
      <c r="D877" s="21"/>
      <c r="E877" s="21"/>
      <c r="F877" s="21"/>
      <c r="S877" s="21"/>
      <c r="T877" s="21"/>
    </row>
    <row r="878" spans="1:20" x14ac:dyDescent="0.35">
      <c r="A878" s="21"/>
      <c r="D878" s="21"/>
      <c r="E878" s="21"/>
      <c r="F878" s="21"/>
      <c r="S878" s="21"/>
      <c r="T878" s="21"/>
    </row>
    <row r="879" spans="1:20" x14ac:dyDescent="0.35">
      <c r="A879" s="21"/>
      <c r="D879" s="21"/>
      <c r="E879" s="21"/>
      <c r="F879" s="21"/>
      <c r="S879" s="21"/>
      <c r="T879" s="21"/>
    </row>
    <row r="880" spans="1:20" x14ac:dyDescent="0.35">
      <c r="A880" s="21"/>
      <c r="D880" s="21"/>
      <c r="E880" s="21"/>
      <c r="F880" s="21"/>
      <c r="S880" s="21"/>
      <c r="T880" s="21"/>
    </row>
    <row r="881" spans="1:20" x14ac:dyDescent="0.35">
      <c r="A881" s="21"/>
      <c r="D881" s="21"/>
      <c r="E881" s="21"/>
      <c r="F881" s="21"/>
      <c r="S881" s="21"/>
      <c r="T881" s="21"/>
    </row>
    <row r="882" spans="1:20" x14ac:dyDescent="0.35">
      <c r="A882" s="21"/>
      <c r="D882" s="21"/>
      <c r="E882" s="21"/>
      <c r="F882" s="21"/>
      <c r="S882" s="21"/>
      <c r="T882" s="21"/>
    </row>
    <row r="883" spans="1:20" x14ac:dyDescent="0.35">
      <c r="A883" s="21"/>
      <c r="D883" s="21"/>
      <c r="E883" s="21"/>
      <c r="F883" s="21"/>
      <c r="S883" s="21"/>
      <c r="T883" s="21"/>
    </row>
    <row r="884" spans="1:20" x14ac:dyDescent="0.35">
      <c r="A884" s="21"/>
      <c r="D884" s="21"/>
      <c r="E884" s="21"/>
      <c r="F884" s="21"/>
      <c r="S884" s="21"/>
      <c r="T884" s="21"/>
    </row>
    <row r="885" spans="1:20" x14ac:dyDescent="0.35">
      <c r="A885" s="21"/>
      <c r="D885" s="21"/>
      <c r="E885" s="21"/>
      <c r="F885" s="21"/>
      <c r="S885" s="21"/>
      <c r="T885" s="21"/>
    </row>
    <row r="886" spans="1:20" x14ac:dyDescent="0.35">
      <c r="A886" s="21"/>
      <c r="D886" s="21"/>
      <c r="E886" s="21"/>
      <c r="F886" s="21"/>
      <c r="S886" s="21"/>
      <c r="T886" s="21"/>
    </row>
    <row r="887" spans="1:20" x14ac:dyDescent="0.35">
      <c r="A887" s="21"/>
      <c r="D887" s="21"/>
      <c r="E887" s="21"/>
      <c r="F887" s="21"/>
      <c r="S887" s="21"/>
      <c r="T887" s="21"/>
    </row>
    <row r="888" spans="1:20" x14ac:dyDescent="0.35">
      <c r="A888" s="21"/>
      <c r="D888" s="21"/>
      <c r="E888" s="21"/>
      <c r="F888" s="21"/>
      <c r="S888" s="21"/>
      <c r="T888" s="21"/>
    </row>
    <row r="889" spans="1:20" x14ac:dyDescent="0.35">
      <c r="A889" s="21"/>
      <c r="D889" s="21"/>
      <c r="E889" s="21"/>
      <c r="F889" s="21"/>
      <c r="S889" s="21"/>
      <c r="T889" s="21"/>
    </row>
    <row r="890" spans="1:20" x14ac:dyDescent="0.35">
      <c r="A890" s="21"/>
      <c r="D890" s="21"/>
      <c r="E890" s="21"/>
      <c r="F890" s="21"/>
      <c r="S890" s="21"/>
      <c r="T890" s="21"/>
    </row>
    <row r="891" spans="1:20" x14ac:dyDescent="0.35">
      <c r="A891" s="21"/>
      <c r="D891" s="21"/>
      <c r="E891" s="21"/>
      <c r="F891" s="21"/>
      <c r="S891" s="21"/>
      <c r="T891" s="21"/>
    </row>
    <row r="892" spans="1:20" x14ac:dyDescent="0.35">
      <c r="A892" s="21"/>
      <c r="D892" s="21"/>
      <c r="E892" s="21"/>
      <c r="F892" s="21"/>
      <c r="S892" s="21"/>
      <c r="T892" s="21"/>
    </row>
    <row r="893" spans="1:20" x14ac:dyDescent="0.35">
      <c r="A893" s="21"/>
      <c r="D893" s="21"/>
      <c r="E893" s="21"/>
      <c r="F893" s="21"/>
      <c r="S893" s="21"/>
      <c r="T893" s="21"/>
    </row>
    <row r="894" spans="1:20" x14ac:dyDescent="0.35">
      <c r="A894" s="21"/>
      <c r="D894" s="21"/>
      <c r="E894" s="21"/>
      <c r="F894" s="21"/>
      <c r="S894" s="21"/>
      <c r="T894" s="21"/>
    </row>
    <row r="895" spans="1:20" x14ac:dyDescent="0.35">
      <c r="A895" s="21"/>
      <c r="D895" s="21"/>
      <c r="E895" s="21"/>
      <c r="F895" s="21"/>
      <c r="S895" s="21"/>
      <c r="T895" s="21"/>
    </row>
    <row r="896" spans="1:20" x14ac:dyDescent="0.35">
      <c r="A896" s="21"/>
      <c r="D896" s="21"/>
      <c r="E896" s="21"/>
      <c r="F896" s="21"/>
      <c r="S896" s="21"/>
      <c r="T896" s="21"/>
    </row>
    <row r="897" spans="1:20" x14ac:dyDescent="0.35">
      <c r="A897" s="21"/>
      <c r="D897" s="21"/>
      <c r="E897" s="21"/>
      <c r="F897" s="21"/>
      <c r="S897" s="21"/>
      <c r="T897" s="21"/>
    </row>
    <row r="898" spans="1:20" x14ac:dyDescent="0.35">
      <c r="A898" s="21"/>
      <c r="D898" s="21"/>
      <c r="E898" s="21"/>
      <c r="F898" s="21"/>
      <c r="S898" s="21"/>
      <c r="T898" s="21"/>
    </row>
    <row r="899" spans="1:20" x14ac:dyDescent="0.35">
      <c r="A899" s="21"/>
      <c r="D899" s="21"/>
      <c r="E899" s="21"/>
      <c r="F899" s="21"/>
      <c r="S899" s="21"/>
      <c r="T899" s="21"/>
    </row>
    <row r="900" spans="1:20" x14ac:dyDescent="0.35">
      <c r="A900" s="21"/>
      <c r="D900" s="21"/>
      <c r="E900" s="21"/>
      <c r="F900" s="21"/>
      <c r="S900" s="21"/>
      <c r="T900" s="21"/>
    </row>
    <row r="901" spans="1:20" x14ac:dyDescent="0.35">
      <c r="A901" s="21"/>
      <c r="D901" s="21"/>
      <c r="E901" s="21"/>
      <c r="F901" s="21"/>
      <c r="S901" s="21"/>
      <c r="T901" s="21"/>
    </row>
    <row r="902" spans="1:20" x14ac:dyDescent="0.35">
      <c r="A902" s="21"/>
      <c r="D902" s="21"/>
      <c r="E902" s="21"/>
      <c r="F902" s="21"/>
      <c r="S902" s="21"/>
      <c r="T902" s="21"/>
    </row>
    <row r="903" spans="1:20" x14ac:dyDescent="0.35">
      <c r="A903" s="21"/>
      <c r="D903" s="21"/>
      <c r="E903" s="21"/>
      <c r="F903" s="21"/>
      <c r="S903" s="21"/>
      <c r="T903" s="21"/>
    </row>
    <row r="904" spans="1:20" x14ac:dyDescent="0.35">
      <c r="A904" s="21"/>
      <c r="D904" s="21"/>
      <c r="E904" s="21"/>
      <c r="F904" s="21"/>
      <c r="S904" s="21"/>
      <c r="T904" s="21"/>
    </row>
    <row r="905" spans="1:20" x14ac:dyDescent="0.35">
      <c r="A905" s="21"/>
      <c r="D905" s="21"/>
      <c r="E905" s="21"/>
      <c r="F905" s="21"/>
      <c r="S905" s="21"/>
      <c r="T905" s="21"/>
    </row>
    <row r="906" spans="1:20" x14ac:dyDescent="0.35">
      <c r="A906" s="21"/>
      <c r="D906" s="21"/>
      <c r="E906" s="21"/>
      <c r="F906" s="21"/>
      <c r="S906" s="21"/>
      <c r="T906" s="21"/>
    </row>
    <row r="907" spans="1:20" x14ac:dyDescent="0.35">
      <c r="A907" s="21"/>
      <c r="D907" s="21"/>
      <c r="E907" s="21"/>
      <c r="F907" s="21"/>
      <c r="S907" s="21"/>
      <c r="T907" s="21"/>
    </row>
    <row r="908" spans="1:20" x14ac:dyDescent="0.35">
      <c r="A908" s="21"/>
      <c r="D908" s="21"/>
      <c r="E908" s="21"/>
      <c r="F908" s="21"/>
      <c r="S908" s="21"/>
      <c r="T908" s="21"/>
    </row>
    <row r="909" spans="1:20" x14ac:dyDescent="0.35">
      <c r="A909" s="21"/>
      <c r="D909" s="21"/>
      <c r="E909" s="21"/>
      <c r="F909" s="21"/>
      <c r="S909" s="21"/>
      <c r="T909" s="21"/>
    </row>
    <row r="910" spans="1:20" x14ac:dyDescent="0.35">
      <c r="A910" s="21"/>
      <c r="D910" s="21"/>
      <c r="E910" s="21"/>
      <c r="F910" s="21"/>
      <c r="S910" s="21"/>
      <c r="T910" s="21"/>
    </row>
    <row r="911" spans="1:20" x14ac:dyDescent="0.35">
      <c r="A911" s="21"/>
      <c r="D911" s="21"/>
      <c r="E911" s="21"/>
      <c r="F911" s="21"/>
      <c r="S911" s="21"/>
      <c r="T911" s="21"/>
    </row>
    <row r="912" spans="1:20" x14ac:dyDescent="0.35">
      <c r="A912" s="21"/>
      <c r="D912" s="21"/>
      <c r="E912" s="21"/>
      <c r="F912" s="21"/>
      <c r="S912" s="21"/>
      <c r="T912" s="21"/>
    </row>
    <row r="913" spans="1:20" x14ac:dyDescent="0.35">
      <c r="A913" s="21"/>
      <c r="D913" s="21"/>
      <c r="E913" s="21"/>
      <c r="F913" s="21"/>
      <c r="S913" s="21"/>
      <c r="T913" s="21"/>
    </row>
    <row r="914" spans="1:20" x14ac:dyDescent="0.35">
      <c r="A914" s="21"/>
      <c r="D914" s="21"/>
      <c r="E914" s="21"/>
      <c r="F914" s="21"/>
      <c r="S914" s="21"/>
      <c r="T914" s="21"/>
    </row>
    <row r="915" spans="1:20" x14ac:dyDescent="0.35">
      <c r="A915" s="21"/>
      <c r="D915" s="21"/>
      <c r="E915" s="21"/>
      <c r="F915" s="21"/>
      <c r="S915" s="21"/>
      <c r="T915" s="21"/>
    </row>
    <row r="916" spans="1:20" x14ac:dyDescent="0.35">
      <c r="A916" s="21"/>
      <c r="D916" s="21"/>
      <c r="E916" s="21"/>
      <c r="F916" s="21"/>
      <c r="S916" s="21"/>
      <c r="T916" s="21"/>
    </row>
    <row r="917" spans="1:20" x14ac:dyDescent="0.35">
      <c r="A917" s="21"/>
      <c r="D917" s="21"/>
      <c r="E917" s="21"/>
      <c r="F917" s="21"/>
      <c r="S917" s="21"/>
      <c r="T917" s="21"/>
    </row>
    <row r="918" spans="1:20" x14ac:dyDescent="0.35">
      <c r="A918" s="21"/>
      <c r="D918" s="21"/>
      <c r="E918" s="21"/>
      <c r="F918" s="21"/>
      <c r="S918" s="21"/>
      <c r="T918" s="21"/>
    </row>
    <row r="919" spans="1:20" x14ac:dyDescent="0.35">
      <c r="A919" s="21"/>
      <c r="D919" s="21"/>
      <c r="E919" s="21"/>
      <c r="F919" s="21"/>
      <c r="S919" s="21"/>
      <c r="T919" s="21"/>
    </row>
    <row r="920" spans="1:20" x14ac:dyDescent="0.35">
      <c r="A920" s="21"/>
      <c r="D920" s="21"/>
      <c r="E920" s="21"/>
      <c r="F920" s="21"/>
      <c r="S920" s="21"/>
      <c r="T920" s="21"/>
    </row>
    <row r="921" spans="1:20" x14ac:dyDescent="0.35">
      <c r="A921" s="21"/>
      <c r="D921" s="21"/>
      <c r="E921" s="21"/>
      <c r="F921" s="21"/>
      <c r="S921" s="21"/>
      <c r="T921" s="21"/>
    </row>
    <row r="922" spans="1:20" x14ac:dyDescent="0.35">
      <c r="A922" s="21"/>
      <c r="D922" s="21"/>
      <c r="E922" s="21"/>
      <c r="F922" s="21"/>
      <c r="S922" s="21"/>
      <c r="T922" s="21"/>
    </row>
    <row r="923" spans="1:20" x14ac:dyDescent="0.35">
      <c r="A923" s="21"/>
      <c r="D923" s="21"/>
      <c r="E923" s="21"/>
      <c r="F923" s="21"/>
      <c r="S923" s="21"/>
      <c r="T923" s="21"/>
    </row>
    <row r="924" spans="1:20" x14ac:dyDescent="0.35">
      <c r="A924" s="21"/>
      <c r="D924" s="21"/>
      <c r="E924" s="21"/>
      <c r="F924" s="21"/>
      <c r="S924" s="21"/>
      <c r="T924" s="21"/>
    </row>
    <row r="925" spans="1:20" x14ac:dyDescent="0.35">
      <c r="A925" s="21"/>
      <c r="D925" s="21"/>
      <c r="E925" s="21"/>
      <c r="F925" s="21"/>
      <c r="S925" s="21"/>
      <c r="T925" s="21"/>
    </row>
    <row r="926" spans="1:20" x14ac:dyDescent="0.35">
      <c r="A926" s="21"/>
      <c r="D926" s="21"/>
      <c r="E926" s="21"/>
      <c r="F926" s="21"/>
      <c r="S926" s="21"/>
      <c r="T926" s="21"/>
    </row>
    <row r="927" spans="1:20" x14ac:dyDescent="0.35">
      <c r="A927" s="21"/>
      <c r="D927" s="21"/>
      <c r="E927" s="21"/>
      <c r="F927" s="21"/>
      <c r="S927" s="21"/>
      <c r="T927" s="21"/>
    </row>
    <row r="928" spans="1:20" x14ac:dyDescent="0.35">
      <c r="A928" s="21"/>
      <c r="D928" s="21"/>
      <c r="E928" s="21"/>
      <c r="F928" s="21"/>
      <c r="S928" s="21"/>
      <c r="T928" s="21"/>
    </row>
    <row r="929" spans="1:20" x14ac:dyDescent="0.35">
      <c r="A929" s="21"/>
      <c r="D929" s="21"/>
      <c r="E929" s="21"/>
      <c r="F929" s="21"/>
      <c r="S929" s="21"/>
      <c r="T929" s="21"/>
    </row>
    <row r="930" spans="1:20" x14ac:dyDescent="0.35">
      <c r="A930" s="21"/>
      <c r="D930" s="21"/>
      <c r="E930" s="21"/>
      <c r="F930" s="21"/>
      <c r="S930" s="21"/>
      <c r="T930" s="21"/>
    </row>
    <row r="931" spans="1:20" x14ac:dyDescent="0.35">
      <c r="A931" s="21"/>
      <c r="D931" s="21"/>
      <c r="E931" s="21"/>
      <c r="F931" s="21"/>
      <c r="S931" s="21"/>
      <c r="T931" s="21"/>
    </row>
    <row r="932" spans="1:20" x14ac:dyDescent="0.35">
      <c r="A932" s="21"/>
      <c r="D932" s="21"/>
      <c r="E932" s="21"/>
      <c r="F932" s="21"/>
      <c r="S932" s="21"/>
      <c r="T932" s="21"/>
    </row>
    <row r="933" spans="1:20" x14ac:dyDescent="0.35">
      <c r="A933" s="21"/>
      <c r="D933" s="21"/>
      <c r="E933" s="21"/>
      <c r="F933" s="21"/>
      <c r="S933" s="21"/>
      <c r="T933" s="21"/>
    </row>
    <row r="934" spans="1:20" x14ac:dyDescent="0.35">
      <c r="A934" s="21"/>
      <c r="D934" s="21"/>
      <c r="E934" s="21"/>
      <c r="F934" s="21"/>
      <c r="S934" s="21"/>
      <c r="T934" s="21"/>
    </row>
    <row r="935" spans="1:20" x14ac:dyDescent="0.35">
      <c r="A935" s="21"/>
      <c r="D935" s="21"/>
      <c r="E935" s="21"/>
      <c r="F935" s="21"/>
      <c r="S935" s="21"/>
      <c r="T935" s="21"/>
    </row>
    <row r="936" spans="1:20" x14ac:dyDescent="0.35">
      <c r="A936" s="21"/>
      <c r="D936" s="21"/>
      <c r="E936" s="21"/>
      <c r="F936" s="21"/>
      <c r="S936" s="21"/>
      <c r="T936" s="21"/>
    </row>
    <row r="937" spans="1:20" x14ac:dyDescent="0.35">
      <c r="A937" s="21"/>
      <c r="D937" s="21"/>
      <c r="E937" s="21"/>
      <c r="F937" s="21"/>
      <c r="S937" s="21"/>
      <c r="T937" s="21"/>
    </row>
    <row r="938" spans="1:20" x14ac:dyDescent="0.35">
      <c r="A938" s="21"/>
      <c r="D938" s="21"/>
      <c r="E938" s="21"/>
      <c r="F938" s="21"/>
      <c r="S938" s="21"/>
      <c r="T938" s="21"/>
    </row>
    <row r="939" spans="1:20" x14ac:dyDescent="0.35">
      <c r="A939" s="21"/>
      <c r="D939" s="21"/>
      <c r="E939" s="21"/>
      <c r="F939" s="21"/>
      <c r="S939" s="21"/>
      <c r="T939" s="21"/>
    </row>
    <row r="940" spans="1:20" x14ac:dyDescent="0.35">
      <c r="A940" s="21"/>
      <c r="D940" s="21"/>
      <c r="E940" s="21"/>
      <c r="F940" s="21"/>
      <c r="S940" s="21"/>
      <c r="T940" s="21"/>
    </row>
    <row r="941" spans="1:20" x14ac:dyDescent="0.35">
      <c r="A941" s="21"/>
      <c r="D941" s="21"/>
      <c r="E941" s="21"/>
      <c r="F941" s="21"/>
      <c r="S941" s="21"/>
      <c r="T941" s="21"/>
    </row>
    <row r="942" spans="1:20" x14ac:dyDescent="0.35">
      <c r="A942" s="21"/>
      <c r="D942" s="21"/>
      <c r="E942" s="21"/>
      <c r="F942" s="21"/>
      <c r="S942" s="21"/>
      <c r="T942" s="21"/>
    </row>
    <row r="943" spans="1:20" x14ac:dyDescent="0.35">
      <c r="A943" s="21"/>
      <c r="D943" s="21"/>
      <c r="E943" s="21"/>
      <c r="F943" s="21"/>
      <c r="S943" s="21"/>
      <c r="T943" s="21"/>
    </row>
    <row r="944" spans="1:20" x14ac:dyDescent="0.35">
      <c r="A944" s="21"/>
      <c r="D944" s="21"/>
      <c r="E944" s="21"/>
      <c r="F944" s="21"/>
      <c r="S944" s="21"/>
      <c r="T944" s="21"/>
    </row>
    <row r="945" spans="1:20" x14ac:dyDescent="0.35">
      <c r="A945" s="21"/>
      <c r="D945" s="21"/>
      <c r="E945" s="21"/>
      <c r="F945" s="21"/>
      <c r="S945" s="21"/>
      <c r="T945" s="21"/>
    </row>
    <row r="946" spans="1:20" x14ac:dyDescent="0.35">
      <c r="A946" s="21"/>
      <c r="D946" s="21"/>
      <c r="E946" s="21"/>
      <c r="F946" s="21"/>
      <c r="S946" s="21"/>
      <c r="T946" s="21"/>
    </row>
    <row r="947" spans="1:20" x14ac:dyDescent="0.35">
      <c r="A947" s="21"/>
      <c r="D947" s="21"/>
      <c r="E947" s="21"/>
      <c r="F947" s="21"/>
      <c r="S947" s="21"/>
      <c r="T947" s="21"/>
    </row>
    <row r="948" spans="1:20" x14ac:dyDescent="0.35">
      <c r="A948" s="21"/>
      <c r="D948" s="21"/>
      <c r="E948" s="21"/>
      <c r="F948" s="21"/>
      <c r="S948" s="21"/>
      <c r="T948" s="21"/>
    </row>
    <row r="949" spans="1:20" x14ac:dyDescent="0.35">
      <c r="A949" s="21"/>
      <c r="D949" s="21"/>
      <c r="E949" s="21"/>
      <c r="F949" s="21"/>
      <c r="S949" s="21"/>
      <c r="T949" s="21"/>
    </row>
    <row r="950" spans="1:20" x14ac:dyDescent="0.35">
      <c r="A950" s="21"/>
      <c r="D950" s="21"/>
      <c r="E950" s="21"/>
      <c r="F950" s="21"/>
      <c r="S950" s="21"/>
      <c r="T950" s="21"/>
    </row>
    <row r="951" spans="1:20" x14ac:dyDescent="0.35">
      <c r="A951" s="21"/>
      <c r="D951" s="21"/>
      <c r="E951" s="21"/>
      <c r="F951" s="21"/>
      <c r="S951" s="21"/>
      <c r="T951" s="21"/>
    </row>
    <row r="952" spans="1:20" x14ac:dyDescent="0.35">
      <c r="A952" s="21"/>
      <c r="D952" s="21"/>
      <c r="E952" s="21"/>
      <c r="F952" s="21"/>
      <c r="S952" s="21"/>
      <c r="T952" s="21"/>
    </row>
    <row r="953" spans="1:20" x14ac:dyDescent="0.35">
      <c r="A953" s="21"/>
      <c r="D953" s="21"/>
      <c r="E953" s="21"/>
      <c r="F953" s="21"/>
      <c r="S953" s="21"/>
      <c r="T953" s="21"/>
    </row>
    <row r="954" spans="1:20" x14ac:dyDescent="0.35">
      <c r="A954" s="21"/>
      <c r="D954" s="21"/>
      <c r="E954" s="21"/>
      <c r="F954" s="21"/>
      <c r="S954" s="21"/>
      <c r="T954" s="21"/>
    </row>
    <row r="955" spans="1:20" x14ac:dyDescent="0.35">
      <c r="A955" s="21"/>
      <c r="D955" s="21"/>
      <c r="E955" s="21"/>
      <c r="F955" s="21"/>
      <c r="S955" s="21"/>
      <c r="T955" s="21"/>
    </row>
    <row r="956" spans="1:20" x14ac:dyDescent="0.35">
      <c r="A956" s="21"/>
      <c r="D956" s="21"/>
      <c r="E956" s="21"/>
      <c r="F956" s="21"/>
      <c r="S956" s="21"/>
      <c r="T956" s="21"/>
    </row>
    <row r="957" spans="1:20" x14ac:dyDescent="0.35">
      <c r="A957" s="21"/>
      <c r="D957" s="21"/>
      <c r="E957" s="21"/>
      <c r="F957" s="21"/>
      <c r="S957" s="21"/>
      <c r="T957" s="21"/>
    </row>
    <row r="958" spans="1:20" x14ac:dyDescent="0.35">
      <c r="A958" s="21"/>
      <c r="D958" s="21"/>
      <c r="E958" s="21"/>
      <c r="F958" s="21"/>
      <c r="S958" s="21"/>
      <c r="T958" s="21"/>
    </row>
    <row r="959" spans="1:20" x14ac:dyDescent="0.35">
      <c r="A959" s="21"/>
      <c r="D959" s="21"/>
      <c r="E959" s="21"/>
      <c r="F959" s="21"/>
      <c r="S959" s="21"/>
      <c r="T959" s="21"/>
    </row>
    <row r="960" spans="1:20" x14ac:dyDescent="0.35">
      <c r="A960" s="21"/>
      <c r="D960" s="21"/>
      <c r="E960" s="21"/>
      <c r="F960" s="21"/>
      <c r="S960" s="21"/>
      <c r="T960" s="21"/>
    </row>
    <row r="961" spans="1:20" x14ac:dyDescent="0.35">
      <c r="A961" s="21"/>
      <c r="D961" s="21"/>
      <c r="E961" s="21"/>
      <c r="F961" s="21"/>
      <c r="S961" s="21"/>
      <c r="T961" s="21"/>
    </row>
    <row r="962" spans="1:20" x14ac:dyDescent="0.35">
      <c r="A962" s="21"/>
      <c r="D962" s="21"/>
      <c r="E962" s="21"/>
      <c r="F962" s="21"/>
      <c r="S962" s="21"/>
      <c r="T962" s="21"/>
    </row>
    <row r="963" spans="1:20" x14ac:dyDescent="0.35">
      <c r="A963" s="21"/>
      <c r="D963" s="21"/>
      <c r="E963" s="21"/>
      <c r="F963" s="21"/>
      <c r="S963" s="21"/>
      <c r="T963" s="21"/>
    </row>
    <row r="964" spans="1:20" x14ac:dyDescent="0.35">
      <c r="A964" s="21"/>
      <c r="D964" s="21"/>
      <c r="E964" s="21"/>
      <c r="F964" s="21"/>
      <c r="S964" s="21"/>
      <c r="T964" s="21"/>
    </row>
    <row r="965" spans="1:20" x14ac:dyDescent="0.35">
      <c r="A965" s="21"/>
      <c r="D965" s="21"/>
      <c r="E965" s="21"/>
      <c r="F965" s="21"/>
      <c r="S965" s="21"/>
      <c r="T965" s="21"/>
    </row>
    <row r="966" spans="1:20" x14ac:dyDescent="0.35">
      <c r="A966" s="21"/>
      <c r="D966" s="21"/>
      <c r="E966" s="21"/>
      <c r="F966" s="21"/>
      <c r="S966" s="21"/>
      <c r="T966" s="21"/>
    </row>
    <row r="967" spans="1:20" x14ac:dyDescent="0.35">
      <c r="A967" s="21"/>
      <c r="D967" s="21"/>
      <c r="E967" s="21"/>
      <c r="F967" s="21"/>
      <c r="S967" s="21"/>
      <c r="T967" s="21"/>
    </row>
    <row r="968" spans="1:20" x14ac:dyDescent="0.35">
      <c r="A968" s="21"/>
      <c r="D968" s="21"/>
      <c r="E968" s="21"/>
      <c r="F968" s="21"/>
      <c r="S968" s="21"/>
      <c r="T968" s="21"/>
    </row>
    <row r="969" spans="1:20" x14ac:dyDescent="0.35">
      <c r="A969" s="21"/>
      <c r="D969" s="21"/>
      <c r="E969" s="21"/>
      <c r="F969" s="21"/>
      <c r="S969" s="21"/>
      <c r="T969" s="21"/>
    </row>
    <row r="970" spans="1:20" x14ac:dyDescent="0.35">
      <c r="A970" s="21"/>
      <c r="D970" s="21"/>
      <c r="E970" s="21"/>
      <c r="F970" s="21"/>
      <c r="S970" s="21"/>
      <c r="T970" s="21"/>
    </row>
    <row r="971" spans="1:20" x14ac:dyDescent="0.35">
      <c r="A971" s="21"/>
      <c r="D971" s="21"/>
      <c r="E971" s="21"/>
      <c r="F971" s="21"/>
      <c r="S971" s="21"/>
      <c r="T971" s="21"/>
    </row>
    <row r="972" spans="1:20" x14ac:dyDescent="0.35">
      <c r="A972" s="21"/>
      <c r="D972" s="21"/>
      <c r="E972" s="21"/>
      <c r="F972" s="21"/>
      <c r="S972" s="21"/>
      <c r="T972" s="21"/>
    </row>
    <row r="973" spans="1:20" x14ac:dyDescent="0.35">
      <c r="A973" s="21"/>
      <c r="D973" s="21"/>
      <c r="E973" s="21"/>
      <c r="F973" s="21"/>
      <c r="S973" s="21"/>
      <c r="T973" s="21"/>
    </row>
    <row r="974" spans="1:20" x14ac:dyDescent="0.35">
      <c r="A974" s="21"/>
      <c r="D974" s="21"/>
      <c r="E974" s="21"/>
      <c r="F974" s="21"/>
      <c r="S974" s="21"/>
      <c r="T974" s="21"/>
    </row>
    <row r="975" spans="1:20" x14ac:dyDescent="0.35">
      <c r="A975" s="21"/>
      <c r="D975" s="21"/>
      <c r="E975" s="21"/>
      <c r="F975" s="21"/>
      <c r="S975" s="21"/>
      <c r="T975" s="21"/>
    </row>
    <row r="976" spans="1:20" x14ac:dyDescent="0.35">
      <c r="A976" s="21"/>
      <c r="D976" s="21"/>
      <c r="E976" s="21"/>
      <c r="F976" s="21"/>
      <c r="S976" s="21"/>
      <c r="T976" s="21"/>
    </row>
    <row r="977" spans="1:20" x14ac:dyDescent="0.35">
      <c r="A977" s="21"/>
      <c r="D977" s="21"/>
      <c r="E977" s="21"/>
      <c r="F977" s="21"/>
      <c r="S977" s="21"/>
      <c r="T977" s="21"/>
    </row>
    <row r="978" spans="1:20" x14ac:dyDescent="0.35">
      <c r="A978" s="21"/>
      <c r="D978" s="21"/>
      <c r="E978" s="21"/>
      <c r="F978" s="21"/>
      <c r="S978" s="21"/>
      <c r="T978" s="21"/>
    </row>
    <row r="979" spans="1:20" x14ac:dyDescent="0.35">
      <c r="A979" s="21"/>
      <c r="D979" s="21"/>
      <c r="E979" s="21"/>
      <c r="F979" s="21"/>
      <c r="S979" s="21"/>
      <c r="T979" s="21"/>
    </row>
    <row r="980" spans="1:20" x14ac:dyDescent="0.35">
      <c r="A980" s="21"/>
      <c r="D980" s="21"/>
      <c r="E980" s="21"/>
      <c r="F980" s="21"/>
      <c r="S980" s="21"/>
      <c r="T980" s="21"/>
    </row>
    <row r="981" spans="1:20" x14ac:dyDescent="0.35">
      <c r="A981" s="21"/>
      <c r="D981" s="21"/>
      <c r="E981" s="21"/>
      <c r="F981" s="21"/>
      <c r="S981" s="21"/>
      <c r="T981" s="21"/>
    </row>
    <row r="982" spans="1:20" x14ac:dyDescent="0.35">
      <c r="A982" s="21"/>
      <c r="D982" s="21"/>
      <c r="E982" s="21"/>
      <c r="F982" s="21"/>
      <c r="S982" s="21"/>
      <c r="T982" s="21"/>
    </row>
    <row r="983" spans="1:20" x14ac:dyDescent="0.35">
      <c r="A983" s="21"/>
      <c r="D983" s="21"/>
      <c r="E983" s="21"/>
      <c r="F983" s="21"/>
      <c r="S983" s="21"/>
      <c r="T983" s="21"/>
    </row>
    <row r="984" spans="1:20" x14ac:dyDescent="0.35">
      <c r="A984" s="21"/>
      <c r="D984" s="21"/>
      <c r="E984" s="21"/>
      <c r="F984" s="21"/>
      <c r="S984" s="21"/>
      <c r="T984" s="21"/>
    </row>
    <row r="985" spans="1:20" x14ac:dyDescent="0.35">
      <c r="A985" s="21"/>
      <c r="D985" s="21"/>
      <c r="E985" s="21"/>
      <c r="F985" s="21"/>
      <c r="S985" s="21"/>
      <c r="T985" s="21"/>
    </row>
    <row r="986" spans="1:20" x14ac:dyDescent="0.35">
      <c r="A986" s="21"/>
      <c r="D986" s="21"/>
      <c r="E986" s="21"/>
      <c r="F986" s="21"/>
      <c r="S986" s="21"/>
      <c r="T986" s="21"/>
    </row>
    <row r="987" spans="1:20" x14ac:dyDescent="0.35">
      <c r="A987" s="21"/>
      <c r="D987" s="21"/>
      <c r="E987" s="21"/>
      <c r="F987" s="21"/>
      <c r="S987" s="21"/>
      <c r="T987" s="21"/>
    </row>
    <row r="988" spans="1:20" x14ac:dyDescent="0.35">
      <c r="A988" s="21"/>
      <c r="D988" s="21"/>
      <c r="E988" s="21"/>
      <c r="F988" s="21"/>
      <c r="S988" s="21"/>
      <c r="T988" s="21"/>
    </row>
    <row r="989" spans="1:20" x14ac:dyDescent="0.35">
      <c r="A989" s="21"/>
      <c r="D989" s="21"/>
      <c r="E989" s="21"/>
      <c r="F989" s="21"/>
      <c r="S989" s="21"/>
      <c r="T989" s="21"/>
    </row>
    <row r="990" spans="1:20" x14ac:dyDescent="0.35">
      <c r="A990" s="21"/>
      <c r="D990" s="21"/>
      <c r="E990" s="21"/>
      <c r="F990" s="21"/>
      <c r="S990" s="21"/>
      <c r="T990" s="21"/>
    </row>
    <row r="991" spans="1:20" x14ac:dyDescent="0.35">
      <c r="A991" s="21"/>
      <c r="D991" s="21"/>
      <c r="E991" s="21"/>
      <c r="F991" s="21"/>
      <c r="S991" s="21"/>
      <c r="T991" s="21"/>
    </row>
    <row r="992" spans="1:20" x14ac:dyDescent="0.35">
      <c r="A992" s="21"/>
      <c r="D992" s="21"/>
      <c r="E992" s="21"/>
      <c r="F992" s="21"/>
      <c r="S992" s="21"/>
      <c r="T992" s="21"/>
    </row>
    <row r="993" spans="1:20" x14ac:dyDescent="0.35">
      <c r="A993" s="21"/>
      <c r="D993" s="21"/>
      <c r="E993" s="21"/>
      <c r="F993" s="21"/>
      <c r="S993" s="21"/>
      <c r="T993" s="21"/>
    </row>
    <row r="994" spans="1:20" x14ac:dyDescent="0.35">
      <c r="A994" s="21"/>
      <c r="D994" s="21"/>
      <c r="E994" s="21"/>
      <c r="F994" s="21"/>
      <c r="S994" s="21"/>
      <c r="T994" s="21"/>
    </row>
    <row r="995" spans="1:20" x14ac:dyDescent="0.35">
      <c r="A995" s="21"/>
      <c r="D995" s="21"/>
      <c r="E995" s="21"/>
      <c r="F995" s="21"/>
      <c r="S995" s="21"/>
      <c r="T995" s="21"/>
    </row>
    <row r="996" spans="1:20" x14ac:dyDescent="0.35">
      <c r="A996" s="21"/>
      <c r="D996" s="21"/>
      <c r="E996" s="21"/>
      <c r="F996" s="21"/>
      <c r="S996" s="21"/>
      <c r="T996" s="21"/>
    </row>
    <row r="997" spans="1:20" x14ac:dyDescent="0.35">
      <c r="A997" s="21"/>
      <c r="D997" s="21"/>
      <c r="E997" s="21"/>
      <c r="F997" s="21"/>
      <c r="S997" s="21"/>
      <c r="T997" s="21"/>
    </row>
    <row r="998" spans="1:20" x14ac:dyDescent="0.35">
      <c r="A998" s="21"/>
      <c r="D998" s="21"/>
      <c r="E998" s="21"/>
      <c r="F998" s="21"/>
      <c r="S998" s="21"/>
      <c r="T998" s="21"/>
    </row>
    <row r="999" spans="1:20" x14ac:dyDescent="0.35">
      <c r="A999" s="21"/>
      <c r="D999" s="21"/>
      <c r="E999" s="21"/>
      <c r="F999" s="21"/>
      <c r="S999" s="21"/>
      <c r="T999" s="21"/>
    </row>
    <row r="1000" spans="1:20" x14ac:dyDescent="0.35">
      <c r="A1000" s="21"/>
      <c r="D1000" s="21"/>
      <c r="E1000" s="21"/>
      <c r="F1000" s="21"/>
      <c r="S1000" s="21"/>
      <c r="T1000" s="21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Wingston Ng'ambi</dc:creator>
  <cp:lastModifiedBy>Wingston Ng'ambi</cp:lastModifiedBy>
  <dcterms:created xsi:type="dcterms:W3CDTF">2024-04-14T21:36:25Z</dcterms:created>
  <dcterms:modified xsi:type="dcterms:W3CDTF">2024-07-27T19:00:34Z</dcterms:modified>
</cp:coreProperties>
</file>