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6" sheetId="6" r:id="rId7"/>
    <sheet name="1.1" sheetId="8" r:id="rId8"/>
    <sheet name="2.1" sheetId="9" r:id="rId9"/>
  </sheets>
  <calcPr calcId="152511"/>
</workbook>
</file>

<file path=xl/calcChain.xml><?xml version="1.0" encoding="utf-8"?>
<calcChain xmlns="http://schemas.openxmlformats.org/spreadsheetml/2006/main">
  <c r="B16" i="8" l="1"/>
  <c r="J3" i="9"/>
  <c r="J4" i="9"/>
  <c r="J5" i="9"/>
  <c r="J6" i="9"/>
  <c r="J7" i="9"/>
  <c r="J8" i="9"/>
  <c r="J9" i="9"/>
  <c r="J10" i="9"/>
  <c r="J11" i="9"/>
  <c r="J2" i="9"/>
  <c r="E17" i="9"/>
  <c r="E18" i="9" s="1"/>
  <c r="B17" i="9"/>
  <c r="E16" i="9"/>
  <c r="C16" i="9"/>
  <c r="C18" i="9" s="1"/>
  <c r="B16" i="9"/>
  <c r="B18" i="9" s="1"/>
  <c r="A16" i="9"/>
  <c r="A18" i="9" s="1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I12" i="9" s="1"/>
  <c r="H2" i="9"/>
  <c r="H12" i="9" s="1"/>
  <c r="J12" i="9" l="1"/>
  <c r="H3" i="8"/>
  <c r="H4" i="8"/>
  <c r="H5" i="8"/>
  <c r="H6" i="8"/>
  <c r="H7" i="8"/>
  <c r="H8" i="8"/>
  <c r="H9" i="8"/>
  <c r="H10" i="8"/>
  <c r="H11" i="8"/>
  <c r="H12" i="8"/>
  <c r="H2" i="8"/>
  <c r="G3" i="8"/>
  <c r="G4" i="8"/>
  <c r="G5" i="8"/>
  <c r="G6" i="8"/>
  <c r="G7" i="8"/>
  <c r="G8" i="8"/>
  <c r="G9" i="8"/>
  <c r="G10" i="8"/>
  <c r="G11" i="8"/>
  <c r="G2" i="8"/>
  <c r="C16" i="8"/>
  <c r="C18" i="8" s="1"/>
  <c r="D16" i="8"/>
  <c r="D18" i="8"/>
  <c r="A18" i="8"/>
  <c r="A16" i="8"/>
  <c r="D17" i="8"/>
  <c r="B18" i="8"/>
  <c r="G12" i="8" l="1"/>
  <c r="I15" i="5"/>
  <c r="H15" i="5"/>
  <c r="G15" i="5"/>
  <c r="F15" i="5"/>
  <c r="I14" i="5"/>
  <c r="H14" i="5"/>
  <c r="G14" i="5"/>
  <c r="F14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E12" i="5" s="1"/>
  <c r="D2" i="5"/>
  <c r="D12" i="5" s="1"/>
  <c r="C2" i="5"/>
  <c r="C12" i="5" s="1"/>
  <c r="B2" i="5"/>
  <c r="B12" i="5" s="1"/>
  <c r="H15" i="4" l="1"/>
  <c r="G15" i="4"/>
  <c r="F15" i="4"/>
  <c r="E15" i="4"/>
  <c r="H14" i="4"/>
  <c r="G14" i="4"/>
  <c r="F14" i="4"/>
  <c r="E14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D12" i="4" s="1"/>
  <c r="C2" i="4"/>
  <c r="B2" i="4"/>
  <c r="B12" i="4" s="1"/>
  <c r="C12" i="4" l="1"/>
  <c r="E15" i="1"/>
  <c r="F15" i="1"/>
  <c r="G15" i="1"/>
  <c r="D15" i="1"/>
  <c r="E14" i="1"/>
  <c r="F14" i="1"/>
  <c r="G14" i="1"/>
  <c r="D14" i="1"/>
  <c r="C3" i="1"/>
  <c r="C4" i="1"/>
  <c r="C5" i="1"/>
  <c r="C6" i="1"/>
  <c r="C7" i="1"/>
  <c r="C8" i="1"/>
  <c r="C9" i="1"/>
  <c r="C10" i="1"/>
  <c r="C11" i="1"/>
  <c r="C2" i="1"/>
  <c r="B4" i="1"/>
  <c r="B5" i="1"/>
  <c r="B6" i="1"/>
  <c r="B7" i="1"/>
  <c r="B8" i="1"/>
  <c r="B9" i="1"/>
  <c r="B10" i="1"/>
  <c r="B11" i="1"/>
  <c r="B3" i="1"/>
  <c r="B2" i="1"/>
  <c r="B12" i="1" l="1"/>
  <c r="C12" i="1"/>
</calcChain>
</file>

<file path=xl/sharedStrings.xml><?xml version="1.0" encoding="utf-8"?>
<sst xmlns="http://schemas.openxmlformats.org/spreadsheetml/2006/main" count="53" uniqueCount="16">
  <si>
    <t>指标</t>
    <phoneticPr fontId="1" type="noConversion"/>
  </si>
  <si>
    <t>Page Rank</t>
    <phoneticPr fontId="1" type="noConversion"/>
  </si>
  <si>
    <t>Fish Search</t>
    <phoneticPr fontId="1" type="noConversion"/>
  </si>
  <si>
    <t>P</t>
    <phoneticPr fontId="1" type="noConversion"/>
  </si>
  <si>
    <t>F</t>
    <phoneticPr fontId="1" type="noConversion"/>
  </si>
  <si>
    <t>F改后</t>
    <phoneticPr fontId="1" type="noConversion"/>
  </si>
  <si>
    <t>结合</t>
    <phoneticPr fontId="1" type="noConversion"/>
  </si>
  <si>
    <t>基于页面主题的Page Rank</t>
    <phoneticPr fontId="1" type="noConversion"/>
  </si>
  <si>
    <t>基于关键词位置的Fish Search</t>
    <phoneticPr fontId="1" type="noConversion"/>
  </si>
  <si>
    <t>页面主题的PageRank</t>
    <phoneticPr fontId="1" type="noConversion"/>
  </si>
  <si>
    <t>关键FishSearch</t>
    <phoneticPr fontId="1" type="noConversion"/>
  </si>
  <si>
    <t>fish search</t>
    <phoneticPr fontId="1" type="noConversion"/>
  </si>
  <si>
    <t>fish</t>
    <phoneticPr fontId="1" type="noConversion"/>
  </si>
  <si>
    <t>改进后fish</t>
    <phoneticPr fontId="1" type="noConversion"/>
  </si>
  <si>
    <t>改进后组合</t>
    <phoneticPr fontId="1" type="noConversion"/>
  </si>
  <si>
    <t>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</si>
</sst>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773328"/>
        <c:axId val="27772041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777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720416"/>
        <c:crosses val="autoZero"/>
        <c:auto val="1"/>
        <c:lblAlgn val="ctr"/>
        <c:lblOffset val="100"/>
        <c:noMultiLvlLbl val="0"/>
      </c:catAx>
      <c:valAx>
        <c:axId val="27772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7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'2.1'!$H$1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'2.1'!$H$2:$H$11</c:f>
              <c:numCache>
                <c:formatCode>0.00%</c:formatCode>
                <c:ptCount val="10"/>
                <c:pt idx="0">
                  <c:v>0.23</c:v>
                </c:pt>
                <c:pt idx="1">
                  <c:v>0.23</c:v>
                </c:pt>
                <c:pt idx="2">
                  <c:v>0.21666666666666667</c:v>
                </c:pt>
                <c:pt idx="3">
                  <c:v>0.19</c:v>
                </c:pt>
                <c:pt idx="4">
                  <c:v>0.16400000000000001</c:v>
                </c:pt>
                <c:pt idx="5">
                  <c:v>0.15</c:v>
                </c:pt>
                <c:pt idx="6">
                  <c:v>0.1357142857142857</c:v>
                </c:pt>
                <c:pt idx="7">
                  <c:v>0.1225</c:v>
                </c:pt>
                <c:pt idx="8">
                  <c:v>0.1111111111111111</c:v>
                </c:pt>
                <c:pt idx="9">
                  <c:v>0.10199999999999999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'2.1'!$I$1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'2.1'!$I$2:$I$11</c:f>
              <c:numCache>
                <c:formatCode>0.00%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0.43</c:v>
                </c:pt>
                <c:pt idx="3">
                  <c:v>0.505</c:v>
                </c:pt>
                <c:pt idx="4">
                  <c:v>0.53600000000000003</c:v>
                </c:pt>
                <c:pt idx="5">
                  <c:v>0.58333333333333337</c:v>
                </c:pt>
                <c:pt idx="6">
                  <c:v>0.58285714285714285</c:v>
                </c:pt>
                <c:pt idx="7">
                  <c:v>0.58499999999999996</c:v>
                </c:pt>
                <c:pt idx="8">
                  <c:v>0.60444444444444445</c:v>
                </c:pt>
                <c:pt idx="9">
                  <c:v>0.60799999999999998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'2.1'!$J$1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'2.1'!$J$2:$J$11</c:f>
              <c:numCache>
                <c:formatCode>0%</c:formatCode>
                <c:ptCount val="10"/>
                <c:pt idx="0">
                  <c:v>0.59</c:v>
                </c:pt>
                <c:pt idx="1">
                  <c:v>0.52500000000000002</c:v>
                </c:pt>
                <c:pt idx="2">
                  <c:v>0.55333333333333334</c:v>
                </c:pt>
                <c:pt idx="3">
                  <c:v>0.57999999999999996</c:v>
                </c:pt>
                <c:pt idx="4">
                  <c:v>0.59199999999999997</c:v>
                </c:pt>
                <c:pt idx="5">
                  <c:v>0.62333333333333329</c:v>
                </c:pt>
                <c:pt idx="6">
                  <c:v>0.64</c:v>
                </c:pt>
                <c:pt idx="7">
                  <c:v>0.66249999999999998</c:v>
                </c:pt>
                <c:pt idx="8">
                  <c:v>0.67222222222222228</c:v>
                </c:pt>
                <c:pt idx="9">
                  <c:v>0.67600000000000005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25728"/>
        <c:axId val="278526120"/>
        <c:extLst/>
      </c:lineChart>
      <c:catAx>
        <c:axId val="2785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526120"/>
        <c:crosses val="autoZero"/>
        <c:auto val="1"/>
        <c:lblAlgn val="ctr"/>
        <c:lblOffset val="100"/>
        <c:noMultiLvlLbl val="0"/>
      </c:catAx>
      <c:valAx>
        <c:axId val="278526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5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70160"/>
        <c:axId val="277878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778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878736"/>
        <c:crosses val="autoZero"/>
        <c:auto val="1"/>
        <c:lblAlgn val="ctr"/>
        <c:lblOffset val="100"/>
        <c:noMultiLvlLbl val="0"/>
      </c:catAx>
      <c:valAx>
        <c:axId val="27787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8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Sheet3!$B$1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Sheet3!$B$2:$B$11</c:f>
              <c:numCache>
                <c:formatCode>General</c:formatCode>
                <c:ptCount val="10"/>
                <c:pt idx="0">
                  <c:v>59</c:v>
                </c:pt>
                <c:pt idx="1">
                  <c:v>106</c:v>
                </c:pt>
                <c:pt idx="2">
                  <c:v>140</c:v>
                </c:pt>
                <c:pt idx="3">
                  <c:v>179</c:v>
                </c:pt>
                <c:pt idx="4">
                  <c:v>211</c:v>
                </c:pt>
                <c:pt idx="5">
                  <c:v>232</c:v>
                </c:pt>
                <c:pt idx="6">
                  <c:v>248</c:v>
                </c:pt>
                <c:pt idx="7">
                  <c:v>260</c:v>
                </c:pt>
                <c:pt idx="8">
                  <c:v>276</c:v>
                </c:pt>
                <c:pt idx="9">
                  <c:v>289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Sheet3!$D$1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Sheet3!$D$2:$D$11</c:f>
              <c:numCache>
                <c:formatCode>General</c:formatCode>
                <c:ptCount val="10"/>
                <c:pt idx="0">
                  <c:v>77</c:v>
                </c:pt>
                <c:pt idx="1">
                  <c:v>140</c:v>
                </c:pt>
                <c:pt idx="2">
                  <c:v>208</c:v>
                </c:pt>
                <c:pt idx="3">
                  <c:v>268</c:v>
                </c:pt>
                <c:pt idx="4">
                  <c:v>321</c:v>
                </c:pt>
                <c:pt idx="5">
                  <c:v>389</c:v>
                </c:pt>
                <c:pt idx="6">
                  <c:v>445</c:v>
                </c:pt>
                <c:pt idx="7">
                  <c:v>510</c:v>
                </c:pt>
                <c:pt idx="8">
                  <c:v>566</c:v>
                </c:pt>
                <c:pt idx="9">
                  <c:v>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58384"/>
        <c:axId val="278580600"/>
      </c:lineChart>
      <c:catAx>
        <c:axId val="277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580600"/>
        <c:crosses val="autoZero"/>
        <c:auto val="1"/>
        <c:lblAlgn val="ctr"/>
        <c:lblOffset val="100"/>
        <c:noMultiLvlLbl val="0"/>
      </c:catAx>
      <c:valAx>
        <c:axId val="278580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8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Sheet4!$B$1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Sheet4!$B$2:$B$11</c:f>
              <c:numCache>
                <c:formatCode>0.00%</c:formatCode>
                <c:ptCount val="10"/>
                <c:pt idx="0">
                  <c:v>0.59</c:v>
                </c:pt>
                <c:pt idx="1">
                  <c:v>0.53</c:v>
                </c:pt>
                <c:pt idx="2">
                  <c:v>0.46666666666666667</c:v>
                </c:pt>
                <c:pt idx="3">
                  <c:v>0.44750000000000001</c:v>
                </c:pt>
                <c:pt idx="4">
                  <c:v>0.42199999999999999</c:v>
                </c:pt>
                <c:pt idx="5">
                  <c:v>0.38666666666666666</c:v>
                </c:pt>
                <c:pt idx="6">
                  <c:v>0.35428571428571426</c:v>
                </c:pt>
                <c:pt idx="7">
                  <c:v>0.32500000000000001</c:v>
                </c:pt>
                <c:pt idx="8">
                  <c:v>0.30666666666666664</c:v>
                </c:pt>
                <c:pt idx="9">
                  <c:v>0.28899999999999998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Sheet4!$D$1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Sheet4!$D$2:$D$11</c:f>
              <c:numCache>
                <c:formatCode>0.00%</c:formatCode>
                <c:ptCount val="10"/>
                <c:pt idx="0">
                  <c:v>0.77</c:v>
                </c:pt>
                <c:pt idx="1">
                  <c:v>0.7</c:v>
                </c:pt>
                <c:pt idx="2">
                  <c:v>0.69333333333333336</c:v>
                </c:pt>
                <c:pt idx="3">
                  <c:v>0.67</c:v>
                </c:pt>
                <c:pt idx="4">
                  <c:v>0.64200000000000002</c:v>
                </c:pt>
                <c:pt idx="5">
                  <c:v>0.64833333333333332</c:v>
                </c:pt>
                <c:pt idx="6">
                  <c:v>0.63571428571428568</c:v>
                </c:pt>
                <c:pt idx="7">
                  <c:v>0.63749999999999996</c:v>
                </c:pt>
                <c:pt idx="8">
                  <c:v>0.62888888888888894</c:v>
                </c:pt>
                <c:pt idx="9">
                  <c:v>0.61199999999999999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534128"/>
        <c:axId val="278144520"/>
      </c:lineChart>
      <c:catAx>
        <c:axId val="277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144520"/>
        <c:crosses val="autoZero"/>
        <c:auto val="1"/>
        <c:lblAlgn val="ctr"/>
        <c:lblOffset val="100"/>
        <c:noMultiLvlLbl val="0"/>
      </c:catAx>
      <c:valAx>
        <c:axId val="278144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9296"/>
        <c:axId val="278137184"/>
      </c:lineChart>
      <c:catAx>
        <c:axId val="2140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137184"/>
        <c:crosses val="autoZero"/>
        <c:auto val="1"/>
        <c:lblAlgn val="ctr"/>
        <c:lblOffset val="100"/>
        <c:noMultiLvlLbl val="0"/>
      </c:catAx>
      <c:valAx>
        <c:axId val="27813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5088"/>
        <c:axId val="278523376"/>
      </c:lineChart>
      <c:catAx>
        <c:axId val="2132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523376"/>
        <c:crosses val="autoZero"/>
        <c:auto val="1"/>
        <c:lblAlgn val="ctr"/>
        <c:lblOffset val="100"/>
        <c:noMultiLvlLbl val="0"/>
      </c:catAx>
      <c:valAx>
        <c:axId val="27852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'1.1'!$B$2:$B$11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2">
                  <c:v>46</c:v>
                </c:pt>
                <c:pt idx="3">
                  <c:v>82</c:v>
                </c:pt>
                <c:pt idx="4">
                  <c:v>125</c:v>
                </c:pt>
                <c:pt idx="5">
                  <c:v>176</c:v>
                </c:pt>
                <c:pt idx="6">
                  <c:v>202</c:v>
                </c:pt>
                <c:pt idx="7">
                  <c:v>249</c:v>
                </c:pt>
                <c:pt idx="8">
                  <c:v>310</c:v>
                </c:pt>
                <c:pt idx="9">
                  <c:v>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'1.1'!$C$2:$C$11</c:f>
              <c:numCache>
                <c:formatCode>General</c:formatCode>
                <c:ptCount val="10"/>
                <c:pt idx="0">
                  <c:v>32</c:v>
                </c:pt>
                <c:pt idx="1">
                  <c:v>68</c:v>
                </c:pt>
                <c:pt idx="2">
                  <c:v>129</c:v>
                </c:pt>
                <c:pt idx="3">
                  <c:v>202</c:v>
                </c:pt>
                <c:pt idx="4">
                  <c:v>268</c:v>
                </c:pt>
                <c:pt idx="5">
                  <c:v>350</c:v>
                </c:pt>
                <c:pt idx="6">
                  <c:v>408</c:v>
                </c:pt>
                <c:pt idx="7">
                  <c:v>468</c:v>
                </c:pt>
                <c:pt idx="8">
                  <c:v>544</c:v>
                </c:pt>
                <c:pt idx="9">
                  <c:v>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3912"/>
        <c:axId val="213213520"/>
        <c:extLst/>
      </c:lineChart>
      <c:catAx>
        <c:axId val="21321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3520"/>
        <c:crosses val="autoZero"/>
        <c:auto val="1"/>
        <c:lblAlgn val="ctr"/>
        <c:lblOffset val="100"/>
        <c:noMultiLvlLbl val="0"/>
      </c:catAx>
      <c:valAx>
        <c:axId val="213213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'1.1'!$G$1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'1.1'!$F$2:$F$11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'1.1'!$G$2:$G$11</c:f>
              <c:numCache>
                <c:formatCode>0.00%</c:formatCode>
                <c:ptCount val="10"/>
                <c:pt idx="0">
                  <c:v>0.09</c:v>
                </c:pt>
                <c:pt idx="1">
                  <c:v>0.125</c:v>
                </c:pt>
                <c:pt idx="2">
                  <c:v>0.15333333333333332</c:v>
                </c:pt>
                <c:pt idx="3">
                  <c:v>0.20499999999999999</c:v>
                </c:pt>
                <c:pt idx="4">
                  <c:v>0.25</c:v>
                </c:pt>
                <c:pt idx="5">
                  <c:v>0.29333333333333333</c:v>
                </c:pt>
                <c:pt idx="6">
                  <c:v>0.28857142857142859</c:v>
                </c:pt>
                <c:pt idx="7">
                  <c:v>0.31125000000000003</c:v>
                </c:pt>
                <c:pt idx="8">
                  <c:v>0.34444444444444444</c:v>
                </c:pt>
                <c:pt idx="9">
                  <c:v>0.39900000000000002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'1.1'!$H$1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'1.1'!$F$2:$F$11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'1.1'!$H$2:$H$11</c:f>
              <c:numCache>
                <c:formatCode>0.00%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0.43</c:v>
                </c:pt>
                <c:pt idx="3">
                  <c:v>0.505</c:v>
                </c:pt>
                <c:pt idx="4">
                  <c:v>0.53600000000000003</c:v>
                </c:pt>
                <c:pt idx="5">
                  <c:v>0.58333333333333337</c:v>
                </c:pt>
                <c:pt idx="6">
                  <c:v>0.58285714285714285</c:v>
                </c:pt>
                <c:pt idx="7">
                  <c:v>0.58499999999999996</c:v>
                </c:pt>
                <c:pt idx="8">
                  <c:v>0.60444444444444445</c:v>
                </c:pt>
                <c:pt idx="9">
                  <c:v>0.60799999999999998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4696"/>
        <c:axId val="213212736"/>
        <c:extLst/>
      </c:lineChart>
      <c:catAx>
        <c:axId val="21321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2736"/>
        <c:crosses val="autoZero"/>
        <c:auto val="1"/>
        <c:lblAlgn val="ctr"/>
        <c:lblOffset val="100"/>
        <c:noMultiLvlLbl val="0"/>
      </c:catAx>
      <c:valAx>
        <c:axId val="21321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'2.1'!$B$1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'2.1'!$B$2:$B$11</c:f>
              <c:numCache>
                <c:formatCode>General</c:formatCode>
                <c:ptCount val="10"/>
                <c:pt idx="0">
                  <c:v>23</c:v>
                </c:pt>
                <c:pt idx="1">
                  <c:v>46</c:v>
                </c:pt>
                <c:pt idx="2">
                  <c:v>65</c:v>
                </c:pt>
                <c:pt idx="3">
                  <c:v>76</c:v>
                </c:pt>
                <c:pt idx="4">
                  <c:v>82</c:v>
                </c:pt>
                <c:pt idx="5">
                  <c:v>90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  <c:pt idx="9">
                  <c:v>102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'2.1'!$C$2:$C$11</c:f>
              <c:numCache>
                <c:formatCode>General</c:formatCode>
                <c:ptCount val="10"/>
                <c:pt idx="0">
                  <c:v>32</c:v>
                </c:pt>
                <c:pt idx="1">
                  <c:v>68</c:v>
                </c:pt>
                <c:pt idx="2">
                  <c:v>129</c:v>
                </c:pt>
                <c:pt idx="3">
                  <c:v>202</c:v>
                </c:pt>
                <c:pt idx="4">
                  <c:v>268</c:v>
                </c:pt>
                <c:pt idx="5">
                  <c:v>350</c:v>
                </c:pt>
                <c:pt idx="6">
                  <c:v>408</c:v>
                </c:pt>
                <c:pt idx="7">
                  <c:v>468</c:v>
                </c:pt>
                <c:pt idx="8">
                  <c:v>544</c:v>
                </c:pt>
                <c:pt idx="9">
                  <c:v>608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'2.1'!$D$1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'2.1'!$D$2:$D$11</c:f>
              <c:numCache>
                <c:formatCode>General</c:formatCode>
                <c:ptCount val="10"/>
                <c:pt idx="0">
                  <c:v>59</c:v>
                </c:pt>
                <c:pt idx="1">
                  <c:v>105</c:v>
                </c:pt>
                <c:pt idx="2">
                  <c:v>166</c:v>
                </c:pt>
                <c:pt idx="3">
                  <c:v>232</c:v>
                </c:pt>
                <c:pt idx="4">
                  <c:v>296</c:v>
                </c:pt>
                <c:pt idx="5">
                  <c:v>374</c:v>
                </c:pt>
                <c:pt idx="6">
                  <c:v>448</c:v>
                </c:pt>
                <c:pt idx="7">
                  <c:v>530</c:v>
                </c:pt>
                <c:pt idx="8">
                  <c:v>605</c:v>
                </c:pt>
                <c:pt idx="9">
                  <c:v>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24552"/>
        <c:axId val="278524944"/>
        <c:extLst/>
      </c:lineChart>
      <c:catAx>
        <c:axId val="27852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524944"/>
        <c:crosses val="autoZero"/>
        <c:auto val="1"/>
        <c:lblAlgn val="ctr"/>
        <c:lblOffset val="100"/>
        <c:noMultiLvlLbl val="0"/>
      </c:catAx>
      <c:valAx>
        <c:axId val="27852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52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76200</xdr:rowOff>
    </xdr:from>
    <xdr:to>
      <xdr:col>5</xdr:col>
      <xdr:colOff>371475</xdr:colOff>
      <xdr:row>36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85725</xdr:rowOff>
    </xdr:from>
    <xdr:to>
      <xdr:col>10</xdr:col>
      <xdr:colOff>47625</xdr:colOff>
      <xdr:row>22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85725</xdr:rowOff>
    </xdr:from>
    <xdr:to>
      <xdr:col>11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4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5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85725</xdr:rowOff>
    </xdr:from>
    <xdr:to>
      <xdr:col>12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21</xdr:row>
      <xdr:rowOff>142875</xdr:rowOff>
    </xdr:from>
    <xdr:to>
      <xdr:col>8</xdr:col>
      <xdr:colOff>428625</xdr:colOff>
      <xdr:row>38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3</xdr:col>
      <xdr:colOff>619125</xdr:colOff>
      <xdr:row>38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21</xdr:row>
      <xdr:rowOff>123825</xdr:rowOff>
    </xdr:from>
    <xdr:to>
      <xdr:col>11</xdr:col>
      <xdr:colOff>304800</xdr:colOff>
      <xdr:row>38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4</xdr:col>
      <xdr:colOff>504825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A1:C12"/>
    </sheetView>
  </sheetViews>
  <sheetFormatPr defaultRowHeight="13.5" x14ac:dyDescent="0.15"/>
  <cols>
    <col min="1" max="1" width="12.625" customWidth="1"/>
    <col min="2" max="2" width="16" customWidth="1"/>
    <col min="3" max="3" width="22.5" customWidth="1"/>
    <col min="4" max="4" width="11.75" bestFit="1" customWidth="1"/>
    <col min="5" max="7" width="9.5" bestFit="1" customWidth="1"/>
  </cols>
  <sheetData>
    <row r="1" spans="1:7" x14ac:dyDescent="0.15">
      <c r="A1" t="s">
        <v>0</v>
      </c>
      <c r="B1" t="s">
        <v>2</v>
      </c>
      <c r="C1" t="s">
        <v>8</v>
      </c>
      <c r="D1" t="s">
        <v>4</v>
      </c>
      <c r="E1" t="s">
        <v>5</v>
      </c>
      <c r="F1" t="s">
        <v>6</v>
      </c>
      <c r="G1" t="s">
        <v>3</v>
      </c>
    </row>
    <row r="2" spans="1:7" x14ac:dyDescent="0.15">
      <c r="A2">
        <v>100</v>
      </c>
      <c r="B2" s="1">
        <f t="shared" ref="B2:B11" si="0">D2/A2</f>
        <v>0.6</v>
      </c>
      <c r="C2" s="1">
        <f t="shared" ref="C2:C11" si="1">E2/A2</f>
        <v>0.65</v>
      </c>
      <c r="D2" s="3">
        <v>60</v>
      </c>
      <c r="E2">
        <v>65</v>
      </c>
      <c r="F2" s="3">
        <v>77</v>
      </c>
      <c r="G2" s="3">
        <v>59</v>
      </c>
    </row>
    <row r="3" spans="1:7" x14ac:dyDescent="0.15">
      <c r="A3">
        <v>200</v>
      </c>
      <c r="B3" s="1">
        <f t="shared" si="0"/>
        <v>0.505</v>
      </c>
      <c r="C3" s="1">
        <f t="shared" si="1"/>
        <v>0.60499999999999998</v>
      </c>
      <c r="D3" s="3">
        <v>101</v>
      </c>
      <c r="E3">
        <v>121</v>
      </c>
      <c r="F3" s="3">
        <v>140</v>
      </c>
      <c r="G3" s="3">
        <v>106</v>
      </c>
    </row>
    <row r="4" spans="1:7" x14ac:dyDescent="0.15">
      <c r="A4">
        <v>300</v>
      </c>
      <c r="B4" s="1">
        <f t="shared" si="0"/>
        <v>0.46</v>
      </c>
      <c r="C4" s="1">
        <f t="shared" si="1"/>
        <v>0.59</v>
      </c>
      <c r="D4" s="3">
        <v>138</v>
      </c>
      <c r="E4">
        <v>177</v>
      </c>
      <c r="F4" s="3">
        <v>208</v>
      </c>
      <c r="G4" s="3">
        <v>140</v>
      </c>
    </row>
    <row r="5" spans="1:7" x14ac:dyDescent="0.15">
      <c r="A5">
        <v>400</v>
      </c>
      <c r="B5" s="1">
        <f t="shared" si="0"/>
        <v>0.41749999999999998</v>
      </c>
      <c r="C5" s="1">
        <f t="shared" si="1"/>
        <v>0.5575</v>
      </c>
      <c r="D5" s="3">
        <v>167</v>
      </c>
      <c r="E5">
        <v>223</v>
      </c>
      <c r="F5" s="3">
        <v>268</v>
      </c>
      <c r="G5" s="3">
        <v>179</v>
      </c>
    </row>
    <row r="6" spans="1:7" x14ac:dyDescent="0.15">
      <c r="A6">
        <v>500</v>
      </c>
      <c r="B6" s="1">
        <f t="shared" si="0"/>
        <v>0.40600000000000003</v>
      </c>
      <c r="C6" s="1">
        <f t="shared" si="1"/>
        <v>0.54400000000000004</v>
      </c>
      <c r="D6" s="3">
        <v>203</v>
      </c>
      <c r="E6">
        <v>272</v>
      </c>
      <c r="F6" s="3">
        <v>321</v>
      </c>
      <c r="G6" s="3">
        <v>211</v>
      </c>
    </row>
    <row r="7" spans="1:7" x14ac:dyDescent="0.15">
      <c r="A7">
        <v>600</v>
      </c>
      <c r="B7" s="1">
        <f t="shared" si="0"/>
        <v>0.39333333333333331</v>
      </c>
      <c r="C7" s="1">
        <f t="shared" si="1"/>
        <v>0.52333333333333332</v>
      </c>
      <c r="D7" s="3">
        <v>236</v>
      </c>
      <c r="E7">
        <v>314</v>
      </c>
      <c r="F7" s="3">
        <v>389</v>
      </c>
      <c r="G7" s="3">
        <v>232</v>
      </c>
    </row>
    <row r="8" spans="1:7" x14ac:dyDescent="0.15">
      <c r="A8">
        <v>700</v>
      </c>
      <c r="B8" s="1">
        <f t="shared" si="0"/>
        <v>0.36</v>
      </c>
      <c r="C8" s="1">
        <f t="shared" si="1"/>
        <v>0.51714285714285713</v>
      </c>
      <c r="D8" s="3">
        <v>252</v>
      </c>
      <c r="E8">
        <v>362</v>
      </c>
      <c r="F8" s="3">
        <v>445</v>
      </c>
      <c r="G8" s="3">
        <v>248</v>
      </c>
    </row>
    <row r="9" spans="1:7" x14ac:dyDescent="0.15">
      <c r="A9">
        <v>800</v>
      </c>
      <c r="B9" s="1">
        <f t="shared" si="0"/>
        <v>0.35</v>
      </c>
      <c r="C9" s="1">
        <f t="shared" si="1"/>
        <v>0.50375000000000003</v>
      </c>
      <c r="D9" s="3">
        <v>280</v>
      </c>
      <c r="E9">
        <v>403</v>
      </c>
      <c r="F9" s="3">
        <v>510</v>
      </c>
      <c r="G9" s="3">
        <v>260</v>
      </c>
    </row>
    <row r="10" spans="1:7" x14ac:dyDescent="0.15">
      <c r="A10">
        <v>900</v>
      </c>
      <c r="B10" s="1">
        <f t="shared" si="0"/>
        <v>0.33888888888888891</v>
      </c>
      <c r="C10" s="1">
        <f t="shared" si="1"/>
        <v>0.48</v>
      </c>
      <c r="D10" s="3">
        <v>305</v>
      </c>
      <c r="E10">
        <v>432</v>
      </c>
      <c r="F10" s="3">
        <v>566</v>
      </c>
      <c r="G10" s="3">
        <v>276</v>
      </c>
    </row>
    <row r="11" spans="1:7" x14ac:dyDescent="0.15">
      <c r="A11">
        <v>1000</v>
      </c>
      <c r="B11" s="1">
        <f t="shared" si="0"/>
        <v>0.31900000000000001</v>
      </c>
      <c r="C11" s="1">
        <f t="shared" si="1"/>
        <v>0.46500000000000002</v>
      </c>
      <c r="D11" s="3">
        <v>319</v>
      </c>
      <c r="E11">
        <v>465</v>
      </c>
      <c r="F11" s="3">
        <v>612</v>
      </c>
      <c r="G11" s="3">
        <v>289</v>
      </c>
    </row>
    <row r="12" spans="1:7" x14ac:dyDescent="0.15">
      <c r="B12" s="1">
        <f>AVERAGE(B2:B11)</f>
        <v>0.41497222222222224</v>
      </c>
      <c r="C12" s="1">
        <f>AVERAGE(C2:C11)</f>
        <v>0.543572619047619</v>
      </c>
      <c r="D12" s="2"/>
      <c r="E12" s="2"/>
      <c r="F12" s="2"/>
      <c r="G12" s="2"/>
    </row>
    <row r="13" spans="1:7" x14ac:dyDescent="0.15">
      <c r="D13" s="3">
        <v>760</v>
      </c>
      <c r="E13">
        <v>710</v>
      </c>
      <c r="F13" s="3">
        <v>900</v>
      </c>
      <c r="G13" s="3">
        <v>790</v>
      </c>
    </row>
    <row r="14" spans="1:7" x14ac:dyDescent="0.15">
      <c r="D14" s="4">
        <f>D13/60</f>
        <v>12.666666666666666</v>
      </c>
      <c r="E14" s="4">
        <f t="shared" ref="E14:G14" si="2">E13/60</f>
        <v>11.833333333333334</v>
      </c>
      <c r="F14" s="4">
        <f t="shared" si="2"/>
        <v>15</v>
      </c>
      <c r="G14" s="4">
        <f t="shared" si="2"/>
        <v>13.166666666666666</v>
      </c>
    </row>
    <row r="15" spans="1:7" x14ac:dyDescent="0.15">
      <c r="D15" s="2">
        <f>D11/D13</f>
        <v>0.41973684210526313</v>
      </c>
      <c r="E15" s="2">
        <f t="shared" ref="E15:G15" si="3">E11/E13</f>
        <v>0.65492957746478875</v>
      </c>
      <c r="F15" s="2">
        <f t="shared" si="3"/>
        <v>0.68</v>
      </c>
      <c r="G15" s="2">
        <f t="shared" si="3"/>
        <v>0.36582278481012659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1"/>
    </sheetView>
  </sheetViews>
  <sheetFormatPr defaultRowHeight="13.5" x14ac:dyDescent="0.15"/>
  <sheetData>
    <row r="1" spans="1:3" x14ac:dyDescent="0.15">
      <c r="B1" t="s">
        <v>2</v>
      </c>
      <c r="C1" t="s">
        <v>8</v>
      </c>
    </row>
    <row r="2" spans="1:3" x14ac:dyDescent="0.15">
      <c r="A2">
        <v>100</v>
      </c>
      <c r="B2" s="3">
        <v>60</v>
      </c>
      <c r="C2">
        <v>65</v>
      </c>
    </row>
    <row r="3" spans="1:3" x14ac:dyDescent="0.15">
      <c r="A3">
        <v>200</v>
      </c>
      <c r="B3" s="3">
        <v>101</v>
      </c>
      <c r="C3">
        <v>121</v>
      </c>
    </row>
    <row r="4" spans="1:3" x14ac:dyDescent="0.15">
      <c r="A4">
        <v>300</v>
      </c>
      <c r="B4" s="3">
        <v>138</v>
      </c>
      <c r="C4">
        <v>177</v>
      </c>
    </row>
    <row r="5" spans="1:3" x14ac:dyDescent="0.15">
      <c r="A5">
        <v>400</v>
      </c>
      <c r="B5" s="3">
        <v>167</v>
      </c>
      <c r="C5">
        <v>223</v>
      </c>
    </row>
    <row r="6" spans="1:3" x14ac:dyDescent="0.15">
      <c r="A6">
        <v>500</v>
      </c>
      <c r="B6" s="3">
        <v>203</v>
      </c>
      <c r="C6">
        <v>272</v>
      </c>
    </row>
    <row r="7" spans="1:3" x14ac:dyDescent="0.15">
      <c r="A7">
        <v>600</v>
      </c>
      <c r="B7" s="3">
        <v>236</v>
      </c>
      <c r="C7">
        <v>314</v>
      </c>
    </row>
    <row r="8" spans="1:3" x14ac:dyDescent="0.15">
      <c r="A8">
        <v>700</v>
      </c>
      <c r="B8" s="3">
        <v>252</v>
      </c>
      <c r="C8">
        <v>362</v>
      </c>
    </row>
    <row r="9" spans="1:3" x14ac:dyDescent="0.15">
      <c r="A9">
        <v>800</v>
      </c>
      <c r="B9" s="3">
        <v>280</v>
      </c>
      <c r="C9">
        <v>403</v>
      </c>
    </row>
    <row r="10" spans="1:3" x14ac:dyDescent="0.15">
      <c r="A10">
        <v>900</v>
      </c>
      <c r="B10" s="3">
        <v>305</v>
      </c>
      <c r="C10">
        <v>432</v>
      </c>
    </row>
    <row r="11" spans="1:3" x14ac:dyDescent="0.15">
      <c r="A11">
        <v>1000</v>
      </c>
      <c r="B11" s="3">
        <v>319</v>
      </c>
      <c r="C11">
        <v>465</v>
      </c>
    </row>
    <row r="12" spans="1:3" x14ac:dyDescent="0.15">
      <c r="B12" s="1"/>
      <c r="C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1" sqref="D2:D11"/>
    </sheetView>
  </sheetViews>
  <sheetFormatPr defaultRowHeight="13.5" x14ac:dyDescent="0.15"/>
  <cols>
    <col min="4" max="4" width="9" customWidth="1"/>
  </cols>
  <sheetData>
    <row r="1" spans="1:4" x14ac:dyDescent="0.15">
      <c r="B1" t="s">
        <v>1</v>
      </c>
      <c r="C1" t="s">
        <v>8</v>
      </c>
      <c r="D1" t="s">
        <v>7</v>
      </c>
    </row>
    <row r="2" spans="1:4" x14ac:dyDescent="0.15">
      <c r="A2">
        <v>100</v>
      </c>
      <c r="B2" s="3">
        <v>59</v>
      </c>
      <c r="C2">
        <v>65</v>
      </c>
      <c r="D2" s="3">
        <v>77</v>
      </c>
    </row>
    <row r="3" spans="1:4" x14ac:dyDescent="0.15">
      <c r="A3">
        <v>200</v>
      </c>
      <c r="B3" s="3">
        <v>106</v>
      </c>
      <c r="C3">
        <v>121</v>
      </c>
      <c r="D3" s="3">
        <v>140</v>
      </c>
    </row>
    <row r="4" spans="1:4" x14ac:dyDescent="0.15">
      <c r="A4">
        <v>300</v>
      </c>
      <c r="B4" s="3">
        <v>140</v>
      </c>
      <c r="C4">
        <v>177</v>
      </c>
      <c r="D4" s="3">
        <v>208</v>
      </c>
    </row>
    <row r="5" spans="1:4" x14ac:dyDescent="0.15">
      <c r="A5">
        <v>400</v>
      </c>
      <c r="B5" s="3">
        <v>179</v>
      </c>
      <c r="C5">
        <v>223</v>
      </c>
      <c r="D5" s="3">
        <v>268</v>
      </c>
    </row>
    <row r="6" spans="1:4" x14ac:dyDescent="0.15">
      <c r="A6">
        <v>500</v>
      </c>
      <c r="B6" s="3">
        <v>211</v>
      </c>
      <c r="C6">
        <v>272</v>
      </c>
      <c r="D6" s="3">
        <v>321</v>
      </c>
    </row>
    <row r="7" spans="1:4" x14ac:dyDescent="0.15">
      <c r="A7">
        <v>600</v>
      </c>
      <c r="B7" s="3">
        <v>232</v>
      </c>
      <c r="C7">
        <v>314</v>
      </c>
      <c r="D7" s="3">
        <v>389</v>
      </c>
    </row>
    <row r="8" spans="1:4" x14ac:dyDescent="0.15">
      <c r="A8">
        <v>700</v>
      </c>
      <c r="B8" s="3">
        <v>248</v>
      </c>
      <c r="C8">
        <v>362</v>
      </c>
      <c r="D8" s="3">
        <v>445</v>
      </c>
    </row>
    <row r="9" spans="1:4" x14ac:dyDescent="0.15">
      <c r="A9">
        <v>800</v>
      </c>
      <c r="B9" s="3">
        <v>260</v>
      </c>
      <c r="C9">
        <v>403</v>
      </c>
      <c r="D9" s="3">
        <v>510</v>
      </c>
    </row>
    <row r="10" spans="1:4" x14ac:dyDescent="0.15">
      <c r="A10">
        <v>900</v>
      </c>
      <c r="B10" s="3">
        <v>276</v>
      </c>
      <c r="C10">
        <v>432</v>
      </c>
      <c r="D10" s="3">
        <v>566</v>
      </c>
    </row>
    <row r="11" spans="1:4" x14ac:dyDescent="0.15">
      <c r="A11">
        <v>1000</v>
      </c>
      <c r="B11" s="3">
        <v>289</v>
      </c>
      <c r="C11">
        <v>465</v>
      </c>
      <c r="D11" s="3">
        <v>612</v>
      </c>
    </row>
    <row r="12" spans="1:4" x14ac:dyDescent="0.15">
      <c r="B12" s="1"/>
      <c r="C12" s="1"/>
      <c r="D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3" sqref="E13"/>
    </sheetView>
  </sheetViews>
  <sheetFormatPr defaultRowHeight="13.5" x14ac:dyDescent="0.15"/>
  <cols>
    <col min="1" max="1" width="12.625" customWidth="1"/>
    <col min="2" max="2" width="21.75" customWidth="1"/>
    <col min="3" max="3" width="22.5" customWidth="1"/>
    <col min="4" max="4" width="18.125" customWidth="1"/>
    <col min="5" max="5" width="11.75" bestFit="1" customWidth="1"/>
    <col min="6" max="8" width="9.5" bestFit="1" customWidth="1"/>
  </cols>
  <sheetData>
    <row r="1" spans="1:8" x14ac:dyDescent="0.15">
      <c r="A1" t="s">
        <v>0</v>
      </c>
      <c r="B1" t="s">
        <v>1</v>
      </c>
      <c r="C1" t="s">
        <v>8</v>
      </c>
      <c r="D1" t="s">
        <v>7</v>
      </c>
      <c r="E1" t="s">
        <v>4</v>
      </c>
      <c r="F1" t="s">
        <v>5</v>
      </c>
      <c r="G1" t="s">
        <v>6</v>
      </c>
      <c r="H1" t="s">
        <v>3</v>
      </c>
    </row>
    <row r="2" spans="1:8" x14ac:dyDescent="0.15">
      <c r="A2">
        <v>100</v>
      </c>
      <c r="B2" s="1">
        <f t="shared" ref="B2:B11" si="0">H2/A2</f>
        <v>0.59</v>
      </c>
      <c r="C2" s="1">
        <f t="shared" ref="C2:C11" si="1">F2/A2</f>
        <v>0.65</v>
      </c>
      <c r="D2" s="1">
        <f t="shared" ref="D2:D11" si="2">G2/A2</f>
        <v>0.77</v>
      </c>
      <c r="E2" s="3">
        <v>60</v>
      </c>
      <c r="F2">
        <v>65</v>
      </c>
      <c r="G2" s="3">
        <v>77</v>
      </c>
      <c r="H2" s="3">
        <v>59</v>
      </c>
    </row>
    <row r="3" spans="1:8" x14ac:dyDescent="0.15">
      <c r="A3">
        <v>200</v>
      </c>
      <c r="B3" s="1">
        <f t="shared" si="0"/>
        <v>0.53</v>
      </c>
      <c r="C3" s="1">
        <f t="shared" si="1"/>
        <v>0.60499999999999998</v>
      </c>
      <c r="D3" s="1">
        <f t="shared" si="2"/>
        <v>0.7</v>
      </c>
      <c r="E3" s="3">
        <v>101</v>
      </c>
      <c r="F3">
        <v>121</v>
      </c>
      <c r="G3" s="3">
        <v>140</v>
      </c>
      <c r="H3" s="3">
        <v>106</v>
      </c>
    </row>
    <row r="4" spans="1:8" x14ac:dyDescent="0.15">
      <c r="A4">
        <v>300</v>
      </c>
      <c r="B4" s="1">
        <f t="shared" si="0"/>
        <v>0.46666666666666667</v>
      </c>
      <c r="C4" s="1">
        <f t="shared" si="1"/>
        <v>0.59</v>
      </c>
      <c r="D4" s="1">
        <f t="shared" si="2"/>
        <v>0.69333333333333336</v>
      </c>
      <c r="E4" s="3">
        <v>138</v>
      </c>
      <c r="F4">
        <v>177</v>
      </c>
      <c r="G4" s="3">
        <v>208</v>
      </c>
      <c r="H4" s="3">
        <v>140</v>
      </c>
    </row>
    <row r="5" spans="1:8" x14ac:dyDescent="0.15">
      <c r="A5">
        <v>400</v>
      </c>
      <c r="B5" s="1">
        <f t="shared" si="0"/>
        <v>0.44750000000000001</v>
      </c>
      <c r="C5" s="1">
        <f t="shared" si="1"/>
        <v>0.5575</v>
      </c>
      <c r="D5" s="1">
        <f t="shared" si="2"/>
        <v>0.67</v>
      </c>
      <c r="E5" s="3">
        <v>167</v>
      </c>
      <c r="F5">
        <v>223</v>
      </c>
      <c r="G5" s="3">
        <v>268</v>
      </c>
      <c r="H5" s="3">
        <v>179</v>
      </c>
    </row>
    <row r="6" spans="1:8" x14ac:dyDescent="0.15">
      <c r="A6">
        <v>500</v>
      </c>
      <c r="B6" s="1">
        <f t="shared" si="0"/>
        <v>0.42199999999999999</v>
      </c>
      <c r="C6" s="1">
        <f t="shared" si="1"/>
        <v>0.54400000000000004</v>
      </c>
      <c r="D6" s="1">
        <f t="shared" si="2"/>
        <v>0.64200000000000002</v>
      </c>
      <c r="E6" s="3">
        <v>203</v>
      </c>
      <c r="F6">
        <v>272</v>
      </c>
      <c r="G6" s="3">
        <v>321</v>
      </c>
      <c r="H6" s="3">
        <v>211</v>
      </c>
    </row>
    <row r="7" spans="1:8" x14ac:dyDescent="0.15">
      <c r="A7">
        <v>600</v>
      </c>
      <c r="B7" s="1">
        <f t="shared" si="0"/>
        <v>0.38666666666666666</v>
      </c>
      <c r="C7" s="1">
        <f t="shared" si="1"/>
        <v>0.52333333333333332</v>
      </c>
      <c r="D7" s="1">
        <f t="shared" si="2"/>
        <v>0.64833333333333332</v>
      </c>
      <c r="E7" s="3">
        <v>236</v>
      </c>
      <c r="F7">
        <v>314</v>
      </c>
      <c r="G7" s="3">
        <v>389</v>
      </c>
      <c r="H7" s="3">
        <v>232</v>
      </c>
    </row>
    <row r="8" spans="1:8" x14ac:dyDescent="0.15">
      <c r="A8">
        <v>700</v>
      </c>
      <c r="B8" s="1">
        <f t="shared" si="0"/>
        <v>0.35428571428571426</v>
      </c>
      <c r="C8" s="1">
        <f t="shared" si="1"/>
        <v>0.51714285714285713</v>
      </c>
      <c r="D8" s="1">
        <f t="shared" si="2"/>
        <v>0.63571428571428568</v>
      </c>
      <c r="E8" s="3">
        <v>252</v>
      </c>
      <c r="F8">
        <v>362</v>
      </c>
      <c r="G8" s="3">
        <v>445</v>
      </c>
      <c r="H8" s="3">
        <v>248</v>
      </c>
    </row>
    <row r="9" spans="1:8" x14ac:dyDescent="0.15">
      <c r="A9">
        <v>800</v>
      </c>
      <c r="B9" s="1">
        <f t="shared" si="0"/>
        <v>0.32500000000000001</v>
      </c>
      <c r="C9" s="1">
        <f t="shared" si="1"/>
        <v>0.50375000000000003</v>
      </c>
      <c r="D9" s="1">
        <f t="shared" si="2"/>
        <v>0.63749999999999996</v>
      </c>
      <c r="E9" s="3">
        <v>280</v>
      </c>
      <c r="F9">
        <v>403</v>
      </c>
      <c r="G9" s="3">
        <v>510</v>
      </c>
      <c r="H9" s="3">
        <v>260</v>
      </c>
    </row>
    <row r="10" spans="1:8" x14ac:dyDescent="0.15">
      <c r="A10">
        <v>900</v>
      </c>
      <c r="B10" s="1">
        <f t="shared" si="0"/>
        <v>0.30666666666666664</v>
      </c>
      <c r="C10" s="1">
        <f t="shared" si="1"/>
        <v>0.48</v>
      </c>
      <c r="D10" s="1">
        <f t="shared" si="2"/>
        <v>0.62888888888888894</v>
      </c>
      <c r="E10" s="3">
        <v>305</v>
      </c>
      <c r="F10">
        <v>432</v>
      </c>
      <c r="G10" s="3">
        <v>566</v>
      </c>
      <c r="H10" s="3">
        <v>276</v>
      </c>
    </row>
    <row r="11" spans="1:8" x14ac:dyDescent="0.15">
      <c r="A11">
        <v>1000</v>
      </c>
      <c r="B11" s="1">
        <f t="shared" si="0"/>
        <v>0.28899999999999998</v>
      </c>
      <c r="C11" s="1">
        <f t="shared" si="1"/>
        <v>0.46500000000000002</v>
      </c>
      <c r="D11" s="1">
        <f t="shared" si="2"/>
        <v>0.61199999999999999</v>
      </c>
      <c r="E11" s="3">
        <v>319</v>
      </c>
      <c r="F11">
        <v>465</v>
      </c>
      <c r="G11" s="3">
        <v>612</v>
      </c>
      <c r="H11" s="3">
        <v>289</v>
      </c>
    </row>
    <row r="12" spans="1:8" x14ac:dyDescent="0.15">
      <c r="B12" s="1">
        <f>AVERAGE(B2:B11)</f>
        <v>0.41177857142857144</v>
      </c>
      <c r="C12" s="1">
        <f>AVERAGE(C2:C11)</f>
        <v>0.543572619047619</v>
      </c>
      <c r="D12" s="1">
        <f>AVERAGE(D2:D11)</f>
        <v>0.66377698412698405</v>
      </c>
      <c r="E12" s="2"/>
      <c r="F12" s="2"/>
      <c r="G12" s="2"/>
      <c r="H12" s="2"/>
    </row>
    <row r="13" spans="1:8" x14ac:dyDescent="0.15">
      <c r="E13" s="3">
        <v>760</v>
      </c>
      <c r="F13">
        <v>710</v>
      </c>
      <c r="G13" s="3">
        <v>900</v>
      </c>
      <c r="H13" s="3">
        <v>790</v>
      </c>
    </row>
    <row r="14" spans="1:8" x14ac:dyDescent="0.15">
      <c r="E14" s="4">
        <f>E13/60</f>
        <v>12.666666666666666</v>
      </c>
      <c r="F14" s="4">
        <f t="shared" ref="F14:H14" si="3">F13/60</f>
        <v>11.833333333333334</v>
      </c>
      <c r="G14" s="4">
        <f t="shared" si="3"/>
        <v>15</v>
      </c>
      <c r="H14" s="4">
        <f t="shared" si="3"/>
        <v>13.166666666666666</v>
      </c>
    </row>
    <row r="15" spans="1:8" x14ac:dyDescent="0.15">
      <c r="E15" s="2">
        <f>E11/E13</f>
        <v>0.41973684210526313</v>
      </c>
      <c r="F15" s="2">
        <f t="shared" ref="F15:H15" si="4">F11/F13</f>
        <v>0.65492957746478875</v>
      </c>
      <c r="G15" s="2">
        <f t="shared" si="4"/>
        <v>0.68</v>
      </c>
      <c r="H15" s="2">
        <f t="shared" si="4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3" workbookViewId="0">
      <selection activeCell="I15" sqref="F13:I15"/>
    </sheetView>
  </sheetViews>
  <sheetFormatPr defaultRowHeight="13.5" x14ac:dyDescent="0.15"/>
  <cols>
    <col min="1" max="1" width="12.625" customWidth="1"/>
    <col min="2" max="2" width="21.75" customWidth="1"/>
    <col min="3" max="3" width="16" customWidth="1"/>
    <col min="4" max="4" width="22.5" customWidth="1"/>
    <col min="5" max="5" width="18.125" customWidth="1"/>
    <col min="6" max="6" width="11.75" bestFit="1" customWidth="1"/>
    <col min="7" max="9" width="9.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4</v>
      </c>
      <c r="G1" t="s">
        <v>5</v>
      </c>
      <c r="H1" t="s">
        <v>6</v>
      </c>
      <c r="I1" t="s">
        <v>3</v>
      </c>
    </row>
    <row r="2" spans="1:9" x14ac:dyDescent="0.15">
      <c r="A2">
        <v>100</v>
      </c>
      <c r="B2" s="1">
        <f>I2/A2</f>
        <v>0.59</v>
      </c>
      <c r="C2" s="1">
        <f t="shared" ref="C2:C11" si="0">F2/A2</f>
        <v>0.6</v>
      </c>
      <c r="D2" s="1">
        <f t="shared" ref="D2:D11" si="1">G2/A2</f>
        <v>0.65</v>
      </c>
      <c r="E2" s="1">
        <f t="shared" ref="E2:E11" si="2">H2/A2</f>
        <v>0.77</v>
      </c>
      <c r="F2" s="3">
        <v>60</v>
      </c>
      <c r="G2">
        <v>65</v>
      </c>
      <c r="H2" s="3">
        <v>77</v>
      </c>
      <c r="I2" s="3">
        <v>59</v>
      </c>
    </row>
    <row r="3" spans="1:9" x14ac:dyDescent="0.15">
      <c r="A3">
        <v>200</v>
      </c>
      <c r="B3" s="1">
        <f t="shared" ref="B3:B11" si="3">I3/A3</f>
        <v>0.53</v>
      </c>
      <c r="C3" s="1">
        <f t="shared" si="0"/>
        <v>0.505</v>
      </c>
      <c r="D3" s="1">
        <f t="shared" si="1"/>
        <v>0.60499999999999998</v>
      </c>
      <c r="E3" s="1">
        <f t="shared" si="2"/>
        <v>0.7</v>
      </c>
      <c r="F3" s="3">
        <v>101</v>
      </c>
      <c r="G3">
        <v>121</v>
      </c>
      <c r="H3" s="3">
        <v>140</v>
      </c>
      <c r="I3" s="3">
        <v>106</v>
      </c>
    </row>
    <row r="4" spans="1:9" x14ac:dyDescent="0.15">
      <c r="A4">
        <v>300</v>
      </c>
      <c r="B4" s="1">
        <f t="shared" si="3"/>
        <v>0.46666666666666667</v>
      </c>
      <c r="C4" s="1">
        <f t="shared" si="0"/>
        <v>0.46</v>
      </c>
      <c r="D4" s="1">
        <f t="shared" si="1"/>
        <v>0.59</v>
      </c>
      <c r="E4" s="1">
        <f t="shared" si="2"/>
        <v>0.69333333333333336</v>
      </c>
      <c r="F4" s="3">
        <v>138</v>
      </c>
      <c r="G4">
        <v>177</v>
      </c>
      <c r="H4" s="3">
        <v>208</v>
      </c>
      <c r="I4" s="3">
        <v>140</v>
      </c>
    </row>
    <row r="5" spans="1:9" x14ac:dyDescent="0.15">
      <c r="A5">
        <v>400</v>
      </c>
      <c r="B5" s="1">
        <f t="shared" si="3"/>
        <v>0.44750000000000001</v>
      </c>
      <c r="C5" s="1">
        <f t="shared" si="0"/>
        <v>0.41749999999999998</v>
      </c>
      <c r="D5" s="1">
        <f t="shared" si="1"/>
        <v>0.5575</v>
      </c>
      <c r="E5" s="1">
        <f t="shared" si="2"/>
        <v>0.67</v>
      </c>
      <c r="F5" s="3">
        <v>167</v>
      </c>
      <c r="G5">
        <v>223</v>
      </c>
      <c r="H5" s="3">
        <v>268</v>
      </c>
      <c r="I5" s="3">
        <v>179</v>
      </c>
    </row>
    <row r="6" spans="1:9" x14ac:dyDescent="0.15">
      <c r="A6">
        <v>500</v>
      </c>
      <c r="B6" s="1">
        <f t="shared" si="3"/>
        <v>0.42199999999999999</v>
      </c>
      <c r="C6" s="1">
        <f t="shared" si="0"/>
        <v>0.40600000000000003</v>
      </c>
      <c r="D6" s="1">
        <f t="shared" si="1"/>
        <v>0.54400000000000004</v>
      </c>
      <c r="E6" s="1">
        <f t="shared" si="2"/>
        <v>0.64200000000000002</v>
      </c>
      <c r="F6" s="3">
        <v>203</v>
      </c>
      <c r="G6">
        <v>272</v>
      </c>
      <c r="H6" s="3">
        <v>321</v>
      </c>
      <c r="I6" s="3">
        <v>211</v>
      </c>
    </row>
    <row r="7" spans="1:9" x14ac:dyDescent="0.15">
      <c r="A7">
        <v>600</v>
      </c>
      <c r="B7" s="1">
        <f t="shared" si="3"/>
        <v>0.38666666666666666</v>
      </c>
      <c r="C7" s="1">
        <f t="shared" si="0"/>
        <v>0.39333333333333331</v>
      </c>
      <c r="D7" s="1">
        <f t="shared" si="1"/>
        <v>0.52333333333333332</v>
      </c>
      <c r="E7" s="1">
        <f t="shared" si="2"/>
        <v>0.64833333333333332</v>
      </c>
      <c r="F7" s="3">
        <v>236</v>
      </c>
      <c r="G7">
        <v>314</v>
      </c>
      <c r="H7" s="3">
        <v>389</v>
      </c>
      <c r="I7" s="3">
        <v>232</v>
      </c>
    </row>
    <row r="8" spans="1:9" x14ac:dyDescent="0.15">
      <c r="A8">
        <v>700</v>
      </c>
      <c r="B8" s="1">
        <f t="shared" si="3"/>
        <v>0.35428571428571426</v>
      </c>
      <c r="C8" s="1">
        <f t="shared" si="0"/>
        <v>0.36</v>
      </c>
      <c r="D8" s="1">
        <f t="shared" si="1"/>
        <v>0.51714285714285713</v>
      </c>
      <c r="E8" s="1">
        <f t="shared" si="2"/>
        <v>0.63571428571428568</v>
      </c>
      <c r="F8" s="3">
        <v>252</v>
      </c>
      <c r="G8">
        <v>362</v>
      </c>
      <c r="H8" s="3">
        <v>445</v>
      </c>
      <c r="I8" s="3">
        <v>248</v>
      </c>
    </row>
    <row r="9" spans="1:9" x14ac:dyDescent="0.15">
      <c r="A9">
        <v>800</v>
      </c>
      <c r="B9" s="1">
        <f t="shared" si="3"/>
        <v>0.32500000000000001</v>
      </c>
      <c r="C9" s="1">
        <f t="shared" si="0"/>
        <v>0.35</v>
      </c>
      <c r="D9" s="1">
        <f t="shared" si="1"/>
        <v>0.50375000000000003</v>
      </c>
      <c r="E9" s="1">
        <f t="shared" si="2"/>
        <v>0.63749999999999996</v>
      </c>
      <c r="F9" s="3">
        <v>280</v>
      </c>
      <c r="G9">
        <v>403</v>
      </c>
      <c r="H9" s="3">
        <v>510</v>
      </c>
      <c r="I9" s="3">
        <v>260</v>
      </c>
    </row>
    <row r="10" spans="1:9" x14ac:dyDescent="0.15">
      <c r="A10">
        <v>900</v>
      </c>
      <c r="B10" s="1">
        <f t="shared" si="3"/>
        <v>0.30666666666666664</v>
      </c>
      <c r="C10" s="1">
        <f t="shared" si="0"/>
        <v>0.33888888888888891</v>
      </c>
      <c r="D10" s="1">
        <f t="shared" si="1"/>
        <v>0.48</v>
      </c>
      <c r="E10" s="1">
        <f t="shared" si="2"/>
        <v>0.62888888888888894</v>
      </c>
      <c r="F10" s="3">
        <v>305</v>
      </c>
      <c r="G10">
        <v>432</v>
      </c>
      <c r="H10" s="3">
        <v>566</v>
      </c>
      <c r="I10" s="3">
        <v>276</v>
      </c>
    </row>
    <row r="11" spans="1:9" x14ac:dyDescent="0.15">
      <c r="A11">
        <v>1000</v>
      </c>
      <c r="B11" s="1">
        <f t="shared" si="3"/>
        <v>0.28899999999999998</v>
      </c>
      <c r="C11" s="1">
        <f t="shared" si="0"/>
        <v>0.31900000000000001</v>
      </c>
      <c r="D11" s="1">
        <f t="shared" si="1"/>
        <v>0.46500000000000002</v>
      </c>
      <c r="E11" s="1">
        <f t="shared" si="2"/>
        <v>0.61199999999999999</v>
      </c>
      <c r="F11" s="3">
        <v>319</v>
      </c>
      <c r="G11">
        <v>465</v>
      </c>
      <c r="H11" s="3">
        <v>612</v>
      </c>
      <c r="I11" s="3">
        <v>289</v>
      </c>
    </row>
    <row r="12" spans="1:9" x14ac:dyDescent="0.15">
      <c r="B12" s="1">
        <f>AVERAGE(B2:B11)</f>
        <v>0.41177857142857144</v>
      </c>
      <c r="C12" s="1">
        <f>AVERAGE(C2:C11)</f>
        <v>0.41497222222222224</v>
      </c>
      <c r="D12" s="1">
        <f>AVERAGE(D2:D11)</f>
        <v>0.543572619047619</v>
      </c>
      <c r="E12" s="1">
        <f>AVERAGE(E2:E11)</f>
        <v>0.66377698412698405</v>
      </c>
      <c r="F12" s="2"/>
      <c r="G12" s="2"/>
      <c r="H12" s="2"/>
      <c r="I12" s="2"/>
    </row>
    <row r="13" spans="1:9" x14ac:dyDescent="0.15">
      <c r="F13" s="3">
        <v>760</v>
      </c>
      <c r="G13">
        <v>710</v>
      </c>
      <c r="H13" s="3">
        <v>900</v>
      </c>
      <c r="I13" s="3">
        <v>790</v>
      </c>
    </row>
    <row r="14" spans="1:9" x14ac:dyDescent="0.15">
      <c r="F14" s="4">
        <f>F13/60</f>
        <v>12.666666666666666</v>
      </c>
      <c r="G14" s="4">
        <f t="shared" ref="G14:I14" si="4">G13/60</f>
        <v>11.833333333333334</v>
      </c>
      <c r="H14" s="4">
        <f t="shared" si="4"/>
        <v>15</v>
      </c>
      <c r="I14" s="4">
        <f t="shared" si="4"/>
        <v>13.166666666666666</v>
      </c>
    </row>
    <row r="15" spans="1:9" x14ac:dyDescent="0.15">
      <c r="F15" s="2">
        <f>F11/F13</f>
        <v>0.41973684210526313</v>
      </c>
      <c r="G15" s="2">
        <f t="shared" ref="G15:I15" si="5">G11/G13</f>
        <v>0.65492957746478875</v>
      </c>
      <c r="H15" s="2">
        <f t="shared" si="5"/>
        <v>0.68</v>
      </c>
      <c r="I15" s="2">
        <f t="shared" si="5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27" sqref="I27"/>
    </sheetView>
  </sheetViews>
  <sheetFormatPr defaultRowHeight="13.5" x14ac:dyDescent="0.15"/>
  <cols>
    <col min="5" max="5" width="9" customWidth="1"/>
  </cols>
  <sheetData>
    <row r="1" spans="1:5" x14ac:dyDescent="0.15">
      <c r="B1" t="s">
        <v>1</v>
      </c>
      <c r="C1" t="s">
        <v>2</v>
      </c>
      <c r="D1" t="s">
        <v>8</v>
      </c>
      <c r="E1" t="s">
        <v>7</v>
      </c>
    </row>
    <row r="2" spans="1:5" x14ac:dyDescent="0.15">
      <c r="A2">
        <v>100</v>
      </c>
      <c r="B2" s="3">
        <v>59</v>
      </c>
      <c r="C2" s="3">
        <v>60</v>
      </c>
      <c r="D2">
        <v>65</v>
      </c>
      <c r="E2" s="3">
        <v>77</v>
      </c>
    </row>
    <row r="3" spans="1:5" x14ac:dyDescent="0.15">
      <c r="A3">
        <v>200</v>
      </c>
      <c r="B3" s="3">
        <v>106</v>
      </c>
      <c r="C3" s="3">
        <v>101</v>
      </c>
      <c r="D3">
        <v>121</v>
      </c>
      <c r="E3" s="3">
        <v>140</v>
      </c>
    </row>
    <row r="4" spans="1:5" x14ac:dyDescent="0.15">
      <c r="A4">
        <v>300</v>
      </c>
      <c r="B4" s="3">
        <v>140</v>
      </c>
      <c r="C4" s="3">
        <v>138</v>
      </c>
      <c r="D4">
        <v>177</v>
      </c>
      <c r="E4" s="3">
        <v>208</v>
      </c>
    </row>
    <row r="5" spans="1:5" x14ac:dyDescent="0.15">
      <c r="A5">
        <v>400</v>
      </c>
      <c r="B5" s="3">
        <v>179</v>
      </c>
      <c r="C5" s="3">
        <v>167</v>
      </c>
      <c r="D5">
        <v>223</v>
      </c>
      <c r="E5" s="3">
        <v>268</v>
      </c>
    </row>
    <row r="6" spans="1:5" x14ac:dyDescent="0.15">
      <c r="A6">
        <v>500</v>
      </c>
      <c r="B6" s="3">
        <v>211</v>
      </c>
      <c r="C6" s="3">
        <v>203</v>
      </c>
      <c r="D6">
        <v>272</v>
      </c>
      <c r="E6" s="3">
        <v>321</v>
      </c>
    </row>
    <row r="7" spans="1:5" x14ac:dyDescent="0.15">
      <c r="A7">
        <v>600</v>
      </c>
      <c r="B7" s="3">
        <v>232</v>
      </c>
      <c r="C7" s="3">
        <v>236</v>
      </c>
      <c r="D7">
        <v>314</v>
      </c>
      <c r="E7" s="3">
        <v>389</v>
      </c>
    </row>
    <row r="8" spans="1:5" x14ac:dyDescent="0.15">
      <c r="A8">
        <v>700</v>
      </c>
      <c r="B8" s="3">
        <v>248</v>
      </c>
      <c r="C8" s="3">
        <v>252</v>
      </c>
      <c r="D8">
        <v>362</v>
      </c>
      <c r="E8" s="3">
        <v>445</v>
      </c>
    </row>
    <row r="9" spans="1:5" x14ac:dyDescent="0.15">
      <c r="A9">
        <v>800</v>
      </c>
      <c r="B9" s="3">
        <v>260</v>
      </c>
      <c r="C9" s="3">
        <v>280</v>
      </c>
      <c r="D9">
        <v>403</v>
      </c>
      <c r="E9" s="3">
        <v>510</v>
      </c>
    </row>
    <row r="10" spans="1:5" x14ac:dyDescent="0.15">
      <c r="A10">
        <v>900</v>
      </c>
      <c r="B10" s="3">
        <v>276</v>
      </c>
      <c r="C10" s="3">
        <v>305</v>
      </c>
      <c r="D10">
        <v>432</v>
      </c>
      <c r="E10" s="3">
        <v>566</v>
      </c>
    </row>
    <row r="11" spans="1:5" x14ac:dyDescent="0.15">
      <c r="A11">
        <v>1000</v>
      </c>
      <c r="B11" s="3">
        <v>289</v>
      </c>
      <c r="C11" s="3">
        <v>319</v>
      </c>
      <c r="D11">
        <v>465</v>
      </c>
      <c r="E11" s="3">
        <v>612</v>
      </c>
    </row>
    <row r="12" spans="1:5" x14ac:dyDescent="0.15">
      <c r="B12" s="1"/>
      <c r="C12" s="1"/>
      <c r="D12" s="1"/>
      <c r="E12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36" sqref="E36"/>
    </sheetView>
  </sheetViews>
  <sheetFormatPr defaultRowHeight="13.5" x14ac:dyDescent="0.15"/>
  <cols>
    <col min="1" max="1" width="12.5" customWidth="1"/>
    <col min="2" max="2" width="17.125" customWidth="1"/>
    <col min="3" max="3" width="28.375" customWidth="1"/>
    <col min="7" max="7" width="20" customWidth="1"/>
    <col min="8" max="8" width="26.25" customWidth="1"/>
  </cols>
  <sheetData>
    <row r="1" spans="1:8" x14ac:dyDescent="0.15">
      <c r="B1" t="s">
        <v>2</v>
      </c>
      <c r="C1" t="s">
        <v>8</v>
      </c>
      <c r="F1" t="s">
        <v>0</v>
      </c>
      <c r="G1" t="s">
        <v>2</v>
      </c>
      <c r="H1" t="s">
        <v>8</v>
      </c>
    </row>
    <row r="2" spans="1:8" x14ac:dyDescent="0.15">
      <c r="A2">
        <v>100</v>
      </c>
      <c r="B2" s="3">
        <v>9</v>
      </c>
      <c r="C2">
        <v>32</v>
      </c>
      <c r="F2">
        <v>100</v>
      </c>
      <c r="G2" s="1">
        <f>B2/A2</f>
        <v>0.09</v>
      </c>
      <c r="H2" s="1">
        <f>C2/A2</f>
        <v>0.32</v>
      </c>
    </row>
    <row r="3" spans="1:8" x14ac:dyDescent="0.15">
      <c r="A3">
        <v>200</v>
      </c>
      <c r="B3" s="3">
        <v>25</v>
      </c>
      <c r="C3">
        <v>68</v>
      </c>
      <c r="D3">
        <v>36</v>
      </c>
      <c r="F3">
        <v>200</v>
      </c>
      <c r="G3" s="1">
        <f t="shared" ref="G3:G11" si="0">B3/A3</f>
        <v>0.125</v>
      </c>
      <c r="H3" s="1">
        <f t="shared" ref="H3:H11" si="1">C3/A3</f>
        <v>0.34</v>
      </c>
    </row>
    <row r="4" spans="1:8" x14ac:dyDescent="0.15">
      <c r="A4">
        <v>300</v>
      </c>
      <c r="B4" s="3">
        <v>46</v>
      </c>
      <c r="C4">
        <v>129</v>
      </c>
      <c r="D4">
        <v>61</v>
      </c>
      <c r="F4">
        <v>300</v>
      </c>
      <c r="G4" s="1">
        <f t="shared" si="0"/>
        <v>0.15333333333333332</v>
      </c>
      <c r="H4" s="1">
        <f t="shared" si="1"/>
        <v>0.43</v>
      </c>
    </row>
    <row r="5" spans="1:8" x14ac:dyDescent="0.15">
      <c r="A5">
        <v>400</v>
      </c>
      <c r="B5" s="3">
        <v>82</v>
      </c>
      <c r="C5">
        <v>202</v>
      </c>
      <c r="D5">
        <v>73</v>
      </c>
      <c r="F5">
        <v>400</v>
      </c>
      <c r="G5" s="1">
        <f t="shared" si="0"/>
        <v>0.20499999999999999</v>
      </c>
      <c r="H5" s="1">
        <f t="shared" si="1"/>
        <v>0.505</v>
      </c>
    </row>
    <row r="6" spans="1:8" x14ac:dyDescent="0.15">
      <c r="A6">
        <v>500</v>
      </c>
      <c r="B6" s="3">
        <v>125</v>
      </c>
      <c r="C6">
        <v>268</v>
      </c>
      <c r="D6">
        <v>66</v>
      </c>
      <c r="F6">
        <v>500</v>
      </c>
      <c r="G6" s="1">
        <f t="shared" si="0"/>
        <v>0.25</v>
      </c>
      <c r="H6" s="1">
        <f t="shared" si="1"/>
        <v>0.53600000000000003</v>
      </c>
    </row>
    <row r="7" spans="1:8" x14ac:dyDescent="0.15">
      <c r="A7">
        <v>600</v>
      </c>
      <c r="B7" s="3">
        <v>176</v>
      </c>
      <c r="C7">
        <v>350</v>
      </c>
      <c r="D7">
        <v>82</v>
      </c>
      <c r="F7">
        <v>600</v>
      </c>
      <c r="G7" s="1">
        <f t="shared" si="0"/>
        <v>0.29333333333333333</v>
      </c>
      <c r="H7" s="1">
        <f t="shared" si="1"/>
        <v>0.58333333333333337</v>
      </c>
    </row>
    <row r="8" spans="1:8" x14ac:dyDescent="0.15">
      <c r="A8">
        <v>700</v>
      </c>
      <c r="B8" s="3">
        <v>202</v>
      </c>
      <c r="C8">
        <v>408</v>
      </c>
      <c r="D8">
        <v>58</v>
      </c>
      <c r="F8">
        <v>700</v>
      </c>
      <c r="G8" s="1">
        <f t="shared" si="0"/>
        <v>0.28857142857142859</v>
      </c>
      <c r="H8" s="1">
        <f t="shared" si="1"/>
        <v>0.58285714285714285</v>
      </c>
    </row>
    <row r="9" spans="1:8" x14ac:dyDescent="0.15">
      <c r="A9">
        <v>800</v>
      </c>
      <c r="B9" s="3">
        <v>249</v>
      </c>
      <c r="C9">
        <v>468</v>
      </c>
      <c r="D9">
        <v>60</v>
      </c>
      <c r="F9">
        <v>800</v>
      </c>
      <c r="G9" s="1">
        <f t="shared" si="0"/>
        <v>0.31125000000000003</v>
      </c>
      <c r="H9" s="1">
        <f t="shared" si="1"/>
        <v>0.58499999999999996</v>
      </c>
    </row>
    <row r="10" spans="1:8" x14ac:dyDescent="0.15">
      <c r="A10">
        <v>900</v>
      </c>
      <c r="B10" s="3">
        <v>310</v>
      </c>
      <c r="C10">
        <v>544</v>
      </c>
      <c r="D10">
        <v>76</v>
      </c>
      <c r="F10">
        <v>900</v>
      </c>
      <c r="G10" s="1">
        <f t="shared" si="0"/>
        <v>0.34444444444444444</v>
      </c>
      <c r="H10" s="1">
        <f t="shared" si="1"/>
        <v>0.60444444444444445</v>
      </c>
    </row>
    <row r="11" spans="1:8" x14ac:dyDescent="0.15">
      <c r="A11">
        <v>1000</v>
      </c>
      <c r="B11" s="3">
        <v>399</v>
      </c>
      <c r="C11">
        <v>608</v>
      </c>
      <c r="D11">
        <v>64</v>
      </c>
      <c r="F11">
        <v>1000</v>
      </c>
      <c r="G11" s="1">
        <f t="shared" si="0"/>
        <v>0.39900000000000002</v>
      </c>
      <c r="H11" s="1">
        <f t="shared" si="1"/>
        <v>0.60799999999999998</v>
      </c>
    </row>
    <row r="12" spans="1:8" x14ac:dyDescent="0.15">
      <c r="G12" s="1">
        <f>AVERAGE(G2:G11)</f>
        <v>0.24599325396825397</v>
      </c>
      <c r="H12" s="1">
        <f>AVERAGE(H2:H11)</f>
        <v>0.50946349206349206</v>
      </c>
    </row>
    <row r="13" spans="1:8" x14ac:dyDescent="0.15">
      <c r="A13" t="s">
        <v>13</v>
      </c>
      <c r="B13" t="s">
        <v>12</v>
      </c>
      <c r="C13" t="s">
        <v>14</v>
      </c>
      <c r="D13" t="s">
        <v>15</v>
      </c>
    </row>
    <row r="14" spans="1:8" x14ac:dyDescent="0.15">
      <c r="A14">
        <v>2349748</v>
      </c>
      <c r="B14">
        <v>3683887</v>
      </c>
    </row>
    <row r="15" spans="1:8" x14ac:dyDescent="0.15">
      <c r="A15" s="3">
        <v>1835820</v>
      </c>
      <c r="B15">
        <v>3584032</v>
      </c>
      <c r="C15" s="3">
        <v>1752626</v>
      </c>
      <c r="D15" s="3">
        <v>790</v>
      </c>
    </row>
    <row r="16" spans="1:8" x14ac:dyDescent="0.15">
      <c r="A16" s="3">
        <f>A15/1000</f>
        <v>1835.82</v>
      </c>
      <c r="B16" s="3">
        <f>B15/1000</f>
        <v>3584.0320000000002</v>
      </c>
      <c r="C16" s="3">
        <f t="shared" ref="C16:D16" si="2">C15/1000</f>
        <v>1752.626</v>
      </c>
      <c r="D16" s="3">
        <f t="shared" si="2"/>
        <v>0.79</v>
      </c>
    </row>
    <row r="17" spans="1:4" x14ac:dyDescent="0.15">
      <c r="A17" s="4">
        <v>608</v>
      </c>
      <c r="B17" s="4">
        <v>399</v>
      </c>
      <c r="C17" s="4">
        <v>800</v>
      </c>
      <c r="D17" s="4">
        <f t="shared" ref="D17" si="3">D15/60</f>
        <v>13.166666666666666</v>
      </c>
    </row>
    <row r="18" spans="1:4" x14ac:dyDescent="0.15">
      <c r="A18" s="2">
        <f>A17/A16</f>
        <v>0.33118715342462768</v>
      </c>
      <c r="B18" s="2">
        <f t="shared" ref="B18:D18" si="4">B17/B16</f>
        <v>0.11132713100775886</v>
      </c>
      <c r="C18" s="2">
        <f t="shared" si="4"/>
        <v>0.45645790944559766</v>
      </c>
      <c r="D18" s="2">
        <f t="shared" si="4"/>
        <v>16.666666666666664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16" workbookViewId="0">
      <selection activeCell="M38" sqref="M38"/>
    </sheetView>
  </sheetViews>
  <sheetFormatPr defaultRowHeight="13.5" x14ac:dyDescent="0.15"/>
  <cols>
    <col min="1" max="1" width="12.5" customWidth="1"/>
    <col min="2" max="2" width="11.5" customWidth="1"/>
    <col min="3" max="3" width="17" customWidth="1"/>
    <col min="4" max="4" width="15.375" customWidth="1"/>
    <col min="6" max="6" width="6.625" customWidth="1"/>
    <col min="8" max="8" width="10.25" customWidth="1"/>
    <col min="9" max="9" width="14.25" customWidth="1"/>
  </cols>
  <sheetData>
    <row r="1" spans="1:10" x14ac:dyDescent="0.15">
      <c r="B1" t="s">
        <v>1</v>
      </c>
      <c r="C1" t="s">
        <v>8</v>
      </c>
      <c r="D1" t="s">
        <v>7</v>
      </c>
      <c r="G1" t="s">
        <v>0</v>
      </c>
      <c r="H1" t="s">
        <v>1</v>
      </c>
      <c r="I1" t="s">
        <v>8</v>
      </c>
      <c r="J1" t="s">
        <v>7</v>
      </c>
    </row>
    <row r="2" spans="1:10" x14ac:dyDescent="0.15">
      <c r="A2">
        <v>100</v>
      </c>
      <c r="B2" s="3">
        <v>23</v>
      </c>
      <c r="C2">
        <v>32</v>
      </c>
      <c r="D2" s="3">
        <v>59</v>
      </c>
      <c r="G2">
        <v>100</v>
      </c>
      <c r="H2" s="1">
        <f t="shared" ref="H2:H11" si="0">B2/A2</f>
        <v>0.23</v>
      </c>
      <c r="I2" s="1">
        <f t="shared" ref="I2:I11" si="1">C2/A2</f>
        <v>0.32</v>
      </c>
      <c r="J2" s="5">
        <f>D2/A2</f>
        <v>0.59</v>
      </c>
    </row>
    <row r="3" spans="1:10" x14ac:dyDescent="0.15">
      <c r="A3">
        <v>200</v>
      </c>
      <c r="B3" s="3">
        <v>46</v>
      </c>
      <c r="C3">
        <v>68</v>
      </c>
      <c r="D3" s="3">
        <v>105</v>
      </c>
      <c r="E3">
        <v>36</v>
      </c>
      <c r="G3">
        <v>200</v>
      </c>
      <c r="H3" s="1">
        <f t="shared" si="0"/>
        <v>0.23</v>
      </c>
      <c r="I3" s="1">
        <f t="shared" si="1"/>
        <v>0.34</v>
      </c>
      <c r="J3" s="5">
        <f t="shared" ref="J3:J11" si="2">D3/A3</f>
        <v>0.52500000000000002</v>
      </c>
    </row>
    <row r="4" spans="1:10" x14ac:dyDescent="0.15">
      <c r="A4">
        <v>300</v>
      </c>
      <c r="B4" s="3">
        <v>65</v>
      </c>
      <c r="C4">
        <v>129</v>
      </c>
      <c r="D4" s="3">
        <v>166</v>
      </c>
      <c r="E4">
        <v>61</v>
      </c>
      <c r="G4">
        <v>300</v>
      </c>
      <c r="H4" s="1">
        <f t="shared" si="0"/>
        <v>0.21666666666666667</v>
      </c>
      <c r="I4" s="1">
        <f t="shared" si="1"/>
        <v>0.43</v>
      </c>
      <c r="J4" s="5">
        <f t="shared" si="2"/>
        <v>0.55333333333333334</v>
      </c>
    </row>
    <row r="5" spans="1:10" x14ac:dyDescent="0.15">
      <c r="A5">
        <v>400</v>
      </c>
      <c r="B5" s="3">
        <v>76</v>
      </c>
      <c r="C5">
        <v>202</v>
      </c>
      <c r="D5" s="3">
        <v>232</v>
      </c>
      <c r="E5">
        <v>73</v>
      </c>
      <c r="G5">
        <v>400</v>
      </c>
      <c r="H5" s="1">
        <f t="shared" si="0"/>
        <v>0.19</v>
      </c>
      <c r="I5" s="1">
        <f t="shared" si="1"/>
        <v>0.505</v>
      </c>
      <c r="J5" s="5">
        <f t="shared" si="2"/>
        <v>0.57999999999999996</v>
      </c>
    </row>
    <row r="6" spans="1:10" x14ac:dyDescent="0.15">
      <c r="A6">
        <v>500</v>
      </c>
      <c r="B6" s="3">
        <v>82</v>
      </c>
      <c r="C6">
        <v>268</v>
      </c>
      <c r="D6" s="3">
        <v>296</v>
      </c>
      <c r="E6">
        <v>66</v>
      </c>
      <c r="G6">
        <v>500</v>
      </c>
      <c r="H6" s="1">
        <f t="shared" si="0"/>
        <v>0.16400000000000001</v>
      </c>
      <c r="I6" s="1">
        <f t="shared" si="1"/>
        <v>0.53600000000000003</v>
      </c>
      <c r="J6" s="5">
        <f t="shared" si="2"/>
        <v>0.59199999999999997</v>
      </c>
    </row>
    <row r="7" spans="1:10" x14ac:dyDescent="0.15">
      <c r="A7">
        <v>600</v>
      </c>
      <c r="B7" s="3">
        <v>90</v>
      </c>
      <c r="C7">
        <v>350</v>
      </c>
      <c r="D7" s="3">
        <v>374</v>
      </c>
      <c r="E7">
        <v>82</v>
      </c>
      <c r="G7">
        <v>600</v>
      </c>
      <c r="H7" s="1">
        <f t="shared" si="0"/>
        <v>0.15</v>
      </c>
      <c r="I7" s="1">
        <f t="shared" si="1"/>
        <v>0.58333333333333337</v>
      </c>
      <c r="J7" s="5">
        <f t="shared" si="2"/>
        <v>0.62333333333333329</v>
      </c>
    </row>
    <row r="8" spans="1:10" x14ac:dyDescent="0.15">
      <c r="A8">
        <v>700</v>
      </c>
      <c r="B8" s="3">
        <v>95</v>
      </c>
      <c r="C8">
        <v>408</v>
      </c>
      <c r="D8" s="3">
        <v>448</v>
      </c>
      <c r="E8">
        <v>58</v>
      </c>
      <c r="G8">
        <v>700</v>
      </c>
      <c r="H8" s="1">
        <f t="shared" si="0"/>
        <v>0.1357142857142857</v>
      </c>
      <c r="I8" s="1">
        <f t="shared" si="1"/>
        <v>0.58285714285714285</v>
      </c>
      <c r="J8" s="5">
        <f t="shared" si="2"/>
        <v>0.64</v>
      </c>
    </row>
    <row r="9" spans="1:10" x14ac:dyDescent="0.15">
      <c r="A9">
        <v>800</v>
      </c>
      <c r="B9" s="3">
        <v>98</v>
      </c>
      <c r="C9">
        <v>468</v>
      </c>
      <c r="D9" s="3">
        <v>530</v>
      </c>
      <c r="E9">
        <v>60</v>
      </c>
      <c r="G9">
        <v>800</v>
      </c>
      <c r="H9" s="1">
        <f t="shared" si="0"/>
        <v>0.1225</v>
      </c>
      <c r="I9" s="1">
        <f t="shared" si="1"/>
        <v>0.58499999999999996</v>
      </c>
      <c r="J9" s="5">
        <f t="shared" si="2"/>
        <v>0.66249999999999998</v>
      </c>
    </row>
    <row r="10" spans="1:10" x14ac:dyDescent="0.15">
      <c r="A10">
        <v>900</v>
      </c>
      <c r="B10" s="3">
        <v>100</v>
      </c>
      <c r="C10">
        <v>544</v>
      </c>
      <c r="D10" s="3">
        <v>605</v>
      </c>
      <c r="E10">
        <v>76</v>
      </c>
      <c r="G10">
        <v>900</v>
      </c>
      <c r="H10" s="1">
        <f t="shared" si="0"/>
        <v>0.1111111111111111</v>
      </c>
      <c r="I10" s="1">
        <f t="shared" si="1"/>
        <v>0.60444444444444445</v>
      </c>
      <c r="J10" s="5">
        <f t="shared" si="2"/>
        <v>0.67222222222222228</v>
      </c>
    </row>
    <row r="11" spans="1:10" x14ac:dyDescent="0.15">
      <c r="A11">
        <v>1000</v>
      </c>
      <c r="B11" s="3">
        <v>102</v>
      </c>
      <c r="C11">
        <v>608</v>
      </c>
      <c r="D11" s="3">
        <v>676</v>
      </c>
      <c r="E11">
        <v>64</v>
      </c>
      <c r="G11">
        <v>1000</v>
      </c>
      <c r="H11" s="1">
        <f t="shared" si="0"/>
        <v>0.10199999999999999</v>
      </c>
      <c r="I11" s="1">
        <f t="shared" si="1"/>
        <v>0.60799999999999998</v>
      </c>
      <c r="J11" s="5">
        <f t="shared" si="2"/>
        <v>0.67600000000000005</v>
      </c>
    </row>
    <row r="12" spans="1:10" x14ac:dyDescent="0.15">
      <c r="H12" s="1">
        <f>AVERAGE(H2:H11)</f>
        <v>0.16519920634920635</v>
      </c>
      <c r="I12" s="1">
        <f>AVERAGE(I2:I11)</f>
        <v>0.50946349206349206</v>
      </c>
      <c r="J12" s="1">
        <f>AVERAGE(J2:J11)</f>
        <v>0.61143888888888887</v>
      </c>
    </row>
    <row r="13" spans="1:10" x14ac:dyDescent="0.15">
      <c r="A13" t="s">
        <v>10</v>
      </c>
      <c r="B13" t="s">
        <v>11</v>
      </c>
      <c r="C13" t="s">
        <v>9</v>
      </c>
      <c r="D13" t="s">
        <v>1</v>
      </c>
    </row>
    <row r="14" spans="1:10" x14ac:dyDescent="0.15">
      <c r="A14">
        <v>2349748</v>
      </c>
    </row>
    <row r="15" spans="1:10" x14ac:dyDescent="0.15">
      <c r="A15" s="3">
        <v>1835820</v>
      </c>
      <c r="B15">
        <v>710</v>
      </c>
      <c r="C15" s="3">
        <v>1752626</v>
      </c>
      <c r="D15" s="3"/>
      <c r="E15" s="3">
        <v>790</v>
      </c>
    </row>
    <row r="16" spans="1:10" x14ac:dyDescent="0.15">
      <c r="A16" s="3">
        <f>A15/1000</f>
        <v>1835.82</v>
      </c>
      <c r="B16" s="3">
        <f t="shared" ref="B16:E16" si="3">B15/1000</f>
        <v>0.71</v>
      </c>
      <c r="C16" s="3">
        <f t="shared" si="3"/>
        <v>1752.626</v>
      </c>
      <c r="D16" s="3"/>
      <c r="E16" s="3">
        <f t="shared" si="3"/>
        <v>0.79</v>
      </c>
    </row>
    <row r="17" spans="1:5" x14ac:dyDescent="0.15">
      <c r="A17" s="4">
        <v>608</v>
      </c>
      <c r="B17" s="4">
        <f t="shared" ref="B17:E17" si="4">B15/60</f>
        <v>11.833333333333334</v>
      </c>
      <c r="C17" s="4">
        <v>612</v>
      </c>
      <c r="D17" s="4"/>
      <c r="E17" s="4">
        <f t="shared" si="4"/>
        <v>13.166666666666666</v>
      </c>
    </row>
    <row r="18" spans="1:5" x14ac:dyDescent="0.15">
      <c r="A18" s="2">
        <f>A17/A16</f>
        <v>0.33118715342462768</v>
      </c>
      <c r="B18" s="2">
        <f t="shared" ref="B18:E18" si="5">B17/B16</f>
        <v>16.666666666666668</v>
      </c>
      <c r="C18" s="2">
        <f t="shared" si="5"/>
        <v>0.3491903007258822</v>
      </c>
      <c r="D18" s="2"/>
      <c r="E18" s="2">
        <f t="shared" si="5"/>
        <v>16.666666666666664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Sheet7</vt:lpstr>
      <vt:lpstr>Sheet3</vt:lpstr>
      <vt:lpstr>Sheet4</vt:lpstr>
      <vt:lpstr>Sheet5</vt:lpstr>
      <vt:lpstr>Sheet6</vt:lpstr>
      <vt:lpstr>1.1</vt:lpstr>
      <vt:lpstr>2.1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2015-05-05T14:04:20Z</dcterms:modified>
</cp:coreProperties>
</file>