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50" firstSheet="2" activeTab="10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  <sheet name="1.1" sheetId="8" r:id="rId8"/>
    <sheet name="2.1" sheetId="9" r:id="rId9"/>
    <sheet name="1.2" sheetId="11" r:id="rId10"/>
    <sheet name="2.2" sheetId="10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B16" i="11" l="1"/>
  <c r="B18" i="11" s="1"/>
  <c r="A16" i="11"/>
  <c r="A18" i="11" s="1"/>
  <c r="H11" i="11" l="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H12" i="11" s="1"/>
  <c r="G2" i="11"/>
  <c r="E18" i="10"/>
  <c r="E16" i="10"/>
  <c r="C16" i="10"/>
  <c r="C18" i="10" s="1"/>
  <c r="A16" i="10"/>
  <c r="A18" i="10" s="1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I12" i="10" s="1"/>
  <c r="H2" i="10"/>
  <c r="H12" i="10" s="1"/>
  <c r="J12" i="10" l="1"/>
  <c r="G12" i="11"/>
  <c r="B16" i="8"/>
  <c r="J3" i="9"/>
  <c r="J4" i="9"/>
  <c r="J5" i="9"/>
  <c r="J6" i="9"/>
  <c r="J7" i="9"/>
  <c r="J8" i="9"/>
  <c r="J9" i="9"/>
  <c r="J10" i="9"/>
  <c r="J11" i="9"/>
  <c r="J2" i="9"/>
  <c r="E16" i="9"/>
  <c r="E18" i="9" s="1"/>
  <c r="C16" i="9"/>
  <c r="C18" i="9" s="1"/>
  <c r="A16" i="9"/>
  <c r="A18" i="9" s="1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I12" i="9" s="1"/>
  <c r="H2" i="9"/>
  <c r="H12" i="9" s="1"/>
  <c r="J12" i="9" l="1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A18" i="8"/>
  <c r="A16" i="8"/>
  <c r="B18" i="8"/>
  <c r="H12" i="8" l="1"/>
  <c r="G12" i="8"/>
  <c r="I15" i="5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<sst xmlns="http://schemas.openxmlformats.org/spreadsheetml/2006/main" count="75" uniqueCount="19">
  <si>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</si>
  <si>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</si>
  <si>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</si>
  <si>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</si>
  <si>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</si>
  <si>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</si>
  <si>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</si>
  <si>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</si>
  <si>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</si>
  <si>
    <t>页面主题的PageRank</t>
    <phoneticPr fontId="1" type="noConversion"/>
  </si>
  <si>
    <t>关键FishSearch</t>
    <phoneticPr fontId="1" type="noConversion"/>
  </si>
  <si>
    <t>fish</t>
    <phoneticPr fontId="1" type="noConversion"/>
  </si>
  <si>
    <t>改进后fish</t>
    <phoneticPr fontId="1" type="noConversion"/>
  </si>
  <si>
    <t>关键FishSearch</t>
    <phoneticPr fontId="1" type="noConversion"/>
  </si>
  <si>
    <t>页面主题的PageRank</t>
    <phoneticPr fontId="1" type="noConversion"/>
  </si>
  <si>
    <t>Page Rank</t>
    <phoneticPr fontId="1" type="noConversion"/>
  </si>
  <si>
    <t>总时间</t>
    <phoneticPr fontId="1" type="noConversion"/>
  </si>
  <si>
    <t>总页面数</t>
    <phoneticPr fontId="1" type="noConversion"/>
  </si>
  <si>
    <t>算法效率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</si>
</sst>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5664"/>
        <c:axId val="124816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8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6056"/>
        <c:crosses val="autoZero"/>
        <c:auto val="1"/>
        <c:lblAlgn val="ctr"/>
        <c:lblOffset val="100"/>
        <c:noMultiLvlLbl val="0"/>
      </c:catAx>
      <c:valAx>
        <c:axId val="124816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'2.1'!$H$2:$H$11</c:f>
              <c:numCache>
                <c:formatCode>0.00%</c:formatCode>
                <c:ptCount val="10"/>
                <c:pt idx="0">
                  <c:v>0.23</c:v>
                </c:pt>
                <c:pt idx="1">
                  <c:v>0.23</c:v>
                </c:pt>
                <c:pt idx="2">
                  <c:v>0.21666666666666667</c:v>
                </c:pt>
                <c:pt idx="3">
                  <c:v>0.19</c:v>
                </c:pt>
                <c:pt idx="4">
                  <c:v>0.16400000000000001</c:v>
                </c:pt>
                <c:pt idx="5">
                  <c:v>0.15</c:v>
                </c:pt>
                <c:pt idx="6">
                  <c:v>0.1357142857142857</c:v>
                </c:pt>
                <c:pt idx="7">
                  <c:v>0.1225</c:v>
                </c:pt>
                <c:pt idx="8">
                  <c:v>0.1111111111111111</c:v>
                </c:pt>
                <c:pt idx="9">
                  <c:v>0.10199999999999999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'2.1'!$I$2:$I$11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'2.1'!$J$2:$J$11</c:f>
              <c:numCache>
                <c:formatCode>0%</c:formatCode>
                <c:ptCount val="10"/>
                <c:pt idx="0">
                  <c:v>0.59</c:v>
                </c:pt>
                <c:pt idx="1">
                  <c:v>0.52500000000000002</c:v>
                </c:pt>
                <c:pt idx="2">
                  <c:v>0.55333333333333334</c:v>
                </c:pt>
                <c:pt idx="3">
                  <c:v>0.57999999999999996</c:v>
                </c:pt>
                <c:pt idx="4">
                  <c:v>0.59199999999999997</c:v>
                </c:pt>
                <c:pt idx="5">
                  <c:v>0.62333333333333329</c:v>
                </c:pt>
                <c:pt idx="6">
                  <c:v>0.64</c:v>
                </c:pt>
                <c:pt idx="7">
                  <c:v>0.66249999999999998</c:v>
                </c:pt>
                <c:pt idx="8">
                  <c:v>0.67222222222222228</c:v>
                </c:pt>
                <c:pt idx="9">
                  <c:v>0.74199999999999999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84408"/>
        <c:axId val="247167984"/>
        <c:extLst/>
      </c:lineChart>
      <c:catAx>
        <c:axId val="2472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67984"/>
        <c:crosses val="autoZero"/>
        <c:auto val="1"/>
        <c:lblAlgn val="ctr"/>
        <c:lblOffset val="100"/>
        <c:noMultiLvlLbl val="0"/>
      </c:catAx>
      <c:valAx>
        <c:axId val="24716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2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485</c:v>
                </c:pt>
                <c:pt idx="2">
                  <c:v>910</c:v>
                </c:pt>
                <c:pt idx="3">
                  <c:v>1241</c:v>
                </c:pt>
                <c:pt idx="4">
                  <c:v>1660</c:v>
                </c:pt>
                <c:pt idx="5">
                  <c:v>2042</c:v>
                </c:pt>
                <c:pt idx="6">
                  <c:v>2457</c:v>
                </c:pt>
                <c:pt idx="7">
                  <c:v>3064</c:v>
                </c:pt>
                <c:pt idx="8">
                  <c:v>3240</c:v>
                </c:pt>
                <c:pt idx="9">
                  <c:v>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68768"/>
        <c:axId val="247169160"/>
        <c:extLst/>
      </c:lineChart>
      <c:catAx>
        <c:axId val="2471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69160"/>
        <c:crosses val="autoZero"/>
        <c:auto val="1"/>
        <c:lblAlgn val="ctr"/>
        <c:lblOffset val="100"/>
        <c:noMultiLvlLbl val="0"/>
      </c:catAx>
      <c:valAx>
        <c:axId val="247169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'1.2'!$G$2:$G$11</c:f>
              <c:numCache>
                <c:formatCode>0.00%</c:formatCode>
                <c:ptCount val="10"/>
                <c:pt idx="0">
                  <c:v>0.13</c:v>
                </c:pt>
                <c:pt idx="1">
                  <c:v>0.24249999999999999</c:v>
                </c:pt>
                <c:pt idx="2">
                  <c:v>0.30333333333333334</c:v>
                </c:pt>
                <c:pt idx="3">
                  <c:v>0.31025000000000003</c:v>
                </c:pt>
                <c:pt idx="4">
                  <c:v>0.33200000000000002</c:v>
                </c:pt>
                <c:pt idx="5">
                  <c:v>0.34033333333333332</c:v>
                </c:pt>
                <c:pt idx="6">
                  <c:v>0.35099999999999998</c:v>
                </c:pt>
                <c:pt idx="7">
                  <c:v>0.38300000000000001</c:v>
                </c:pt>
                <c:pt idx="8">
                  <c:v>0.36</c:v>
                </c:pt>
                <c:pt idx="9">
                  <c:v>0.372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'1.2'!$H$2:$H$11</c:f>
              <c:numCache>
                <c:formatCode>0.00%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69944"/>
        <c:axId val="247170336"/>
        <c:extLst/>
      </c:lineChart>
      <c:catAx>
        <c:axId val="2471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70336"/>
        <c:crosses val="autoZero"/>
        <c:auto val="1"/>
        <c:lblAlgn val="ctr"/>
        <c:lblOffset val="100"/>
        <c:noMultiLvlLbl val="0"/>
      </c:catAx>
      <c:valAx>
        <c:axId val="24717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'2.2'!$B$1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'2.2'!$B$2:$B$11</c:f>
              <c:numCache>
                <c:formatCode>General</c:formatCode>
                <c:ptCount val="10"/>
                <c:pt idx="0">
                  <c:v>295</c:v>
                </c:pt>
                <c:pt idx="1">
                  <c:v>360</c:v>
                </c:pt>
                <c:pt idx="2">
                  <c:v>411</c:v>
                </c:pt>
                <c:pt idx="3">
                  <c:v>924</c:v>
                </c:pt>
                <c:pt idx="4">
                  <c:v>1121</c:v>
                </c:pt>
                <c:pt idx="5">
                  <c:v>1201</c:v>
                </c:pt>
                <c:pt idx="6">
                  <c:v>1443</c:v>
                </c:pt>
                <c:pt idx="7">
                  <c:v>1496</c:v>
                </c:pt>
                <c:pt idx="8">
                  <c:v>1511</c:v>
                </c:pt>
                <c:pt idx="9">
                  <c:v>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'2.2'!$C$1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'2.2'!$D$1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'2.2'!$D$2:$D$11</c:f>
              <c:numCache>
                <c:formatCode>General</c:formatCode>
                <c:ptCount val="10"/>
                <c:pt idx="0">
                  <c:v>961</c:v>
                </c:pt>
                <c:pt idx="1">
                  <c:v>1926</c:v>
                </c:pt>
                <c:pt idx="2">
                  <c:v>2895</c:v>
                </c:pt>
                <c:pt idx="3">
                  <c:v>3824</c:v>
                </c:pt>
                <c:pt idx="4">
                  <c:v>4770</c:v>
                </c:pt>
                <c:pt idx="5">
                  <c:v>5778</c:v>
                </c:pt>
                <c:pt idx="6">
                  <c:v>6790</c:v>
                </c:pt>
                <c:pt idx="7">
                  <c:v>7712</c:v>
                </c:pt>
                <c:pt idx="8">
                  <c:v>8857</c:v>
                </c:pt>
                <c:pt idx="9">
                  <c:v>9880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71120"/>
        <c:axId val="247171512"/>
        <c:extLst/>
      </c:lineChart>
      <c:catAx>
        <c:axId val="247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71512"/>
        <c:crosses val="autoZero"/>
        <c:auto val="1"/>
        <c:lblAlgn val="ctr"/>
        <c:lblOffset val="100"/>
        <c:noMultiLvlLbl val="0"/>
      </c:catAx>
      <c:valAx>
        <c:axId val="247171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'2.2'!$H$1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'2.2'!$H$2:$H$11</c:f>
              <c:numCache>
                <c:formatCode>0.00%</c:formatCode>
                <c:ptCount val="10"/>
                <c:pt idx="0">
                  <c:v>0.29499999999999998</c:v>
                </c:pt>
                <c:pt idx="1">
                  <c:v>0.18</c:v>
                </c:pt>
                <c:pt idx="2">
                  <c:v>0.13700000000000001</c:v>
                </c:pt>
                <c:pt idx="3">
                  <c:v>0.23100000000000001</c:v>
                </c:pt>
                <c:pt idx="4">
                  <c:v>0.22420000000000001</c:v>
                </c:pt>
                <c:pt idx="5">
                  <c:v>0.20016666666666666</c:v>
                </c:pt>
                <c:pt idx="6">
                  <c:v>0.20614285714285716</c:v>
                </c:pt>
                <c:pt idx="7">
                  <c:v>0.187</c:v>
                </c:pt>
                <c:pt idx="8">
                  <c:v>0.16788888888888889</c:v>
                </c:pt>
                <c:pt idx="9">
                  <c:v>0.1512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'2.2'!$I$1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'2.2'!$I$2:$I$11</c:f>
              <c:numCache>
                <c:formatCode>0.00%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'2.2'!$J$1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'2.2'!$J$2:$J$11</c:f>
              <c:numCache>
                <c:formatCode>0%</c:formatCode>
                <c:ptCount val="10"/>
                <c:pt idx="0">
                  <c:v>0.96099999999999997</c:v>
                </c:pt>
                <c:pt idx="1">
                  <c:v>0.96299999999999997</c:v>
                </c:pt>
                <c:pt idx="2">
                  <c:v>0.96499999999999997</c:v>
                </c:pt>
                <c:pt idx="3">
                  <c:v>0.95599999999999996</c:v>
                </c:pt>
                <c:pt idx="4">
                  <c:v>0.95399999999999996</c:v>
                </c:pt>
                <c:pt idx="5">
                  <c:v>0.96299999999999997</c:v>
                </c:pt>
                <c:pt idx="6">
                  <c:v>0.97</c:v>
                </c:pt>
                <c:pt idx="7">
                  <c:v>0.96399999999999997</c:v>
                </c:pt>
                <c:pt idx="8">
                  <c:v>0.98411111111111116</c:v>
                </c:pt>
                <c:pt idx="9">
                  <c:v>0.98799999999999999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09168"/>
        <c:axId val="246609560"/>
        <c:extLst/>
      </c:lineChart>
      <c:catAx>
        <c:axId val="2466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609560"/>
        <c:crosses val="autoZero"/>
        <c:auto val="1"/>
        <c:lblAlgn val="ctr"/>
        <c:lblOffset val="100"/>
        <c:noMultiLvlLbl val="0"/>
      </c:catAx>
      <c:valAx>
        <c:axId val="24660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6840"/>
        <c:axId val="124817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81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7232"/>
        <c:crosses val="autoZero"/>
        <c:auto val="1"/>
        <c:lblAlgn val="ctr"/>
        <c:lblOffset val="100"/>
        <c:noMultiLvlLbl val="0"/>
      </c:catAx>
      <c:valAx>
        <c:axId val="12481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8016"/>
        <c:axId val="124818408"/>
      </c:lineChart>
      <c:catAx>
        <c:axId val="1248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8408"/>
        <c:crosses val="autoZero"/>
        <c:auto val="1"/>
        <c:lblAlgn val="ctr"/>
        <c:lblOffset val="100"/>
        <c:noMultiLvlLbl val="0"/>
      </c:catAx>
      <c:valAx>
        <c:axId val="124818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94152"/>
        <c:axId val="246494544"/>
      </c:lineChart>
      <c:catAx>
        <c:axId val="2464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94544"/>
        <c:crosses val="autoZero"/>
        <c:auto val="1"/>
        <c:lblAlgn val="ctr"/>
        <c:lblOffset val="100"/>
        <c:noMultiLvlLbl val="0"/>
      </c:catAx>
      <c:valAx>
        <c:axId val="24649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9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15032"/>
        <c:axId val="246715424"/>
      </c:lineChart>
      <c:catAx>
        <c:axId val="2467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5424"/>
        <c:crosses val="autoZero"/>
        <c:auto val="1"/>
        <c:lblAlgn val="ctr"/>
        <c:lblOffset val="100"/>
        <c:noMultiLvlLbl val="0"/>
      </c:catAx>
      <c:valAx>
        <c:axId val="24671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16600"/>
        <c:axId val="246716992"/>
      </c:lineChart>
      <c:catAx>
        <c:axId val="2467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6992"/>
        <c:crosses val="autoZero"/>
        <c:auto val="1"/>
        <c:lblAlgn val="ctr"/>
        <c:lblOffset val="100"/>
        <c:noMultiLvlLbl val="0"/>
      </c:catAx>
      <c:valAx>
        <c:axId val="24671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31</c:v>
                </c:pt>
                <c:pt idx="3">
                  <c:v>64</c:v>
                </c:pt>
                <c:pt idx="4">
                  <c:v>80</c:v>
                </c:pt>
                <c:pt idx="5">
                  <c:v>87</c:v>
                </c:pt>
                <c:pt idx="6">
                  <c:v>101</c:v>
                </c:pt>
                <c:pt idx="7">
                  <c:v>109</c:v>
                </c:pt>
                <c:pt idx="8">
                  <c:v>126</c:v>
                </c:pt>
                <c:pt idx="9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14640"/>
        <c:axId val="246714248"/>
        <c:extLst/>
      </c:lineChart>
      <c:catAx>
        <c:axId val="2467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4248"/>
        <c:crosses val="autoZero"/>
        <c:auto val="1"/>
        <c:lblAlgn val="ctr"/>
        <c:lblOffset val="100"/>
        <c:noMultiLvlLbl val="0"/>
      </c:catAx>
      <c:valAx>
        <c:axId val="246714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'1.1'!$G$2:$G$11</c:f>
              <c:numCache>
                <c:formatCode>0.00%</c:formatCode>
                <c:ptCount val="10"/>
                <c:pt idx="0">
                  <c:v>7.0000000000000007E-2</c:v>
                </c:pt>
                <c:pt idx="1">
                  <c:v>0.08</c:v>
                </c:pt>
                <c:pt idx="2">
                  <c:v>0.10333333333333333</c:v>
                </c:pt>
                <c:pt idx="3">
                  <c:v>0.16</c:v>
                </c:pt>
                <c:pt idx="4">
                  <c:v>0.16</c:v>
                </c:pt>
                <c:pt idx="5">
                  <c:v>0.14499999999999999</c:v>
                </c:pt>
                <c:pt idx="6">
                  <c:v>0.14428571428571429</c:v>
                </c:pt>
                <c:pt idx="7">
                  <c:v>0.13625000000000001</c:v>
                </c:pt>
                <c:pt idx="8">
                  <c:v>0.14000000000000001</c:v>
                </c:pt>
                <c:pt idx="9">
                  <c:v>0.153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'1.1'!$H$2:$H$11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16208"/>
        <c:axId val="246495328"/>
        <c:extLst/>
      </c:lineChart>
      <c:catAx>
        <c:axId val="2467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95328"/>
        <c:crosses val="autoZero"/>
        <c:auto val="1"/>
        <c:lblAlgn val="ctr"/>
        <c:lblOffset val="100"/>
        <c:noMultiLvlLbl val="0"/>
      </c:catAx>
      <c:valAx>
        <c:axId val="24649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7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'2.1'!$B$2:$B$11</c:f>
              <c:numCache>
                <c:formatCode>General</c:formatCode>
                <c:ptCount val="10"/>
                <c:pt idx="0">
                  <c:v>23</c:v>
                </c:pt>
                <c:pt idx="1">
                  <c:v>46</c:v>
                </c:pt>
                <c:pt idx="2">
                  <c:v>65</c:v>
                </c:pt>
                <c:pt idx="3">
                  <c:v>76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'2.1'!$D$2:$D$11</c:f>
              <c:numCache>
                <c:formatCode>General</c:formatCode>
                <c:ptCount val="10"/>
                <c:pt idx="0">
                  <c:v>59</c:v>
                </c:pt>
                <c:pt idx="1">
                  <c:v>105</c:v>
                </c:pt>
                <c:pt idx="2">
                  <c:v>166</c:v>
                </c:pt>
                <c:pt idx="3">
                  <c:v>232</c:v>
                </c:pt>
                <c:pt idx="4">
                  <c:v>296</c:v>
                </c:pt>
                <c:pt idx="5">
                  <c:v>374</c:v>
                </c:pt>
                <c:pt idx="6">
                  <c:v>448</c:v>
                </c:pt>
                <c:pt idx="7">
                  <c:v>530</c:v>
                </c:pt>
                <c:pt idx="8">
                  <c:v>605</c:v>
                </c:pt>
                <c:pt idx="9">
                  <c:v>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83232"/>
        <c:axId val="247283624"/>
        <c:extLst/>
      </c:lineChart>
      <c:catAx>
        <c:axId val="2472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283624"/>
        <c:crosses val="autoZero"/>
        <c:auto val="1"/>
        <c:lblAlgn val="ctr"/>
        <c:lblOffset val="100"/>
        <c:noMultiLvlLbl val="0"/>
      </c:catAx>
      <c:valAx>
        <c:axId val="24728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2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ome%20Downlands\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7"/>
      <sheetName val="Sheet3"/>
      <sheetName val="Sheet4"/>
      <sheetName val="Sheet5"/>
      <sheetName val="Sheet6"/>
      <sheetName val="1.1"/>
      <sheetName val="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Page Rank</v>
          </cell>
          <cell r="C1" t="str">
            <v>基于关键词位置的Fish Search</v>
          </cell>
          <cell r="D1" t="str">
            <v>基于页面主题的Page Rank</v>
          </cell>
          <cell r="H1" t="str">
            <v>Page Rank</v>
          </cell>
          <cell r="I1" t="str">
            <v>基于关键词位置的Fish Search</v>
          </cell>
          <cell r="J1" t="str">
            <v>基于页面主题的Page Rank</v>
          </cell>
        </row>
        <row r="2">
          <cell r="A2">
            <v>1000</v>
          </cell>
          <cell r="B2">
            <v>295</v>
          </cell>
          <cell r="C2">
            <v>692</v>
          </cell>
          <cell r="D2">
            <v>961</v>
          </cell>
          <cell r="G2">
            <v>1000</v>
          </cell>
          <cell r="H2">
            <v>0.29499999999999998</v>
          </cell>
          <cell r="I2">
            <v>0.69199999999999995</v>
          </cell>
          <cell r="J2">
            <v>0.96099999999999997</v>
          </cell>
        </row>
        <row r="3">
          <cell r="A3">
            <v>2000</v>
          </cell>
          <cell r="B3">
            <v>360</v>
          </cell>
          <cell r="C3">
            <v>1700</v>
          </cell>
          <cell r="D3">
            <v>1926</v>
          </cell>
          <cell r="G3">
            <v>2000</v>
          </cell>
          <cell r="H3">
            <v>0.18</v>
          </cell>
          <cell r="I3">
            <v>0.85</v>
          </cell>
          <cell r="J3">
            <v>0.96299999999999997</v>
          </cell>
        </row>
        <row r="4">
          <cell r="A4">
            <v>3000</v>
          </cell>
          <cell r="B4">
            <v>411</v>
          </cell>
          <cell r="C4">
            <v>2700</v>
          </cell>
          <cell r="D4">
            <v>2895</v>
          </cell>
          <cell r="G4">
            <v>3000</v>
          </cell>
          <cell r="H4">
            <v>0.13700000000000001</v>
          </cell>
          <cell r="I4">
            <v>0.9</v>
          </cell>
          <cell r="J4">
            <v>0.96499999999999997</v>
          </cell>
        </row>
        <row r="5">
          <cell r="A5">
            <v>4000</v>
          </cell>
          <cell r="B5">
            <v>924</v>
          </cell>
          <cell r="C5">
            <v>3720</v>
          </cell>
          <cell r="D5">
            <v>3824</v>
          </cell>
          <cell r="G5">
            <v>4000</v>
          </cell>
          <cell r="H5">
            <v>0.23100000000000001</v>
          </cell>
          <cell r="I5">
            <v>0.93</v>
          </cell>
          <cell r="J5">
            <v>0.95599999999999996</v>
          </cell>
        </row>
        <row r="6">
          <cell r="A6">
            <v>5000</v>
          </cell>
          <cell r="B6">
            <v>1121</v>
          </cell>
          <cell r="C6">
            <v>4670</v>
          </cell>
          <cell r="D6">
            <v>4770</v>
          </cell>
          <cell r="G6">
            <v>5000</v>
          </cell>
          <cell r="H6">
            <v>0.22420000000000001</v>
          </cell>
          <cell r="I6">
            <v>0.93400000000000005</v>
          </cell>
          <cell r="J6">
            <v>0.95399999999999996</v>
          </cell>
        </row>
        <row r="7">
          <cell r="A7">
            <v>6000</v>
          </cell>
          <cell r="B7">
            <v>1201</v>
          </cell>
          <cell r="C7">
            <v>5652</v>
          </cell>
          <cell r="D7">
            <v>5778</v>
          </cell>
          <cell r="G7">
            <v>6000</v>
          </cell>
          <cell r="H7">
            <v>0.20016666666666666</v>
          </cell>
          <cell r="I7">
            <v>0.94199999999999995</v>
          </cell>
          <cell r="J7">
            <v>0.96299999999999997</v>
          </cell>
        </row>
        <row r="8">
          <cell r="A8">
            <v>7000</v>
          </cell>
          <cell r="B8">
            <v>1443</v>
          </cell>
          <cell r="C8">
            <v>6657</v>
          </cell>
          <cell r="D8">
            <v>6790</v>
          </cell>
          <cell r="G8">
            <v>7000</v>
          </cell>
          <cell r="H8">
            <v>0.20614285714285716</v>
          </cell>
          <cell r="I8">
            <v>0.95099999999999996</v>
          </cell>
          <cell r="J8">
            <v>0.97</v>
          </cell>
        </row>
        <row r="9">
          <cell r="A9">
            <v>8000</v>
          </cell>
          <cell r="B9">
            <v>1496</v>
          </cell>
          <cell r="C9">
            <v>7704</v>
          </cell>
          <cell r="D9">
            <v>7712</v>
          </cell>
          <cell r="G9">
            <v>8000</v>
          </cell>
          <cell r="H9">
            <v>0.187</v>
          </cell>
          <cell r="I9">
            <v>0.96299999999999997</v>
          </cell>
          <cell r="J9">
            <v>0.96399999999999997</v>
          </cell>
        </row>
        <row r="10">
          <cell r="A10">
            <v>9000</v>
          </cell>
          <cell r="B10">
            <v>1511</v>
          </cell>
          <cell r="C10">
            <v>8667</v>
          </cell>
          <cell r="D10">
            <v>8757</v>
          </cell>
          <cell r="G10">
            <v>9000</v>
          </cell>
          <cell r="H10">
            <v>0.16788888888888889</v>
          </cell>
          <cell r="I10">
            <v>0.96299999999999997</v>
          </cell>
          <cell r="J10">
            <v>0.97299999999999998</v>
          </cell>
        </row>
        <row r="11">
          <cell r="A11">
            <v>10000</v>
          </cell>
          <cell r="B11">
            <v>1512</v>
          </cell>
          <cell r="C11">
            <v>9703</v>
          </cell>
          <cell r="D11">
            <v>9640</v>
          </cell>
          <cell r="G11">
            <v>10000</v>
          </cell>
          <cell r="H11">
            <v>0.1512</v>
          </cell>
          <cell r="I11">
            <v>0.97030000000000005</v>
          </cell>
          <cell r="J11">
            <v>0.96399999999999997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A1:C12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3.5" x14ac:dyDescent="0.15"/>
  <cols>
    <col min="1" max="1" width="12.5" style="6" customWidth="1"/>
    <col min="2" max="2" width="17.125" style="6" customWidth="1"/>
    <col min="3" max="3" width="28.375" style="6" customWidth="1"/>
    <col min="4" max="6" width="9" style="6"/>
    <col min="7" max="7" width="20" style="6" customWidth="1"/>
    <col min="8" max="8" width="26.25" style="6" customWidth="1"/>
    <col min="9" max="16384" width="9" style="6"/>
  </cols>
  <sheetData>
    <row r="1" spans="1:8" x14ac:dyDescent="0.15">
      <c r="B1" s="6" t="s">
        <v>2</v>
      </c>
      <c r="C1" s="6" t="s">
        <v>8</v>
      </c>
      <c r="F1" s="6" t="s">
        <v>0</v>
      </c>
      <c r="G1" s="6" t="s">
        <v>2</v>
      </c>
      <c r="H1" s="6" t="s">
        <v>8</v>
      </c>
    </row>
    <row r="2" spans="1:8" x14ac:dyDescent="0.15">
      <c r="A2" s="6">
        <v>1000</v>
      </c>
      <c r="B2" s="9">
        <v>130</v>
      </c>
      <c r="C2" s="6">
        <v>692</v>
      </c>
      <c r="F2" s="6">
        <v>1000</v>
      </c>
      <c r="G2" s="7">
        <f>B2/A2</f>
        <v>0.13</v>
      </c>
      <c r="H2" s="7">
        <f>C2/A2</f>
        <v>0.69199999999999995</v>
      </c>
    </row>
    <row r="3" spans="1:8" x14ac:dyDescent="0.15">
      <c r="A3" s="6">
        <v>2000</v>
      </c>
      <c r="B3" s="9">
        <v>485</v>
      </c>
      <c r="C3" s="6">
        <v>1700</v>
      </c>
      <c r="D3" s="6">
        <v>36</v>
      </c>
      <c r="F3" s="6">
        <v>2000</v>
      </c>
      <c r="G3" s="7">
        <f t="shared" ref="G3:G11" si="0">B3/A3</f>
        <v>0.24249999999999999</v>
      </c>
      <c r="H3" s="7">
        <f t="shared" ref="H3:H11" si="1">C3/A3</f>
        <v>0.85</v>
      </c>
    </row>
    <row r="4" spans="1:8" x14ac:dyDescent="0.15">
      <c r="A4" s="6">
        <v>3000</v>
      </c>
      <c r="B4" s="9">
        <v>910</v>
      </c>
      <c r="C4" s="6">
        <v>2700</v>
      </c>
      <c r="D4" s="6">
        <v>61</v>
      </c>
      <c r="F4" s="6">
        <v>3000</v>
      </c>
      <c r="G4" s="7">
        <f t="shared" si="0"/>
        <v>0.30333333333333334</v>
      </c>
      <c r="H4" s="7">
        <f t="shared" si="1"/>
        <v>0.9</v>
      </c>
    </row>
    <row r="5" spans="1:8" x14ac:dyDescent="0.15">
      <c r="A5" s="6">
        <v>4000</v>
      </c>
      <c r="B5" s="9">
        <v>1241</v>
      </c>
      <c r="C5" s="6">
        <v>3720</v>
      </c>
      <c r="D5" s="6">
        <v>73</v>
      </c>
      <c r="F5" s="6">
        <v>4000</v>
      </c>
      <c r="G5" s="7">
        <f t="shared" si="0"/>
        <v>0.31025000000000003</v>
      </c>
      <c r="H5" s="7">
        <f t="shared" si="1"/>
        <v>0.93</v>
      </c>
    </row>
    <row r="6" spans="1:8" x14ac:dyDescent="0.15">
      <c r="A6" s="6">
        <v>5000</v>
      </c>
      <c r="B6" s="9">
        <v>1660</v>
      </c>
      <c r="C6" s="6">
        <v>4670</v>
      </c>
      <c r="D6" s="6">
        <v>66</v>
      </c>
      <c r="F6" s="6">
        <v>5000</v>
      </c>
      <c r="G6" s="7">
        <f t="shared" si="0"/>
        <v>0.33200000000000002</v>
      </c>
      <c r="H6" s="7">
        <f t="shared" si="1"/>
        <v>0.93400000000000005</v>
      </c>
    </row>
    <row r="7" spans="1:8" x14ac:dyDescent="0.15">
      <c r="A7" s="6">
        <v>6000</v>
      </c>
      <c r="B7" s="9">
        <v>2042</v>
      </c>
      <c r="C7" s="6">
        <v>5652</v>
      </c>
      <c r="D7" s="6">
        <v>82</v>
      </c>
      <c r="F7" s="6">
        <v>6000</v>
      </c>
      <c r="G7" s="7">
        <f t="shared" si="0"/>
        <v>0.34033333333333332</v>
      </c>
      <c r="H7" s="7">
        <f t="shared" si="1"/>
        <v>0.94199999999999995</v>
      </c>
    </row>
    <row r="8" spans="1:8" x14ac:dyDescent="0.15">
      <c r="A8" s="6">
        <v>7000</v>
      </c>
      <c r="B8" s="9">
        <v>2457</v>
      </c>
      <c r="C8" s="6">
        <v>6657</v>
      </c>
      <c r="D8" s="6">
        <v>58</v>
      </c>
      <c r="F8" s="6">
        <v>7000</v>
      </c>
      <c r="G8" s="7">
        <f t="shared" si="0"/>
        <v>0.35099999999999998</v>
      </c>
      <c r="H8" s="7">
        <f t="shared" si="1"/>
        <v>0.95099999999999996</v>
      </c>
    </row>
    <row r="9" spans="1:8" x14ac:dyDescent="0.15">
      <c r="A9" s="6">
        <v>8000</v>
      </c>
      <c r="B9" s="9">
        <v>3064</v>
      </c>
      <c r="C9" s="6">
        <v>7704</v>
      </c>
      <c r="D9" s="6">
        <v>60</v>
      </c>
      <c r="F9" s="6">
        <v>8000</v>
      </c>
      <c r="G9" s="7">
        <f t="shared" si="0"/>
        <v>0.38300000000000001</v>
      </c>
      <c r="H9" s="7">
        <f t="shared" si="1"/>
        <v>0.96299999999999997</v>
      </c>
    </row>
    <row r="10" spans="1:8" x14ac:dyDescent="0.15">
      <c r="A10" s="6">
        <v>9000</v>
      </c>
      <c r="B10" s="9">
        <v>3240</v>
      </c>
      <c r="C10" s="6">
        <v>8667</v>
      </c>
      <c r="D10" s="6">
        <v>76</v>
      </c>
      <c r="F10" s="6">
        <v>9000</v>
      </c>
      <c r="G10" s="7">
        <f t="shared" si="0"/>
        <v>0.36</v>
      </c>
      <c r="H10" s="7">
        <f t="shared" si="1"/>
        <v>0.96299999999999997</v>
      </c>
    </row>
    <row r="11" spans="1:8" x14ac:dyDescent="0.15">
      <c r="A11" s="6">
        <v>10000</v>
      </c>
      <c r="B11" s="9">
        <v>3720</v>
      </c>
      <c r="C11" s="6">
        <v>9703</v>
      </c>
      <c r="D11" s="6">
        <v>64</v>
      </c>
      <c r="F11" s="6">
        <v>10000</v>
      </c>
      <c r="G11" s="7">
        <f t="shared" si="0"/>
        <v>0.372</v>
      </c>
      <c r="H11" s="7">
        <f t="shared" si="1"/>
        <v>0.97030000000000005</v>
      </c>
    </row>
    <row r="12" spans="1:8" x14ac:dyDescent="0.15">
      <c r="G12" s="7">
        <f>AVERAGE(G2:G11)</f>
        <v>0.31244166666666662</v>
      </c>
      <c r="H12" s="7">
        <f>AVERAGE(H2:H11)</f>
        <v>0.90952999999999995</v>
      </c>
    </row>
    <row r="13" spans="1:8" x14ac:dyDescent="0.15">
      <c r="A13" s="6" t="s">
        <v>12</v>
      </c>
      <c r="B13" s="6" t="s">
        <v>11</v>
      </c>
    </row>
    <row r="15" spans="1:8" x14ac:dyDescent="0.15">
      <c r="A15" s="9">
        <v>23865660</v>
      </c>
      <c r="B15" s="6">
        <v>39424352</v>
      </c>
      <c r="C15" s="6" t="s">
        <v>16</v>
      </c>
      <c r="D15" s="9"/>
    </row>
    <row r="16" spans="1:8" x14ac:dyDescent="0.15">
      <c r="A16" s="9">
        <f>A15/1000</f>
        <v>23865.66</v>
      </c>
      <c r="B16" s="9">
        <f>B15/1000</f>
        <v>39424.351999999999</v>
      </c>
      <c r="C16" s="6" t="s">
        <v>16</v>
      </c>
      <c r="D16" s="9"/>
    </row>
    <row r="17" spans="1:4" x14ac:dyDescent="0.15">
      <c r="A17" s="10">
        <v>9703</v>
      </c>
      <c r="B17" s="10">
        <v>3720</v>
      </c>
      <c r="C17" s="6" t="s">
        <v>17</v>
      </c>
      <c r="D17" s="10"/>
    </row>
    <row r="18" spans="1:4" x14ac:dyDescent="0.15">
      <c r="A18" s="8">
        <f>A17/A16</f>
        <v>0.40656742784402361</v>
      </c>
      <c r="B18" s="8">
        <f t="shared" ref="B18" si="2">B17/B16</f>
        <v>9.435792375230416E-2</v>
      </c>
      <c r="C18" s="6" t="s">
        <v>18</v>
      </c>
      <c r="D18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9" workbookViewId="0">
      <selection activeCell="C18" sqref="C18"/>
    </sheetView>
  </sheetViews>
  <sheetFormatPr defaultRowHeight="13.5" x14ac:dyDescent="0.15"/>
  <cols>
    <col min="1" max="1" width="12.5" style="6" customWidth="1"/>
    <col min="2" max="2" width="11.5" style="6" customWidth="1"/>
    <col min="3" max="3" width="17" style="6" customWidth="1"/>
    <col min="4" max="4" width="20.5" style="6" customWidth="1"/>
    <col min="5" max="5" width="9.5" style="6" bestFit="1" customWidth="1"/>
    <col min="6" max="6" width="6.625" style="6" customWidth="1"/>
    <col min="7" max="7" width="9" style="6"/>
    <col min="8" max="8" width="10.25" style="6" customWidth="1"/>
    <col min="9" max="9" width="14.25" style="6" customWidth="1"/>
    <col min="10" max="16384" width="9" style="6"/>
  </cols>
  <sheetData>
    <row r="1" spans="1:10" x14ac:dyDescent="0.15">
      <c r="B1" s="6" t="s">
        <v>1</v>
      </c>
      <c r="C1" s="6" t="s">
        <v>8</v>
      </c>
      <c r="D1" s="6" t="s">
        <v>7</v>
      </c>
      <c r="G1" s="6" t="s">
        <v>0</v>
      </c>
      <c r="H1" s="6" t="s">
        <v>1</v>
      </c>
      <c r="I1" s="6" t="s">
        <v>8</v>
      </c>
      <c r="J1" s="6" t="s">
        <v>7</v>
      </c>
    </row>
    <row r="2" spans="1:10" x14ac:dyDescent="0.15">
      <c r="A2" s="6">
        <v>1000</v>
      </c>
      <c r="B2" s="9">
        <v>295</v>
      </c>
      <c r="C2" s="6">
        <v>692</v>
      </c>
      <c r="D2" s="9">
        <v>961</v>
      </c>
      <c r="G2" s="6">
        <v>1000</v>
      </c>
      <c r="H2" s="7">
        <f t="shared" ref="H2:H11" si="0">B2/A2</f>
        <v>0.29499999999999998</v>
      </c>
      <c r="I2" s="7">
        <f t="shared" ref="I2:I11" si="1">C2/A2</f>
        <v>0.69199999999999995</v>
      </c>
      <c r="J2" s="11">
        <f>D2/A2</f>
        <v>0.96099999999999997</v>
      </c>
    </row>
    <row r="3" spans="1:10" x14ac:dyDescent="0.15">
      <c r="A3" s="6">
        <v>2000</v>
      </c>
      <c r="B3" s="9">
        <v>360</v>
      </c>
      <c r="C3" s="6">
        <v>1700</v>
      </c>
      <c r="D3" s="9">
        <v>1926</v>
      </c>
      <c r="E3" s="6">
        <v>36</v>
      </c>
      <c r="G3" s="6">
        <v>2000</v>
      </c>
      <c r="H3" s="7">
        <f t="shared" si="0"/>
        <v>0.18</v>
      </c>
      <c r="I3" s="7">
        <f t="shared" si="1"/>
        <v>0.85</v>
      </c>
      <c r="J3" s="11">
        <f t="shared" ref="J3:J11" si="2">D3/A3</f>
        <v>0.96299999999999997</v>
      </c>
    </row>
    <row r="4" spans="1:10" x14ac:dyDescent="0.15">
      <c r="A4" s="6">
        <v>3000</v>
      </c>
      <c r="B4" s="9">
        <v>411</v>
      </c>
      <c r="C4" s="6">
        <v>2700</v>
      </c>
      <c r="D4" s="9">
        <v>2895</v>
      </c>
      <c r="E4" s="6">
        <v>61</v>
      </c>
      <c r="G4" s="6">
        <v>3000</v>
      </c>
      <c r="H4" s="7">
        <f t="shared" si="0"/>
        <v>0.13700000000000001</v>
      </c>
      <c r="I4" s="7">
        <f t="shared" si="1"/>
        <v>0.9</v>
      </c>
      <c r="J4" s="11">
        <f t="shared" si="2"/>
        <v>0.96499999999999997</v>
      </c>
    </row>
    <row r="5" spans="1:10" x14ac:dyDescent="0.15">
      <c r="A5" s="6">
        <v>4000</v>
      </c>
      <c r="B5" s="9">
        <v>924</v>
      </c>
      <c r="C5" s="6">
        <v>3720</v>
      </c>
      <c r="D5" s="9">
        <v>3824</v>
      </c>
      <c r="E5" s="6">
        <v>73</v>
      </c>
      <c r="G5" s="6">
        <v>4000</v>
      </c>
      <c r="H5" s="7">
        <f t="shared" si="0"/>
        <v>0.23100000000000001</v>
      </c>
      <c r="I5" s="7">
        <f t="shared" si="1"/>
        <v>0.93</v>
      </c>
      <c r="J5" s="11">
        <f t="shared" si="2"/>
        <v>0.95599999999999996</v>
      </c>
    </row>
    <row r="6" spans="1:10" x14ac:dyDescent="0.15">
      <c r="A6" s="6">
        <v>5000</v>
      </c>
      <c r="B6" s="9">
        <v>1121</v>
      </c>
      <c r="C6" s="6">
        <v>4670</v>
      </c>
      <c r="D6" s="9">
        <v>4770</v>
      </c>
      <c r="E6" s="6">
        <v>66</v>
      </c>
      <c r="G6" s="6">
        <v>5000</v>
      </c>
      <c r="H6" s="7">
        <f t="shared" si="0"/>
        <v>0.22420000000000001</v>
      </c>
      <c r="I6" s="7">
        <f t="shared" si="1"/>
        <v>0.93400000000000005</v>
      </c>
      <c r="J6" s="11">
        <f t="shared" si="2"/>
        <v>0.95399999999999996</v>
      </c>
    </row>
    <row r="7" spans="1:10" x14ac:dyDescent="0.15">
      <c r="A7" s="6">
        <v>6000</v>
      </c>
      <c r="B7" s="9">
        <v>1201</v>
      </c>
      <c r="C7" s="6">
        <v>5652</v>
      </c>
      <c r="D7" s="9">
        <v>5778</v>
      </c>
      <c r="E7" s="6">
        <v>82</v>
      </c>
      <c r="G7" s="6">
        <v>6000</v>
      </c>
      <c r="H7" s="7">
        <f t="shared" si="0"/>
        <v>0.20016666666666666</v>
      </c>
      <c r="I7" s="7">
        <f t="shared" si="1"/>
        <v>0.94199999999999995</v>
      </c>
      <c r="J7" s="11">
        <f t="shared" si="2"/>
        <v>0.96299999999999997</v>
      </c>
    </row>
    <row r="8" spans="1:10" x14ac:dyDescent="0.15">
      <c r="A8" s="6">
        <v>7000</v>
      </c>
      <c r="B8" s="9">
        <v>1443</v>
      </c>
      <c r="C8" s="6">
        <v>6657</v>
      </c>
      <c r="D8" s="9">
        <v>6790</v>
      </c>
      <c r="E8" s="6">
        <v>58</v>
      </c>
      <c r="G8" s="6">
        <v>7000</v>
      </c>
      <c r="H8" s="7">
        <f t="shared" si="0"/>
        <v>0.20614285714285716</v>
      </c>
      <c r="I8" s="7">
        <f t="shared" si="1"/>
        <v>0.95099999999999996</v>
      </c>
      <c r="J8" s="11">
        <f t="shared" si="2"/>
        <v>0.97</v>
      </c>
    </row>
    <row r="9" spans="1:10" x14ac:dyDescent="0.15">
      <c r="A9" s="6">
        <v>8000</v>
      </c>
      <c r="B9" s="9">
        <v>1496</v>
      </c>
      <c r="C9" s="6">
        <v>7704</v>
      </c>
      <c r="D9" s="9">
        <v>7712</v>
      </c>
      <c r="E9" s="6">
        <v>60</v>
      </c>
      <c r="G9" s="6">
        <v>8000</v>
      </c>
      <c r="H9" s="7">
        <f t="shared" si="0"/>
        <v>0.187</v>
      </c>
      <c r="I9" s="7">
        <f t="shared" si="1"/>
        <v>0.96299999999999997</v>
      </c>
      <c r="J9" s="11">
        <f t="shared" si="2"/>
        <v>0.96399999999999997</v>
      </c>
    </row>
    <row r="10" spans="1:10" x14ac:dyDescent="0.15">
      <c r="A10" s="6">
        <v>9000</v>
      </c>
      <c r="B10" s="9">
        <v>1511</v>
      </c>
      <c r="C10" s="6">
        <v>8667</v>
      </c>
      <c r="D10" s="9">
        <v>8857</v>
      </c>
      <c r="E10" s="6">
        <v>76</v>
      </c>
      <c r="G10" s="6">
        <v>9000</v>
      </c>
      <c r="H10" s="7">
        <f t="shared" si="0"/>
        <v>0.16788888888888889</v>
      </c>
      <c r="I10" s="7">
        <f t="shared" si="1"/>
        <v>0.96299999999999997</v>
      </c>
      <c r="J10" s="11">
        <f t="shared" si="2"/>
        <v>0.98411111111111116</v>
      </c>
    </row>
    <row r="11" spans="1:10" x14ac:dyDescent="0.15">
      <c r="A11" s="6">
        <v>10000</v>
      </c>
      <c r="B11" s="9">
        <v>1512</v>
      </c>
      <c r="C11" s="6">
        <v>9703</v>
      </c>
      <c r="D11" s="9">
        <v>9880</v>
      </c>
      <c r="E11" s="6">
        <v>64</v>
      </c>
      <c r="G11" s="6">
        <v>10000</v>
      </c>
      <c r="H11" s="7">
        <f t="shared" si="0"/>
        <v>0.1512</v>
      </c>
      <c r="I11" s="7">
        <f t="shared" si="1"/>
        <v>0.97030000000000005</v>
      </c>
      <c r="J11" s="11">
        <f t="shared" si="2"/>
        <v>0.98799999999999999</v>
      </c>
    </row>
    <row r="12" spans="1:10" x14ac:dyDescent="0.15">
      <c r="H12" s="7">
        <f>AVERAGE(H2:H11)</f>
        <v>0.19795984126984129</v>
      </c>
      <c r="I12" s="7">
        <f>AVERAGE(I2:I11)</f>
        <v>0.90952999999999995</v>
      </c>
      <c r="J12" s="7">
        <f>AVERAGE(J2:J11)</f>
        <v>0.96681111111111107</v>
      </c>
    </row>
    <row r="13" spans="1:10" x14ac:dyDescent="0.15">
      <c r="A13" s="6" t="s">
        <v>13</v>
      </c>
      <c r="C13" s="6" t="s">
        <v>14</v>
      </c>
      <c r="E13" s="6" t="s">
        <v>15</v>
      </c>
    </row>
    <row r="14" spans="1:10" x14ac:dyDescent="0.15">
      <c r="A14" s="6">
        <v>2349748</v>
      </c>
    </row>
    <row r="15" spans="1:10" x14ac:dyDescent="0.15">
      <c r="A15" s="9">
        <v>18358200</v>
      </c>
      <c r="C15" s="9">
        <v>17526260</v>
      </c>
      <c r="D15" s="9"/>
      <c r="E15" s="9">
        <v>23497500</v>
      </c>
      <c r="G15" s="6" t="s">
        <v>16</v>
      </c>
    </row>
    <row r="16" spans="1:10" x14ac:dyDescent="0.15">
      <c r="A16" s="9">
        <f>A15/1000</f>
        <v>18358.2</v>
      </c>
      <c r="B16" s="9"/>
      <c r="C16" s="9">
        <f t="shared" ref="C16:E16" si="3">C15/1000</f>
        <v>17526.259999999998</v>
      </c>
      <c r="D16" s="9"/>
      <c r="E16" s="9">
        <f t="shared" si="3"/>
        <v>23497.5</v>
      </c>
      <c r="G16" s="6" t="s">
        <v>16</v>
      </c>
    </row>
    <row r="17" spans="1:7" x14ac:dyDescent="0.15">
      <c r="A17" s="10">
        <v>9703</v>
      </c>
      <c r="B17" s="10"/>
      <c r="C17" s="10">
        <v>9880</v>
      </c>
      <c r="D17" s="10"/>
      <c r="E17" s="10">
        <v>1512</v>
      </c>
      <c r="G17" s="6" t="s">
        <v>17</v>
      </c>
    </row>
    <row r="18" spans="1:7" x14ac:dyDescent="0.15">
      <c r="A18" s="8">
        <f>A17/A16</f>
        <v>0.5285376561972307</v>
      </c>
      <c r="B18" s="8"/>
      <c r="C18" s="8">
        <f t="shared" ref="C18:E18" si="4">C17/C16</f>
        <v>0.56372551816531313</v>
      </c>
      <c r="D18" s="8"/>
      <c r="E18" s="8">
        <f t="shared" si="4"/>
        <v>6.4347270986275129E-2</v>
      </c>
      <c r="G18" s="6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1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2:D11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I15" sqref="F13:I15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7" sqref="I27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K16" sqref="K16"/>
    </sheetView>
  </sheetViews>
  <sheetFormatPr defaultRowHeight="13.5" x14ac:dyDescent="0.15"/>
  <cols>
    <col min="1" max="1" width="12.5" customWidth="1"/>
    <col min="2" max="2" width="17.125" customWidth="1"/>
    <col min="3" max="3" width="28.375" customWidth="1"/>
    <col min="7" max="7" width="20" customWidth="1"/>
    <col min="8" max="8" width="26.25" customWidth="1"/>
  </cols>
  <sheetData>
    <row r="1" spans="1:8" x14ac:dyDescent="0.15">
      <c r="B1" t="s">
        <v>2</v>
      </c>
      <c r="C1" t="s">
        <v>8</v>
      </c>
      <c r="F1" t="s">
        <v>0</v>
      </c>
      <c r="G1" t="s">
        <v>2</v>
      </c>
      <c r="H1" t="s">
        <v>8</v>
      </c>
    </row>
    <row r="2" spans="1:8" x14ac:dyDescent="0.15">
      <c r="A2">
        <v>100</v>
      </c>
      <c r="B2" s="3">
        <v>7</v>
      </c>
      <c r="C2">
        <v>32</v>
      </c>
      <c r="F2">
        <v>100</v>
      </c>
      <c r="G2" s="1">
        <f>B2/A2</f>
        <v>7.0000000000000007E-2</v>
      </c>
      <c r="H2" s="1">
        <f>C2/A2</f>
        <v>0.32</v>
      </c>
    </row>
    <row r="3" spans="1:8" x14ac:dyDescent="0.15">
      <c r="A3">
        <v>200</v>
      </c>
      <c r="B3" s="3">
        <v>16</v>
      </c>
      <c r="C3">
        <v>68</v>
      </c>
      <c r="D3">
        <v>36</v>
      </c>
      <c r="F3">
        <v>200</v>
      </c>
      <c r="G3" s="1">
        <f t="shared" ref="G3:G11" si="0">B3/A3</f>
        <v>0.08</v>
      </c>
      <c r="H3" s="1">
        <f t="shared" ref="H3:H11" si="1">C3/A3</f>
        <v>0.34</v>
      </c>
    </row>
    <row r="4" spans="1:8" x14ac:dyDescent="0.15">
      <c r="A4">
        <v>300</v>
      </c>
      <c r="B4" s="3">
        <v>31</v>
      </c>
      <c r="C4">
        <v>129</v>
      </c>
      <c r="D4">
        <v>61</v>
      </c>
      <c r="F4">
        <v>300</v>
      </c>
      <c r="G4" s="1">
        <f t="shared" si="0"/>
        <v>0.10333333333333333</v>
      </c>
      <c r="H4" s="1">
        <f t="shared" si="1"/>
        <v>0.43</v>
      </c>
    </row>
    <row r="5" spans="1:8" x14ac:dyDescent="0.15">
      <c r="A5">
        <v>400</v>
      </c>
      <c r="B5" s="3">
        <v>64</v>
      </c>
      <c r="C5">
        <v>202</v>
      </c>
      <c r="D5">
        <v>73</v>
      </c>
      <c r="F5">
        <v>400</v>
      </c>
      <c r="G5" s="1">
        <f t="shared" si="0"/>
        <v>0.16</v>
      </c>
      <c r="H5" s="1">
        <f t="shared" si="1"/>
        <v>0.505</v>
      </c>
    </row>
    <row r="6" spans="1:8" x14ac:dyDescent="0.15">
      <c r="A6">
        <v>500</v>
      </c>
      <c r="B6" s="3">
        <v>80</v>
      </c>
      <c r="C6">
        <v>268</v>
      </c>
      <c r="D6">
        <v>66</v>
      </c>
      <c r="F6">
        <v>500</v>
      </c>
      <c r="G6" s="1">
        <f t="shared" si="0"/>
        <v>0.16</v>
      </c>
      <c r="H6" s="1">
        <f t="shared" si="1"/>
        <v>0.53600000000000003</v>
      </c>
    </row>
    <row r="7" spans="1:8" x14ac:dyDescent="0.15">
      <c r="A7">
        <v>600</v>
      </c>
      <c r="B7" s="3">
        <v>87</v>
      </c>
      <c r="C7">
        <v>350</v>
      </c>
      <c r="D7">
        <v>82</v>
      </c>
      <c r="F7">
        <v>600</v>
      </c>
      <c r="G7" s="1">
        <f t="shared" si="0"/>
        <v>0.14499999999999999</v>
      </c>
      <c r="H7" s="1">
        <f t="shared" si="1"/>
        <v>0.58333333333333337</v>
      </c>
    </row>
    <row r="8" spans="1:8" x14ac:dyDescent="0.15">
      <c r="A8">
        <v>700</v>
      </c>
      <c r="B8" s="3">
        <v>101</v>
      </c>
      <c r="C8">
        <v>408</v>
      </c>
      <c r="D8">
        <v>58</v>
      </c>
      <c r="F8">
        <v>700</v>
      </c>
      <c r="G8" s="1">
        <f t="shared" si="0"/>
        <v>0.14428571428571429</v>
      </c>
      <c r="H8" s="1">
        <f t="shared" si="1"/>
        <v>0.58285714285714285</v>
      </c>
    </row>
    <row r="9" spans="1:8" x14ac:dyDescent="0.15">
      <c r="A9">
        <v>800</v>
      </c>
      <c r="B9" s="3">
        <v>109</v>
      </c>
      <c r="C9">
        <v>468</v>
      </c>
      <c r="D9">
        <v>60</v>
      </c>
      <c r="F9">
        <v>800</v>
      </c>
      <c r="G9" s="1">
        <f t="shared" si="0"/>
        <v>0.13625000000000001</v>
      </c>
      <c r="H9" s="1">
        <f t="shared" si="1"/>
        <v>0.58499999999999996</v>
      </c>
    </row>
    <row r="10" spans="1:8" x14ac:dyDescent="0.15">
      <c r="A10">
        <v>900</v>
      </c>
      <c r="B10" s="3">
        <v>126</v>
      </c>
      <c r="C10">
        <v>544</v>
      </c>
      <c r="D10">
        <v>76</v>
      </c>
      <c r="F10">
        <v>900</v>
      </c>
      <c r="G10" s="1">
        <f t="shared" si="0"/>
        <v>0.14000000000000001</v>
      </c>
      <c r="H10" s="1">
        <f t="shared" si="1"/>
        <v>0.60444444444444445</v>
      </c>
    </row>
    <row r="11" spans="1:8" x14ac:dyDescent="0.15">
      <c r="A11">
        <v>1000</v>
      </c>
      <c r="B11" s="3">
        <v>153</v>
      </c>
      <c r="C11">
        <v>608</v>
      </c>
      <c r="D11">
        <v>64</v>
      </c>
      <c r="F11">
        <v>1000</v>
      </c>
      <c r="G11" s="1">
        <f t="shared" si="0"/>
        <v>0.153</v>
      </c>
      <c r="H11" s="1">
        <f t="shared" si="1"/>
        <v>0.60799999999999998</v>
      </c>
    </row>
    <row r="12" spans="1:8" x14ac:dyDescent="0.15">
      <c r="G12" s="1">
        <f>AVERAGE(G2:G11)</f>
        <v>0.12918690476190475</v>
      </c>
      <c r="H12" s="1">
        <f>AVERAGE(H2:H11)</f>
        <v>0.50946349206349206</v>
      </c>
    </row>
    <row r="13" spans="1:8" x14ac:dyDescent="0.15">
      <c r="A13" t="s">
        <v>12</v>
      </c>
      <c r="B13" t="s">
        <v>11</v>
      </c>
    </row>
    <row r="14" spans="1:8" x14ac:dyDescent="0.15">
      <c r="A14">
        <v>2349748</v>
      </c>
      <c r="B14">
        <v>3683887</v>
      </c>
    </row>
    <row r="15" spans="1:8" x14ac:dyDescent="0.15">
      <c r="A15" s="3">
        <v>1835820</v>
      </c>
      <c r="B15">
        <v>3584032</v>
      </c>
      <c r="C15" s="3"/>
      <c r="D15" s="3"/>
    </row>
    <row r="16" spans="1:8" x14ac:dyDescent="0.15">
      <c r="A16" s="3">
        <f>A15/1000</f>
        <v>1835.82</v>
      </c>
      <c r="B16" s="3">
        <f>B15/1000</f>
        <v>3584.0320000000002</v>
      </c>
      <c r="C16" s="3"/>
      <c r="D16" s="3"/>
    </row>
    <row r="17" spans="1:4" x14ac:dyDescent="0.15">
      <c r="A17" s="4">
        <v>608</v>
      </c>
      <c r="B17" s="4">
        <v>399</v>
      </c>
      <c r="C17" s="4"/>
      <c r="D17" s="4"/>
    </row>
    <row r="18" spans="1:4" x14ac:dyDescent="0.15">
      <c r="A18" s="2">
        <f>A17/A16</f>
        <v>0.33118715342462768</v>
      </c>
      <c r="B18" s="2">
        <f t="shared" ref="B18" si="2">B17/B16</f>
        <v>0.11132713100775886</v>
      </c>
      <c r="C18" s="2"/>
      <c r="D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workbookViewId="0">
      <selection activeCell="D12" sqref="D12"/>
    </sheetView>
  </sheetViews>
  <sheetFormatPr defaultRowHeight="13.5" x14ac:dyDescent="0.15"/>
  <cols>
    <col min="1" max="1" width="12.5" customWidth="1"/>
    <col min="2" max="2" width="11.5" customWidth="1"/>
    <col min="3" max="3" width="17" customWidth="1"/>
    <col min="4" max="4" width="15.375" customWidth="1"/>
    <col min="6" max="6" width="6.625" customWidth="1"/>
    <col min="8" max="8" width="10.25" customWidth="1"/>
    <col min="9" max="9" width="14.25" customWidth="1"/>
  </cols>
  <sheetData>
    <row r="1" spans="1:10" x14ac:dyDescent="0.15">
      <c r="B1" t="s">
        <v>1</v>
      </c>
      <c r="C1" t="s">
        <v>8</v>
      </c>
      <c r="D1" t="s">
        <v>7</v>
      </c>
      <c r="G1" t="s">
        <v>0</v>
      </c>
      <c r="H1" t="s">
        <v>1</v>
      </c>
      <c r="I1" t="s">
        <v>8</v>
      </c>
      <c r="J1" t="s">
        <v>7</v>
      </c>
    </row>
    <row r="2" spans="1:10" x14ac:dyDescent="0.15">
      <c r="A2">
        <v>100</v>
      </c>
      <c r="B2" s="3">
        <v>23</v>
      </c>
      <c r="C2">
        <v>32</v>
      </c>
      <c r="D2" s="3">
        <v>59</v>
      </c>
      <c r="G2">
        <v>100</v>
      </c>
      <c r="H2" s="1">
        <f t="shared" ref="H2:H11" si="0">B2/A2</f>
        <v>0.23</v>
      </c>
      <c r="I2" s="1">
        <f t="shared" ref="I2:I11" si="1">C2/A2</f>
        <v>0.32</v>
      </c>
      <c r="J2" s="5">
        <f>D2/A2</f>
        <v>0.59</v>
      </c>
    </row>
    <row r="3" spans="1:10" x14ac:dyDescent="0.15">
      <c r="A3">
        <v>200</v>
      </c>
      <c r="B3" s="3">
        <v>46</v>
      </c>
      <c r="C3">
        <v>68</v>
      </c>
      <c r="D3" s="3">
        <v>105</v>
      </c>
      <c r="E3">
        <v>36</v>
      </c>
      <c r="G3">
        <v>200</v>
      </c>
      <c r="H3" s="1">
        <f t="shared" si="0"/>
        <v>0.23</v>
      </c>
      <c r="I3" s="1">
        <f t="shared" si="1"/>
        <v>0.34</v>
      </c>
      <c r="J3" s="5">
        <f t="shared" ref="J3:J11" si="2">D3/A3</f>
        <v>0.52500000000000002</v>
      </c>
    </row>
    <row r="4" spans="1:10" x14ac:dyDescent="0.15">
      <c r="A4">
        <v>300</v>
      </c>
      <c r="B4" s="3">
        <v>65</v>
      </c>
      <c r="C4">
        <v>129</v>
      </c>
      <c r="D4" s="3">
        <v>166</v>
      </c>
      <c r="E4">
        <v>61</v>
      </c>
      <c r="G4">
        <v>300</v>
      </c>
      <c r="H4" s="1">
        <f t="shared" si="0"/>
        <v>0.21666666666666667</v>
      </c>
      <c r="I4" s="1">
        <f t="shared" si="1"/>
        <v>0.43</v>
      </c>
      <c r="J4" s="5">
        <f t="shared" si="2"/>
        <v>0.55333333333333334</v>
      </c>
    </row>
    <row r="5" spans="1:10" x14ac:dyDescent="0.15">
      <c r="A5">
        <v>400</v>
      </c>
      <c r="B5" s="3">
        <v>76</v>
      </c>
      <c r="C5">
        <v>202</v>
      </c>
      <c r="D5" s="3">
        <v>232</v>
      </c>
      <c r="E5">
        <v>73</v>
      </c>
      <c r="G5">
        <v>400</v>
      </c>
      <c r="H5" s="1">
        <f t="shared" si="0"/>
        <v>0.19</v>
      </c>
      <c r="I5" s="1">
        <f t="shared" si="1"/>
        <v>0.505</v>
      </c>
      <c r="J5" s="5">
        <f t="shared" si="2"/>
        <v>0.57999999999999996</v>
      </c>
    </row>
    <row r="6" spans="1:10" x14ac:dyDescent="0.15">
      <c r="A6">
        <v>500</v>
      </c>
      <c r="B6" s="3">
        <v>82</v>
      </c>
      <c r="C6">
        <v>268</v>
      </c>
      <c r="D6" s="3">
        <v>296</v>
      </c>
      <c r="E6">
        <v>66</v>
      </c>
      <c r="G6">
        <v>500</v>
      </c>
      <c r="H6" s="1">
        <f t="shared" si="0"/>
        <v>0.16400000000000001</v>
      </c>
      <c r="I6" s="1">
        <f t="shared" si="1"/>
        <v>0.53600000000000003</v>
      </c>
      <c r="J6" s="5">
        <f t="shared" si="2"/>
        <v>0.59199999999999997</v>
      </c>
    </row>
    <row r="7" spans="1:10" x14ac:dyDescent="0.15">
      <c r="A7">
        <v>600</v>
      </c>
      <c r="B7" s="3">
        <v>90</v>
      </c>
      <c r="C7">
        <v>350</v>
      </c>
      <c r="D7" s="3">
        <v>374</v>
      </c>
      <c r="E7">
        <v>82</v>
      </c>
      <c r="G7">
        <v>600</v>
      </c>
      <c r="H7" s="1">
        <f t="shared" si="0"/>
        <v>0.15</v>
      </c>
      <c r="I7" s="1">
        <f t="shared" si="1"/>
        <v>0.58333333333333337</v>
      </c>
      <c r="J7" s="5">
        <f t="shared" si="2"/>
        <v>0.62333333333333329</v>
      </c>
    </row>
    <row r="8" spans="1:10" x14ac:dyDescent="0.15">
      <c r="A8">
        <v>700</v>
      </c>
      <c r="B8" s="3">
        <v>95</v>
      </c>
      <c r="C8">
        <v>408</v>
      </c>
      <c r="D8" s="3">
        <v>448</v>
      </c>
      <c r="E8">
        <v>58</v>
      </c>
      <c r="G8">
        <v>700</v>
      </c>
      <c r="H8" s="1">
        <f t="shared" si="0"/>
        <v>0.1357142857142857</v>
      </c>
      <c r="I8" s="1">
        <f t="shared" si="1"/>
        <v>0.58285714285714285</v>
      </c>
      <c r="J8" s="5">
        <f t="shared" si="2"/>
        <v>0.64</v>
      </c>
    </row>
    <row r="9" spans="1:10" x14ac:dyDescent="0.15">
      <c r="A9">
        <v>800</v>
      </c>
      <c r="B9" s="3">
        <v>98</v>
      </c>
      <c r="C9">
        <v>468</v>
      </c>
      <c r="D9" s="3">
        <v>530</v>
      </c>
      <c r="E9">
        <v>60</v>
      </c>
      <c r="G9">
        <v>800</v>
      </c>
      <c r="H9" s="1">
        <f t="shared" si="0"/>
        <v>0.1225</v>
      </c>
      <c r="I9" s="1">
        <f t="shared" si="1"/>
        <v>0.58499999999999996</v>
      </c>
      <c r="J9" s="5">
        <f t="shared" si="2"/>
        <v>0.66249999999999998</v>
      </c>
    </row>
    <row r="10" spans="1:10" x14ac:dyDescent="0.15">
      <c r="A10">
        <v>900</v>
      </c>
      <c r="B10" s="3">
        <v>100</v>
      </c>
      <c r="C10">
        <v>544</v>
      </c>
      <c r="D10" s="3">
        <v>605</v>
      </c>
      <c r="E10">
        <v>76</v>
      </c>
      <c r="G10">
        <v>900</v>
      </c>
      <c r="H10" s="1">
        <f t="shared" si="0"/>
        <v>0.1111111111111111</v>
      </c>
      <c r="I10" s="1">
        <f t="shared" si="1"/>
        <v>0.60444444444444445</v>
      </c>
      <c r="J10" s="5">
        <f t="shared" si="2"/>
        <v>0.67222222222222228</v>
      </c>
    </row>
    <row r="11" spans="1:10" x14ac:dyDescent="0.15">
      <c r="A11">
        <v>1000</v>
      </c>
      <c r="B11" s="3">
        <v>102</v>
      </c>
      <c r="C11">
        <v>608</v>
      </c>
      <c r="D11" s="3">
        <v>742</v>
      </c>
      <c r="E11">
        <v>64</v>
      </c>
      <c r="G11">
        <v>1000</v>
      </c>
      <c r="H11" s="1">
        <f t="shared" si="0"/>
        <v>0.10199999999999999</v>
      </c>
      <c r="I11" s="1">
        <f t="shared" si="1"/>
        <v>0.60799999999999998</v>
      </c>
      <c r="J11" s="5">
        <f t="shared" si="2"/>
        <v>0.74199999999999999</v>
      </c>
    </row>
    <row r="12" spans="1:10" x14ac:dyDescent="0.15">
      <c r="H12" s="1">
        <f>AVERAGE(H2:H11)</f>
        <v>0.16519920634920635</v>
      </c>
      <c r="I12" s="1">
        <f>AVERAGE(I2:I11)</f>
        <v>0.50946349206349206</v>
      </c>
      <c r="J12" s="1">
        <f>AVERAGE(J2:J11)</f>
        <v>0.6180388888888888</v>
      </c>
    </row>
    <row r="13" spans="1:10" x14ac:dyDescent="0.15">
      <c r="A13" t="s">
        <v>10</v>
      </c>
      <c r="C13" t="s">
        <v>9</v>
      </c>
      <c r="E13" t="s">
        <v>1</v>
      </c>
    </row>
    <row r="14" spans="1:10" x14ac:dyDescent="0.15">
      <c r="A14">
        <v>2349748</v>
      </c>
    </row>
    <row r="15" spans="1:10" x14ac:dyDescent="0.15">
      <c r="A15" s="3">
        <v>1835820</v>
      </c>
      <c r="C15" s="3">
        <v>1752626</v>
      </c>
      <c r="D15" s="3"/>
      <c r="E15" s="3">
        <v>2349750</v>
      </c>
    </row>
    <row r="16" spans="1:10" x14ac:dyDescent="0.15">
      <c r="A16" s="3">
        <f>A15/1000</f>
        <v>1835.82</v>
      </c>
      <c r="B16" s="3"/>
      <c r="C16" s="3">
        <f t="shared" ref="C16:E16" si="3">C15/1000</f>
        <v>1752.626</v>
      </c>
      <c r="D16" s="3"/>
      <c r="E16" s="3">
        <f t="shared" si="3"/>
        <v>2349.75</v>
      </c>
    </row>
    <row r="17" spans="1:5" x14ac:dyDescent="0.15">
      <c r="A17" s="4">
        <v>608</v>
      </c>
      <c r="B17" s="4"/>
      <c r="C17" s="4">
        <v>612</v>
      </c>
      <c r="D17" s="4"/>
      <c r="E17" s="4">
        <v>102</v>
      </c>
    </row>
    <row r="18" spans="1:5" x14ac:dyDescent="0.15">
      <c r="A18" s="2">
        <f>A17/A16</f>
        <v>0.33118715342462768</v>
      </c>
      <c r="B18" s="2"/>
      <c r="C18" s="2">
        <f t="shared" ref="C18:E18" si="4">C17/C16</f>
        <v>0.3491903007258822</v>
      </c>
      <c r="D18" s="2"/>
      <c r="E18" s="2">
        <f t="shared" si="4"/>
        <v>4.3408873284391955E-2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Sheet7</vt:lpstr>
      <vt:lpstr>Sheet3</vt:lpstr>
      <vt:lpstr>Sheet4</vt:lpstr>
      <vt:lpstr>Sheet5</vt:lpstr>
      <vt:lpstr>Sheet6</vt:lpstr>
      <vt:lpstr>1.1</vt:lpstr>
      <vt:lpstr>2.1</vt:lpstr>
      <vt:lpstr>1.2</vt:lpstr>
      <vt:lpstr>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2015-05-18T09:11:56Z</dcterms:modified>
</cp:coreProperties>
</file>