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10"/>
  </bookViews>
  <sheets>
    <sheet name="Sheet1" sheetId="1" r:id="rId1"/>
    <sheet name="Sheet2" sheetId="2" r:id="rId2"/>
    <sheet name="Sheet7" sheetId="7" r:id="rId3"/>
    <sheet name="Sheet3" sheetId="3" r:id="rId4"/>
    <sheet name="Sheet4" sheetId="4" r:id="rId5"/>
    <sheet name="Sheet5" sheetId="5" r:id="rId6"/>
    <sheet name="Sheet6" sheetId="6" r:id="rId7"/>
    <sheet name="1.1" sheetId="8" r:id="rId8"/>
    <sheet name="2.1" sheetId="9" r:id="rId9"/>
    <sheet name="1.2" sheetId="11" r:id="rId10"/>
    <sheet name="2.2" sheetId="10" r:id="rId11"/>
  </sheets>
  <externalReferences>
    <externalReference r:id="rId12"/>
  </externalReferences>
  <calcPr calcId="152511"/>
</workbook>
</file>

<file path=xl/calcChain.xml><?xml version="1.0" encoding="utf-8"?>
<calcChain xmlns="http://schemas.openxmlformats.org/spreadsheetml/2006/main">
  <c r="B16" i="10" l="1"/>
  <c r="C16" i="10"/>
  <c r="D16" i="10"/>
  <c r="E16" i="10"/>
  <c r="A16" i="10"/>
  <c r="B16" i="9"/>
  <c r="C16" i="9"/>
  <c r="D16" i="9"/>
  <c r="E16" i="9"/>
  <c r="A16" i="9"/>
  <c r="B16" i="8"/>
  <c r="A16" i="8"/>
  <c r="B16" i="11"/>
  <c r="A16" i="11"/>
  <c r="B18" i="11" l="1"/>
  <c r="A18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H12" i="11" s="1"/>
  <c r="G2" i="11"/>
  <c r="E18" i="10"/>
  <c r="C18" i="10"/>
  <c r="A18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I4" i="10"/>
  <c r="H4" i="10"/>
  <c r="J3" i="10"/>
  <c r="I3" i="10"/>
  <c r="H3" i="10"/>
  <c r="J2" i="10"/>
  <c r="J12" i="10" s="1"/>
  <c r="I2" i="10"/>
  <c r="I12" i="10" s="1"/>
  <c r="H2" i="10"/>
  <c r="H12" i="10" s="1"/>
  <c r="G12" i="11" l="1"/>
  <c r="J3" i="9"/>
  <c r="J4" i="9"/>
  <c r="J5" i="9"/>
  <c r="J6" i="9"/>
  <c r="J7" i="9"/>
  <c r="J8" i="9"/>
  <c r="J9" i="9"/>
  <c r="J10" i="9"/>
  <c r="J11" i="9"/>
  <c r="J2" i="9"/>
  <c r="E18" i="9"/>
  <c r="C18" i="9"/>
  <c r="A18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I12" i="9" s="1"/>
  <c r="H2" i="9"/>
  <c r="H12" i="9" s="1"/>
  <c r="J12" i="9" l="1"/>
  <c r="H3" i="8"/>
  <c r="H4" i="8"/>
  <c r="H5" i="8"/>
  <c r="H6" i="8"/>
  <c r="H7" i="8"/>
  <c r="H8" i="8"/>
  <c r="H9" i="8"/>
  <c r="H10" i="8"/>
  <c r="H11" i="8"/>
  <c r="H2" i="8"/>
  <c r="G3" i="8"/>
  <c r="G4" i="8"/>
  <c r="G5" i="8"/>
  <c r="G6" i="8"/>
  <c r="G7" i="8"/>
  <c r="G8" i="8"/>
  <c r="G9" i="8"/>
  <c r="G10" i="8"/>
  <c r="G11" i="8"/>
  <c r="G2" i="8"/>
  <c r="A18" i="8"/>
  <c r="B18" i="8"/>
  <c r="H12" i="8" l="1"/>
  <c r="G12" i="8"/>
  <c r="I15" i="5"/>
  <c r="H15" i="5"/>
  <c r="G15" i="5"/>
  <c r="F15" i="5"/>
  <c r="I14" i="5"/>
  <c r="H14" i="5"/>
  <c r="G14" i="5"/>
  <c r="F14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E12" i="5" s="1"/>
  <c r="D2" i="5"/>
  <c r="D12" i="5" s="1"/>
  <c r="C2" i="5"/>
  <c r="C12" i="5" s="1"/>
  <c r="B2" i="5"/>
  <c r="B12" i="5" s="1"/>
  <c r="H15" i="4" l="1"/>
  <c r="G15" i="4"/>
  <c r="F15" i="4"/>
  <c r="E15" i="4"/>
  <c r="H14" i="4"/>
  <c r="G14" i="4"/>
  <c r="F14" i="4"/>
  <c r="E14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D12" i="4" s="1"/>
  <c r="C2" i="4"/>
  <c r="B2" i="4"/>
  <c r="B12" i="4" s="1"/>
  <c r="C12" i="4" l="1"/>
  <c r="E15" i="1"/>
  <c r="F15" i="1"/>
  <c r="G15" i="1"/>
  <c r="D15" i="1"/>
  <c r="E14" i="1"/>
  <c r="F14" i="1"/>
  <c r="G14" i="1"/>
  <c r="D14" i="1"/>
  <c r="C3" i="1"/>
  <c r="C4" i="1"/>
  <c r="C5" i="1"/>
  <c r="C6" i="1"/>
  <c r="C7" i="1"/>
  <c r="C8" i="1"/>
  <c r="C9" i="1"/>
  <c r="C10" i="1"/>
  <c r="C11" i="1"/>
  <c r="C2" i="1"/>
  <c r="B4" i="1"/>
  <c r="B5" i="1"/>
  <c r="B6" i="1"/>
  <c r="B7" i="1"/>
  <c r="B8" i="1"/>
  <c r="B9" i="1"/>
  <c r="B10" i="1"/>
  <c r="B11" i="1"/>
  <c r="B3" i="1"/>
  <c r="B2" i="1"/>
  <c r="B12" i="1" l="1"/>
  <c r="C12" i="1"/>
</calcChain>
</file>

<file path=xl/sharedStrings.xml><?xml version="1.0" encoding="utf-8"?>
<sst xmlns="http://schemas.openxmlformats.org/spreadsheetml/2006/main" count="75" uniqueCount="21">
  <si>
    <t>指标</t>
    <phoneticPr fontId="1" type="noConversion"/>
  </si>
  <si>
    <t>Page Rank</t>
    <phoneticPr fontId="1" type="noConversion"/>
  </si>
  <si>
    <t>Fish Search</t>
    <phoneticPr fontId="1" type="noConversion"/>
  </si>
  <si>
    <t>P</t>
    <phoneticPr fontId="1" type="noConversion"/>
  </si>
  <si>
    <t>F</t>
    <phoneticPr fontId="1" type="noConversion"/>
  </si>
  <si>
    <t>F改后</t>
    <phoneticPr fontId="1" type="noConversion"/>
  </si>
  <si>
    <t>结合</t>
    <phoneticPr fontId="1" type="noConversion"/>
  </si>
  <si>
    <t>基于页面主题的Page Rank</t>
    <phoneticPr fontId="1" type="noConversion"/>
  </si>
  <si>
    <t>基于关键词位置的Fish Search</t>
    <phoneticPr fontId="1" type="noConversion"/>
  </si>
  <si>
    <t>页面主题的PageRank</t>
    <phoneticPr fontId="1" type="noConversion"/>
  </si>
  <si>
    <t>关键FishSearch</t>
    <phoneticPr fontId="1" type="noConversion"/>
  </si>
  <si>
    <t>fish</t>
    <phoneticPr fontId="1" type="noConversion"/>
  </si>
  <si>
    <t>改进后fish</t>
    <phoneticPr fontId="1" type="noConversion"/>
  </si>
  <si>
    <t>关键FishSearch</t>
    <phoneticPr fontId="1" type="noConversion"/>
  </si>
  <si>
    <t>页面主题的PageRank</t>
    <phoneticPr fontId="1" type="noConversion"/>
  </si>
  <si>
    <t>Page Rank</t>
    <phoneticPr fontId="1" type="noConversion"/>
  </si>
  <si>
    <t>总时间</t>
    <phoneticPr fontId="1" type="noConversion"/>
  </si>
  <si>
    <t>总页面数</t>
    <phoneticPr fontId="1" type="noConversion"/>
  </si>
  <si>
    <t>算法效率</t>
    <phoneticPr fontId="1" type="noConversion"/>
  </si>
  <si>
    <t>总时间(ms)</t>
    <phoneticPr fontId="1" type="noConversion"/>
  </si>
  <si>
    <t>总时间(s)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</si>
</sst>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9" fontId="0" fillId="0" borderId="0" xfId="1" applyFont="1" applyAlignment="1"/>
    <xf numFmtId="0" fontId="0" fillId="0" borderId="0" xfId="0"/>
    <xf numFmtId="10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0.6</c:v>
                </c:pt>
                <c:pt idx="1">
                  <c:v>0.505</c:v>
                </c:pt>
                <c:pt idx="2">
                  <c:v>0.46</c:v>
                </c:pt>
                <c:pt idx="3">
                  <c:v>0.41749999999999998</c:v>
                </c:pt>
                <c:pt idx="4">
                  <c:v>0.40600000000000003</c:v>
                </c:pt>
                <c:pt idx="5">
                  <c:v>0.39333333333333331</c:v>
                </c:pt>
                <c:pt idx="6">
                  <c:v>0.36</c:v>
                </c:pt>
                <c:pt idx="7">
                  <c:v>0.35</c:v>
                </c:pt>
                <c:pt idx="8">
                  <c:v>0.33888888888888891</c:v>
                </c:pt>
                <c:pt idx="9">
                  <c:v>0.31900000000000001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34552"/>
        <c:axId val="201439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113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39696"/>
        <c:crosses val="autoZero"/>
        <c:auto val="1"/>
        <c:lblAlgn val="ctr"/>
        <c:lblOffset val="100"/>
        <c:noMultiLvlLbl val="0"/>
      </c:catAx>
      <c:valAx>
        <c:axId val="20143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3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'2.1'!$H$1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'2.1'!$G$2:$G$11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'2.1'!$H$2:$H$11</c:f>
              <c:numCache>
                <c:formatCode>0.00%</c:formatCode>
                <c:ptCount val="10"/>
                <c:pt idx="0">
                  <c:v>0.23</c:v>
                </c:pt>
                <c:pt idx="1">
                  <c:v>0.23</c:v>
                </c:pt>
                <c:pt idx="2">
                  <c:v>0.21666666666666667</c:v>
                </c:pt>
                <c:pt idx="3">
                  <c:v>0.19</c:v>
                </c:pt>
                <c:pt idx="4">
                  <c:v>0.16400000000000001</c:v>
                </c:pt>
                <c:pt idx="5">
                  <c:v>0.15</c:v>
                </c:pt>
                <c:pt idx="6">
                  <c:v>0.1357142857142857</c:v>
                </c:pt>
                <c:pt idx="7">
                  <c:v>0.1225</c:v>
                </c:pt>
                <c:pt idx="8">
                  <c:v>0.1111111111111111</c:v>
                </c:pt>
                <c:pt idx="9">
                  <c:v>0.10199999999999999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'2.1'!$I$1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'2.1'!$G$2:$G$11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'2.1'!$I$2:$I$11</c:f>
              <c:numCache>
                <c:formatCode>0.00%</c:formatCode>
                <c:ptCount val="10"/>
                <c:pt idx="0">
                  <c:v>0.32</c:v>
                </c:pt>
                <c:pt idx="1">
                  <c:v>0.34</c:v>
                </c:pt>
                <c:pt idx="2">
                  <c:v>0.43</c:v>
                </c:pt>
                <c:pt idx="3">
                  <c:v>0.505</c:v>
                </c:pt>
                <c:pt idx="4">
                  <c:v>0.53600000000000003</c:v>
                </c:pt>
                <c:pt idx="5">
                  <c:v>0.58333333333333337</c:v>
                </c:pt>
                <c:pt idx="6">
                  <c:v>0.58285714285714285</c:v>
                </c:pt>
                <c:pt idx="7">
                  <c:v>0.58499999999999996</c:v>
                </c:pt>
                <c:pt idx="8">
                  <c:v>0.60444444444444445</c:v>
                </c:pt>
                <c:pt idx="9">
                  <c:v>0.60799999999999998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'2.1'!$J$1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'2.1'!$G$2:$G$11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'2.1'!$J$2:$J$11</c:f>
              <c:numCache>
                <c:formatCode>0%</c:formatCode>
                <c:ptCount val="10"/>
                <c:pt idx="0">
                  <c:v>0.59</c:v>
                </c:pt>
                <c:pt idx="1">
                  <c:v>0.52500000000000002</c:v>
                </c:pt>
                <c:pt idx="2">
                  <c:v>0.55333333333333334</c:v>
                </c:pt>
                <c:pt idx="3">
                  <c:v>0.57999999999999996</c:v>
                </c:pt>
                <c:pt idx="4">
                  <c:v>0.59199999999999997</c:v>
                </c:pt>
                <c:pt idx="5">
                  <c:v>0.62333333333333329</c:v>
                </c:pt>
                <c:pt idx="6">
                  <c:v>0.64</c:v>
                </c:pt>
                <c:pt idx="7">
                  <c:v>0.66249999999999998</c:v>
                </c:pt>
                <c:pt idx="8">
                  <c:v>0.67222222222222228</c:v>
                </c:pt>
                <c:pt idx="9">
                  <c:v>0.67600000000000005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59408"/>
        <c:axId val="142059016"/>
        <c:extLst/>
      </c:lineChart>
      <c:catAx>
        <c:axId val="1420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9016"/>
        <c:crosses val="autoZero"/>
        <c:auto val="1"/>
        <c:lblAlgn val="ctr"/>
        <c:lblOffset val="100"/>
        <c:noMultiLvlLbl val="0"/>
      </c:catAx>
      <c:valAx>
        <c:axId val="142059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'1.2'!$B$1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'1.2'!$A$2:$A$11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'1.2'!$B$2:$B$11</c:f>
              <c:numCache>
                <c:formatCode>General</c:formatCode>
                <c:ptCount val="10"/>
                <c:pt idx="0">
                  <c:v>130</c:v>
                </c:pt>
                <c:pt idx="1">
                  <c:v>485</c:v>
                </c:pt>
                <c:pt idx="2">
                  <c:v>910</c:v>
                </c:pt>
                <c:pt idx="3">
                  <c:v>1241</c:v>
                </c:pt>
                <c:pt idx="4">
                  <c:v>1660</c:v>
                </c:pt>
                <c:pt idx="5">
                  <c:v>2042</c:v>
                </c:pt>
                <c:pt idx="6">
                  <c:v>2457</c:v>
                </c:pt>
                <c:pt idx="7">
                  <c:v>3064</c:v>
                </c:pt>
                <c:pt idx="8">
                  <c:v>3240</c:v>
                </c:pt>
                <c:pt idx="9">
                  <c:v>3720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'1.2'!$C$1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'1.2'!$A$2:$A$11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'1.2'!$C$2:$C$11</c:f>
              <c:numCache>
                <c:formatCode>General</c:formatCode>
                <c:ptCount val="10"/>
                <c:pt idx="0">
                  <c:v>692</c:v>
                </c:pt>
                <c:pt idx="1">
                  <c:v>1700</c:v>
                </c:pt>
                <c:pt idx="2">
                  <c:v>2700</c:v>
                </c:pt>
                <c:pt idx="3">
                  <c:v>3720</c:v>
                </c:pt>
                <c:pt idx="4">
                  <c:v>4670</c:v>
                </c:pt>
                <c:pt idx="5">
                  <c:v>5652</c:v>
                </c:pt>
                <c:pt idx="6">
                  <c:v>6657</c:v>
                </c:pt>
                <c:pt idx="7">
                  <c:v>7704</c:v>
                </c:pt>
                <c:pt idx="8">
                  <c:v>8667</c:v>
                </c:pt>
                <c:pt idx="9">
                  <c:v>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65288"/>
        <c:axId val="142065680"/>
        <c:extLst/>
      </c:lineChart>
      <c:catAx>
        <c:axId val="14206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65680"/>
        <c:crosses val="autoZero"/>
        <c:auto val="1"/>
        <c:lblAlgn val="ctr"/>
        <c:lblOffset val="100"/>
        <c:noMultiLvlLbl val="0"/>
      </c:catAx>
      <c:valAx>
        <c:axId val="14206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'1.2'!$G$1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'1.2'!$F$2:$F$11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'1.2'!$G$2:$G$11</c:f>
              <c:numCache>
                <c:formatCode>0.00%</c:formatCode>
                <c:ptCount val="10"/>
                <c:pt idx="0">
                  <c:v>0.13</c:v>
                </c:pt>
                <c:pt idx="1">
                  <c:v>0.24249999999999999</c:v>
                </c:pt>
                <c:pt idx="2">
                  <c:v>0.30333333333333334</c:v>
                </c:pt>
                <c:pt idx="3">
                  <c:v>0.31025000000000003</c:v>
                </c:pt>
                <c:pt idx="4">
                  <c:v>0.33200000000000002</c:v>
                </c:pt>
                <c:pt idx="5">
                  <c:v>0.34033333333333332</c:v>
                </c:pt>
                <c:pt idx="6">
                  <c:v>0.35099999999999998</c:v>
                </c:pt>
                <c:pt idx="7">
                  <c:v>0.38300000000000001</c:v>
                </c:pt>
                <c:pt idx="8">
                  <c:v>0.36</c:v>
                </c:pt>
                <c:pt idx="9">
                  <c:v>0.372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'1.2'!$H$1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'1.2'!$F$2:$F$11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'1.2'!$H$2:$H$11</c:f>
              <c:numCache>
                <c:formatCode>0.00%</c:formatCode>
                <c:ptCount val="10"/>
                <c:pt idx="0">
                  <c:v>0.69199999999999995</c:v>
                </c:pt>
                <c:pt idx="1">
                  <c:v>0.85</c:v>
                </c:pt>
                <c:pt idx="2">
                  <c:v>0.9</c:v>
                </c:pt>
                <c:pt idx="3">
                  <c:v>0.93</c:v>
                </c:pt>
                <c:pt idx="4">
                  <c:v>0.93400000000000005</c:v>
                </c:pt>
                <c:pt idx="5">
                  <c:v>0.94199999999999995</c:v>
                </c:pt>
                <c:pt idx="6">
                  <c:v>0.95099999999999996</c:v>
                </c:pt>
                <c:pt idx="7">
                  <c:v>0.96299999999999997</c:v>
                </c:pt>
                <c:pt idx="8">
                  <c:v>0.96299999999999997</c:v>
                </c:pt>
                <c:pt idx="9">
                  <c:v>0.97030000000000005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59640"/>
        <c:axId val="202460032"/>
        <c:extLst/>
      </c:lineChart>
      <c:catAx>
        <c:axId val="20245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60032"/>
        <c:crosses val="autoZero"/>
        <c:auto val="1"/>
        <c:lblAlgn val="ctr"/>
        <c:lblOffset val="100"/>
        <c:noMultiLvlLbl val="0"/>
      </c:catAx>
      <c:valAx>
        <c:axId val="20246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5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'[1]2.1'!$B$1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'[1]2.1'!$A$2:$A$11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'[1]2.1'!$B$2:$B$11</c:f>
              <c:numCache>
                <c:formatCode>General</c:formatCode>
                <c:ptCount val="10"/>
                <c:pt idx="0">
                  <c:v>295</c:v>
                </c:pt>
                <c:pt idx="1">
                  <c:v>360</c:v>
                </c:pt>
                <c:pt idx="2">
                  <c:v>411</c:v>
                </c:pt>
                <c:pt idx="3">
                  <c:v>924</c:v>
                </c:pt>
                <c:pt idx="4">
                  <c:v>1121</c:v>
                </c:pt>
                <c:pt idx="5">
                  <c:v>1201</c:v>
                </c:pt>
                <c:pt idx="6">
                  <c:v>1443</c:v>
                </c:pt>
                <c:pt idx="7">
                  <c:v>1496</c:v>
                </c:pt>
                <c:pt idx="8">
                  <c:v>1511</c:v>
                </c:pt>
                <c:pt idx="9">
                  <c:v>1512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'[1]2.1'!$C$1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'[1]2.1'!$A$2:$A$11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'[1]2.1'!$C$2:$C$11</c:f>
              <c:numCache>
                <c:formatCode>General</c:formatCode>
                <c:ptCount val="10"/>
                <c:pt idx="0">
                  <c:v>692</c:v>
                </c:pt>
                <c:pt idx="1">
                  <c:v>1700</c:v>
                </c:pt>
                <c:pt idx="2">
                  <c:v>2700</c:v>
                </c:pt>
                <c:pt idx="3">
                  <c:v>3720</c:v>
                </c:pt>
                <c:pt idx="4">
                  <c:v>4670</c:v>
                </c:pt>
                <c:pt idx="5">
                  <c:v>5652</c:v>
                </c:pt>
                <c:pt idx="6">
                  <c:v>6657</c:v>
                </c:pt>
                <c:pt idx="7">
                  <c:v>7704</c:v>
                </c:pt>
                <c:pt idx="8">
                  <c:v>8667</c:v>
                </c:pt>
                <c:pt idx="9">
                  <c:v>9703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'[1]2.1'!$D$1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'[1]2.1'!$A$2:$A$11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'[1]2.1'!$D$2:$D$11</c:f>
              <c:numCache>
                <c:formatCode>General</c:formatCode>
                <c:ptCount val="10"/>
                <c:pt idx="0">
                  <c:v>961</c:v>
                </c:pt>
                <c:pt idx="1">
                  <c:v>1926</c:v>
                </c:pt>
                <c:pt idx="2">
                  <c:v>2895</c:v>
                </c:pt>
                <c:pt idx="3">
                  <c:v>3824</c:v>
                </c:pt>
                <c:pt idx="4">
                  <c:v>4770</c:v>
                </c:pt>
                <c:pt idx="5">
                  <c:v>5778</c:v>
                </c:pt>
                <c:pt idx="6">
                  <c:v>6790</c:v>
                </c:pt>
                <c:pt idx="7">
                  <c:v>7712</c:v>
                </c:pt>
                <c:pt idx="8">
                  <c:v>8757</c:v>
                </c:pt>
                <c:pt idx="9">
                  <c:v>9640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60816"/>
        <c:axId val="202461208"/>
        <c:extLst/>
      </c:lineChart>
      <c:catAx>
        <c:axId val="2024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61208"/>
        <c:crosses val="autoZero"/>
        <c:auto val="1"/>
        <c:lblAlgn val="ctr"/>
        <c:lblOffset val="100"/>
        <c:noMultiLvlLbl val="0"/>
      </c:catAx>
      <c:valAx>
        <c:axId val="202461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'[1]2.1'!$H$1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'[1]2.1'!$G$2:$G$11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'[1]2.1'!$H$2:$H$11</c:f>
              <c:numCache>
                <c:formatCode>General</c:formatCode>
                <c:ptCount val="10"/>
                <c:pt idx="0">
                  <c:v>0.29499999999999998</c:v>
                </c:pt>
                <c:pt idx="1">
                  <c:v>0.18</c:v>
                </c:pt>
                <c:pt idx="2">
                  <c:v>0.13700000000000001</c:v>
                </c:pt>
                <c:pt idx="3">
                  <c:v>0.23100000000000001</c:v>
                </c:pt>
                <c:pt idx="4">
                  <c:v>0.22420000000000001</c:v>
                </c:pt>
                <c:pt idx="5">
                  <c:v>0.20016666666666666</c:v>
                </c:pt>
                <c:pt idx="6">
                  <c:v>0.20614285714285716</c:v>
                </c:pt>
                <c:pt idx="7">
                  <c:v>0.187</c:v>
                </c:pt>
                <c:pt idx="8">
                  <c:v>0.16788888888888889</c:v>
                </c:pt>
                <c:pt idx="9">
                  <c:v>0.1512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'[1]2.1'!$I$1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'[1]2.1'!$G$2:$G$11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'[1]2.1'!$I$2:$I$11</c:f>
              <c:numCache>
                <c:formatCode>General</c:formatCode>
                <c:ptCount val="10"/>
                <c:pt idx="0">
                  <c:v>0.69199999999999995</c:v>
                </c:pt>
                <c:pt idx="1">
                  <c:v>0.85</c:v>
                </c:pt>
                <c:pt idx="2">
                  <c:v>0.9</c:v>
                </c:pt>
                <c:pt idx="3">
                  <c:v>0.93</c:v>
                </c:pt>
                <c:pt idx="4">
                  <c:v>0.93400000000000005</c:v>
                </c:pt>
                <c:pt idx="5">
                  <c:v>0.94199999999999995</c:v>
                </c:pt>
                <c:pt idx="6">
                  <c:v>0.95099999999999996</c:v>
                </c:pt>
                <c:pt idx="7">
                  <c:v>0.96299999999999997</c:v>
                </c:pt>
                <c:pt idx="8">
                  <c:v>0.96299999999999997</c:v>
                </c:pt>
                <c:pt idx="9">
                  <c:v>0.97030000000000005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'[1]2.1'!$J$1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'[1]2.1'!$G$2:$G$11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'[1]2.1'!$J$2:$J$11</c:f>
              <c:numCache>
                <c:formatCode>General</c:formatCode>
                <c:ptCount val="10"/>
                <c:pt idx="0">
                  <c:v>0.96099999999999997</c:v>
                </c:pt>
                <c:pt idx="1">
                  <c:v>0.96299999999999997</c:v>
                </c:pt>
                <c:pt idx="2">
                  <c:v>0.96499999999999997</c:v>
                </c:pt>
                <c:pt idx="3">
                  <c:v>0.95599999999999996</c:v>
                </c:pt>
                <c:pt idx="4">
                  <c:v>0.95399999999999996</c:v>
                </c:pt>
                <c:pt idx="5">
                  <c:v>0.96299999999999997</c:v>
                </c:pt>
                <c:pt idx="6">
                  <c:v>0.97</c:v>
                </c:pt>
                <c:pt idx="7">
                  <c:v>0.96399999999999997</c:v>
                </c:pt>
                <c:pt idx="8">
                  <c:v>0.97299999999999998</c:v>
                </c:pt>
                <c:pt idx="9">
                  <c:v>0.96399999999999997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61992"/>
        <c:axId val="202462384"/>
        <c:extLst/>
      </c:lineChart>
      <c:catAx>
        <c:axId val="2024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62384"/>
        <c:crosses val="autoZero"/>
        <c:auto val="1"/>
        <c:lblAlgn val="ctr"/>
        <c:lblOffset val="100"/>
        <c:noMultiLvlLbl val="0"/>
      </c:catAx>
      <c:valAx>
        <c:axId val="202462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60</c:v>
                </c:pt>
                <c:pt idx="1">
                  <c:v>101</c:v>
                </c:pt>
                <c:pt idx="2">
                  <c:v>138</c:v>
                </c:pt>
                <c:pt idx="3">
                  <c:v>167</c:v>
                </c:pt>
                <c:pt idx="4">
                  <c:v>203</c:v>
                </c:pt>
                <c:pt idx="5">
                  <c:v>236</c:v>
                </c:pt>
                <c:pt idx="6">
                  <c:v>252</c:v>
                </c:pt>
                <c:pt idx="7">
                  <c:v>280</c:v>
                </c:pt>
                <c:pt idx="8">
                  <c:v>305</c:v>
                </c:pt>
                <c:pt idx="9">
                  <c:v>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31280"/>
        <c:axId val="2010468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29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46864"/>
        <c:crosses val="autoZero"/>
        <c:auto val="1"/>
        <c:lblAlgn val="ctr"/>
        <c:lblOffset val="100"/>
        <c:noMultiLvlLbl val="0"/>
      </c:catAx>
      <c:valAx>
        <c:axId val="20104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Sheet3!$B$1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Sheet3!$B$2:$B$11</c:f>
              <c:numCache>
                <c:formatCode>General</c:formatCode>
                <c:ptCount val="10"/>
                <c:pt idx="0">
                  <c:v>59</c:v>
                </c:pt>
                <c:pt idx="1">
                  <c:v>106</c:v>
                </c:pt>
                <c:pt idx="2">
                  <c:v>140</c:v>
                </c:pt>
                <c:pt idx="3">
                  <c:v>179</c:v>
                </c:pt>
                <c:pt idx="4">
                  <c:v>211</c:v>
                </c:pt>
                <c:pt idx="5">
                  <c:v>232</c:v>
                </c:pt>
                <c:pt idx="6">
                  <c:v>248</c:v>
                </c:pt>
                <c:pt idx="7">
                  <c:v>260</c:v>
                </c:pt>
                <c:pt idx="8">
                  <c:v>276</c:v>
                </c:pt>
                <c:pt idx="9">
                  <c:v>289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Sheet3!$D$1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Sheet3!$D$2:$D$11</c:f>
              <c:numCache>
                <c:formatCode>General</c:formatCode>
                <c:ptCount val="10"/>
                <c:pt idx="0">
                  <c:v>77</c:v>
                </c:pt>
                <c:pt idx="1">
                  <c:v>140</c:v>
                </c:pt>
                <c:pt idx="2">
                  <c:v>208</c:v>
                </c:pt>
                <c:pt idx="3">
                  <c:v>268</c:v>
                </c:pt>
                <c:pt idx="4">
                  <c:v>321</c:v>
                </c:pt>
                <c:pt idx="5">
                  <c:v>389</c:v>
                </c:pt>
                <c:pt idx="6">
                  <c:v>445</c:v>
                </c:pt>
                <c:pt idx="7">
                  <c:v>510</c:v>
                </c:pt>
                <c:pt idx="8">
                  <c:v>566</c:v>
                </c:pt>
                <c:pt idx="9">
                  <c:v>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93192"/>
        <c:axId val="201094472"/>
      </c:lineChart>
      <c:catAx>
        <c:axId val="2009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94472"/>
        <c:crosses val="autoZero"/>
        <c:auto val="1"/>
        <c:lblAlgn val="ctr"/>
        <c:lblOffset val="100"/>
        <c:noMultiLvlLbl val="0"/>
      </c:catAx>
      <c:valAx>
        <c:axId val="201094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9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Sheet4!$B$1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Sheet4!$B$2:$B$11</c:f>
              <c:numCache>
                <c:formatCode>0.00%</c:formatCode>
                <c:ptCount val="10"/>
                <c:pt idx="0">
                  <c:v>0.59</c:v>
                </c:pt>
                <c:pt idx="1">
                  <c:v>0.53</c:v>
                </c:pt>
                <c:pt idx="2">
                  <c:v>0.46666666666666667</c:v>
                </c:pt>
                <c:pt idx="3">
                  <c:v>0.44750000000000001</c:v>
                </c:pt>
                <c:pt idx="4">
                  <c:v>0.42199999999999999</c:v>
                </c:pt>
                <c:pt idx="5">
                  <c:v>0.38666666666666666</c:v>
                </c:pt>
                <c:pt idx="6">
                  <c:v>0.35428571428571426</c:v>
                </c:pt>
                <c:pt idx="7">
                  <c:v>0.32500000000000001</c:v>
                </c:pt>
                <c:pt idx="8">
                  <c:v>0.30666666666666664</c:v>
                </c:pt>
                <c:pt idx="9">
                  <c:v>0.28899999999999998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Sheet4!$D$1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Sheet4!$D$2:$D$11</c:f>
              <c:numCache>
                <c:formatCode>0.00%</c:formatCode>
                <c:ptCount val="10"/>
                <c:pt idx="0">
                  <c:v>0.77</c:v>
                </c:pt>
                <c:pt idx="1">
                  <c:v>0.7</c:v>
                </c:pt>
                <c:pt idx="2">
                  <c:v>0.69333333333333336</c:v>
                </c:pt>
                <c:pt idx="3">
                  <c:v>0.67</c:v>
                </c:pt>
                <c:pt idx="4">
                  <c:v>0.64200000000000002</c:v>
                </c:pt>
                <c:pt idx="5">
                  <c:v>0.64833333333333332</c:v>
                </c:pt>
                <c:pt idx="6">
                  <c:v>0.63571428571428568</c:v>
                </c:pt>
                <c:pt idx="7">
                  <c:v>0.63749999999999996</c:v>
                </c:pt>
                <c:pt idx="8">
                  <c:v>0.62888888888888894</c:v>
                </c:pt>
                <c:pt idx="9">
                  <c:v>0.61199999999999999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54304"/>
        <c:axId val="201654688"/>
      </c:lineChart>
      <c:catAx>
        <c:axId val="2016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54688"/>
        <c:crosses val="autoZero"/>
        <c:auto val="1"/>
        <c:lblAlgn val="ctr"/>
        <c:lblOffset val="100"/>
        <c:noMultiLvlLbl val="0"/>
      </c:catAx>
      <c:valAx>
        <c:axId val="201654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0.6</c:v>
                </c:pt>
                <c:pt idx="1">
                  <c:v>0.505</c:v>
                </c:pt>
                <c:pt idx="2">
                  <c:v>0.46</c:v>
                </c:pt>
                <c:pt idx="3">
                  <c:v>0.41749999999999998</c:v>
                </c:pt>
                <c:pt idx="4">
                  <c:v>0.40600000000000003</c:v>
                </c:pt>
                <c:pt idx="5">
                  <c:v>0.39333333333333331</c:v>
                </c:pt>
                <c:pt idx="6">
                  <c:v>0.36</c:v>
                </c:pt>
                <c:pt idx="7">
                  <c:v>0.35</c:v>
                </c:pt>
                <c:pt idx="8">
                  <c:v>0.33888888888888891</c:v>
                </c:pt>
                <c:pt idx="9">
                  <c:v>0.31900000000000001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68904"/>
        <c:axId val="202211696"/>
      </c:lineChart>
      <c:catAx>
        <c:axId val="20076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11696"/>
        <c:crosses val="autoZero"/>
        <c:auto val="1"/>
        <c:lblAlgn val="ctr"/>
        <c:lblOffset val="100"/>
        <c:noMultiLvlLbl val="0"/>
      </c:catAx>
      <c:valAx>
        <c:axId val="202211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6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60</c:v>
                </c:pt>
                <c:pt idx="1">
                  <c:v>101</c:v>
                </c:pt>
                <c:pt idx="2">
                  <c:v>138</c:v>
                </c:pt>
                <c:pt idx="3">
                  <c:v>167</c:v>
                </c:pt>
                <c:pt idx="4">
                  <c:v>203</c:v>
                </c:pt>
                <c:pt idx="5">
                  <c:v>236</c:v>
                </c:pt>
                <c:pt idx="6">
                  <c:v>252</c:v>
                </c:pt>
                <c:pt idx="7">
                  <c:v>280</c:v>
                </c:pt>
                <c:pt idx="8">
                  <c:v>305</c:v>
                </c:pt>
                <c:pt idx="9">
                  <c:v>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61368"/>
        <c:axId val="142061760"/>
      </c:lineChart>
      <c:catAx>
        <c:axId val="14206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61760"/>
        <c:crosses val="autoZero"/>
        <c:auto val="1"/>
        <c:lblAlgn val="ctr"/>
        <c:lblOffset val="100"/>
        <c:noMultiLvlLbl val="0"/>
      </c:catAx>
      <c:valAx>
        <c:axId val="14206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6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'1.1'!$B$1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'1.1'!$B$2:$B$11</c:f>
              <c:numCache>
                <c:formatCode>General</c:formatCode>
                <c:ptCount val="10"/>
                <c:pt idx="0">
                  <c:v>9</c:v>
                </c:pt>
                <c:pt idx="1">
                  <c:v>25</c:v>
                </c:pt>
                <c:pt idx="2">
                  <c:v>46</c:v>
                </c:pt>
                <c:pt idx="3">
                  <c:v>82</c:v>
                </c:pt>
                <c:pt idx="4">
                  <c:v>125</c:v>
                </c:pt>
                <c:pt idx="5">
                  <c:v>176</c:v>
                </c:pt>
                <c:pt idx="6">
                  <c:v>202</c:v>
                </c:pt>
                <c:pt idx="7">
                  <c:v>249</c:v>
                </c:pt>
                <c:pt idx="8">
                  <c:v>310</c:v>
                </c:pt>
                <c:pt idx="9">
                  <c:v>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'1.1'!$C$1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'1.1'!$C$2:$C$11</c:f>
              <c:numCache>
                <c:formatCode>General</c:formatCode>
                <c:ptCount val="10"/>
                <c:pt idx="0">
                  <c:v>32</c:v>
                </c:pt>
                <c:pt idx="1">
                  <c:v>68</c:v>
                </c:pt>
                <c:pt idx="2">
                  <c:v>129</c:v>
                </c:pt>
                <c:pt idx="3">
                  <c:v>202</c:v>
                </c:pt>
                <c:pt idx="4">
                  <c:v>268</c:v>
                </c:pt>
                <c:pt idx="5">
                  <c:v>350</c:v>
                </c:pt>
                <c:pt idx="6">
                  <c:v>408</c:v>
                </c:pt>
                <c:pt idx="7">
                  <c:v>468</c:v>
                </c:pt>
                <c:pt idx="8">
                  <c:v>544</c:v>
                </c:pt>
                <c:pt idx="9">
                  <c:v>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62544"/>
        <c:axId val="142062936"/>
        <c:extLst/>
      </c:lineChart>
      <c:catAx>
        <c:axId val="1420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62936"/>
        <c:crosses val="autoZero"/>
        <c:auto val="1"/>
        <c:lblAlgn val="ctr"/>
        <c:lblOffset val="100"/>
        <c:noMultiLvlLbl val="0"/>
      </c:catAx>
      <c:valAx>
        <c:axId val="142062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'1.1'!$G$1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'1.1'!$F$2:$F$11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'1.1'!$G$2:$G$11</c:f>
              <c:numCache>
                <c:formatCode>0.00%</c:formatCode>
                <c:ptCount val="10"/>
                <c:pt idx="0">
                  <c:v>0.09</c:v>
                </c:pt>
                <c:pt idx="1">
                  <c:v>0.125</c:v>
                </c:pt>
                <c:pt idx="2">
                  <c:v>0.15333333333333332</c:v>
                </c:pt>
                <c:pt idx="3">
                  <c:v>0.20499999999999999</c:v>
                </c:pt>
                <c:pt idx="4">
                  <c:v>0.25</c:v>
                </c:pt>
                <c:pt idx="5">
                  <c:v>0.29333333333333333</c:v>
                </c:pt>
                <c:pt idx="6">
                  <c:v>0.28857142857142859</c:v>
                </c:pt>
                <c:pt idx="7">
                  <c:v>0.31125000000000003</c:v>
                </c:pt>
                <c:pt idx="8">
                  <c:v>0.34444444444444444</c:v>
                </c:pt>
                <c:pt idx="9">
                  <c:v>0.39900000000000002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'1.1'!$H$1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'1.1'!$F$2:$F$11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'1.1'!$H$2:$H$11</c:f>
              <c:numCache>
                <c:formatCode>0.00%</c:formatCode>
                <c:ptCount val="10"/>
                <c:pt idx="0">
                  <c:v>0.32</c:v>
                </c:pt>
                <c:pt idx="1">
                  <c:v>0.34</c:v>
                </c:pt>
                <c:pt idx="2">
                  <c:v>0.43</c:v>
                </c:pt>
                <c:pt idx="3">
                  <c:v>0.505</c:v>
                </c:pt>
                <c:pt idx="4">
                  <c:v>0.53600000000000003</c:v>
                </c:pt>
                <c:pt idx="5">
                  <c:v>0.58333333333333337</c:v>
                </c:pt>
                <c:pt idx="6">
                  <c:v>0.58285714285714285</c:v>
                </c:pt>
                <c:pt idx="7">
                  <c:v>0.58499999999999996</c:v>
                </c:pt>
                <c:pt idx="8">
                  <c:v>0.60444444444444445</c:v>
                </c:pt>
                <c:pt idx="9">
                  <c:v>0.60799999999999998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63720"/>
        <c:axId val="142064112"/>
        <c:extLst/>
      </c:lineChart>
      <c:catAx>
        <c:axId val="14206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64112"/>
        <c:crosses val="autoZero"/>
        <c:auto val="1"/>
        <c:lblAlgn val="ctr"/>
        <c:lblOffset val="100"/>
        <c:noMultiLvlLbl val="0"/>
      </c:catAx>
      <c:valAx>
        <c:axId val="14206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6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'2.1'!$B$1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'2.1'!$A$2:$A$11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'2.1'!$B$2:$B$11</c:f>
              <c:numCache>
                <c:formatCode>General</c:formatCode>
                <c:ptCount val="10"/>
                <c:pt idx="0">
                  <c:v>23</c:v>
                </c:pt>
                <c:pt idx="1">
                  <c:v>46</c:v>
                </c:pt>
                <c:pt idx="2">
                  <c:v>65</c:v>
                </c:pt>
                <c:pt idx="3">
                  <c:v>76</c:v>
                </c:pt>
                <c:pt idx="4">
                  <c:v>82</c:v>
                </c:pt>
                <c:pt idx="5">
                  <c:v>90</c:v>
                </c:pt>
                <c:pt idx="6">
                  <c:v>95</c:v>
                </c:pt>
                <c:pt idx="7">
                  <c:v>98</c:v>
                </c:pt>
                <c:pt idx="8">
                  <c:v>100</c:v>
                </c:pt>
                <c:pt idx="9">
                  <c:v>102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'2.1'!$C$1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'2.1'!$A$2:$A$11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'2.1'!$C$2:$C$11</c:f>
              <c:numCache>
                <c:formatCode>General</c:formatCode>
                <c:ptCount val="10"/>
                <c:pt idx="0">
                  <c:v>32</c:v>
                </c:pt>
                <c:pt idx="1">
                  <c:v>68</c:v>
                </c:pt>
                <c:pt idx="2">
                  <c:v>129</c:v>
                </c:pt>
                <c:pt idx="3">
                  <c:v>202</c:v>
                </c:pt>
                <c:pt idx="4">
                  <c:v>268</c:v>
                </c:pt>
                <c:pt idx="5">
                  <c:v>350</c:v>
                </c:pt>
                <c:pt idx="6">
                  <c:v>408</c:v>
                </c:pt>
                <c:pt idx="7">
                  <c:v>468</c:v>
                </c:pt>
                <c:pt idx="8">
                  <c:v>544</c:v>
                </c:pt>
                <c:pt idx="9">
                  <c:v>608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'2.1'!$D$1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'2.1'!$A$2:$A$11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'2.1'!$D$2:$D$11</c:f>
              <c:numCache>
                <c:formatCode>General</c:formatCode>
                <c:ptCount val="10"/>
                <c:pt idx="0">
                  <c:v>59</c:v>
                </c:pt>
                <c:pt idx="1">
                  <c:v>105</c:v>
                </c:pt>
                <c:pt idx="2">
                  <c:v>166</c:v>
                </c:pt>
                <c:pt idx="3">
                  <c:v>232</c:v>
                </c:pt>
                <c:pt idx="4">
                  <c:v>296</c:v>
                </c:pt>
                <c:pt idx="5">
                  <c:v>374</c:v>
                </c:pt>
                <c:pt idx="6">
                  <c:v>448</c:v>
                </c:pt>
                <c:pt idx="7">
                  <c:v>530</c:v>
                </c:pt>
                <c:pt idx="8">
                  <c:v>605</c:v>
                </c:pt>
                <c:pt idx="9">
                  <c:v>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60976"/>
        <c:axId val="142060192"/>
        <c:extLst/>
      </c:lineChart>
      <c:catAx>
        <c:axId val="14206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60192"/>
        <c:crosses val="autoZero"/>
        <c:auto val="1"/>
        <c:lblAlgn val="ctr"/>
        <c:lblOffset val="100"/>
        <c:noMultiLvlLbl val="0"/>
      </c:catAx>
      <c:valAx>
        <c:axId val="14206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76200</xdr:rowOff>
    </xdr:from>
    <xdr:to>
      <xdr:col>5</xdr:col>
      <xdr:colOff>371475</xdr:colOff>
      <xdr:row>36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21</xdr:row>
      <xdr:rowOff>123825</xdr:rowOff>
    </xdr:from>
    <xdr:to>
      <xdr:col>11</xdr:col>
      <xdr:colOff>304800</xdr:colOff>
      <xdr:row>38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4</xdr:col>
      <xdr:colOff>504825</xdr:colOff>
      <xdr:row>38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6</xdr:row>
      <xdr:rowOff>85725</xdr:rowOff>
    </xdr:from>
    <xdr:to>
      <xdr:col>10</xdr:col>
      <xdr:colOff>47625</xdr:colOff>
      <xdr:row>22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6</xdr:row>
      <xdr:rowOff>85725</xdr:rowOff>
    </xdr:from>
    <xdr:to>
      <xdr:col>11</xdr:col>
      <xdr:colOff>47625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76200</xdr:rowOff>
    </xdr:from>
    <xdr:to>
      <xdr:col>4</xdr:col>
      <xdr:colOff>180975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76200</xdr:rowOff>
    </xdr:from>
    <xdr:to>
      <xdr:col>5</xdr:col>
      <xdr:colOff>180975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6</xdr:row>
      <xdr:rowOff>85725</xdr:rowOff>
    </xdr:from>
    <xdr:to>
      <xdr:col>12</xdr:col>
      <xdr:colOff>47625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21</xdr:row>
      <xdr:rowOff>142875</xdr:rowOff>
    </xdr:from>
    <xdr:to>
      <xdr:col>8</xdr:col>
      <xdr:colOff>428625</xdr:colOff>
      <xdr:row>38</xdr:row>
      <xdr:rowOff>142875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3</xdr:col>
      <xdr:colOff>619125</xdr:colOff>
      <xdr:row>38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21</xdr:row>
      <xdr:rowOff>123825</xdr:rowOff>
    </xdr:from>
    <xdr:to>
      <xdr:col>11</xdr:col>
      <xdr:colOff>304800</xdr:colOff>
      <xdr:row>38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4</xdr:col>
      <xdr:colOff>504825</xdr:colOff>
      <xdr:row>38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21</xdr:row>
      <xdr:rowOff>142875</xdr:rowOff>
    </xdr:from>
    <xdr:to>
      <xdr:col>8</xdr:col>
      <xdr:colOff>428625</xdr:colOff>
      <xdr:row>38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3</xdr:col>
      <xdr:colOff>619125</xdr:colOff>
      <xdr:row>38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rome%20Downlands\&#23454;&#39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7"/>
      <sheetName val="Sheet3"/>
      <sheetName val="Sheet4"/>
      <sheetName val="Sheet5"/>
      <sheetName val="Sheet6"/>
      <sheetName val="1.1"/>
      <sheetName val="2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B1" t="str">
            <v>Page Rank</v>
          </cell>
          <cell r="C1" t="str">
            <v>基于关键词位置的Fish Search</v>
          </cell>
          <cell r="D1" t="str">
            <v>基于页面主题的Page Rank</v>
          </cell>
          <cell r="H1" t="str">
            <v>Page Rank</v>
          </cell>
          <cell r="I1" t="str">
            <v>基于关键词位置的Fish Search</v>
          </cell>
          <cell r="J1" t="str">
            <v>基于页面主题的Page Rank</v>
          </cell>
        </row>
        <row r="2">
          <cell r="A2">
            <v>1000</v>
          </cell>
          <cell r="B2">
            <v>295</v>
          </cell>
          <cell r="C2">
            <v>692</v>
          </cell>
          <cell r="D2">
            <v>961</v>
          </cell>
          <cell r="G2">
            <v>1000</v>
          </cell>
          <cell r="H2">
            <v>0.29499999999999998</v>
          </cell>
          <cell r="I2">
            <v>0.69199999999999995</v>
          </cell>
          <cell r="J2">
            <v>0.96099999999999997</v>
          </cell>
        </row>
        <row r="3">
          <cell r="A3">
            <v>2000</v>
          </cell>
          <cell r="B3">
            <v>360</v>
          </cell>
          <cell r="C3">
            <v>1700</v>
          </cell>
          <cell r="D3">
            <v>1926</v>
          </cell>
          <cell r="G3">
            <v>2000</v>
          </cell>
          <cell r="H3">
            <v>0.18</v>
          </cell>
          <cell r="I3">
            <v>0.85</v>
          </cell>
          <cell r="J3">
            <v>0.96299999999999997</v>
          </cell>
        </row>
        <row r="4">
          <cell r="A4">
            <v>3000</v>
          </cell>
          <cell r="B4">
            <v>411</v>
          </cell>
          <cell r="C4">
            <v>2700</v>
          </cell>
          <cell r="D4">
            <v>2895</v>
          </cell>
          <cell r="G4">
            <v>3000</v>
          </cell>
          <cell r="H4">
            <v>0.13700000000000001</v>
          </cell>
          <cell r="I4">
            <v>0.9</v>
          </cell>
          <cell r="J4">
            <v>0.96499999999999997</v>
          </cell>
        </row>
        <row r="5">
          <cell r="A5">
            <v>4000</v>
          </cell>
          <cell r="B5">
            <v>924</v>
          </cell>
          <cell r="C5">
            <v>3720</v>
          </cell>
          <cell r="D5">
            <v>3824</v>
          </cell>
          <cell r="G5">
            <v>4000</v>
          </cell>
          <cell r="H5">
            <v>0.23100000000000001</v>
          </cell>
          <cell r="I5">
            <v>0.93</v>
          </cell>
          <cell r="J5">
            <v>0.95599999999999996</v>
          </cell>
        </row>
        <row r="6">
          <cell r="A6">
            <v>5000</v>
          </cell>
          <cell r="B6">
            <v>1121</v>
          </cell>
          <cell r="C6">
            <v>4670</v>
          </cell>
          <cell r="D6">
            <v>4770</v>
          </cell>
          <cell r="G6">
            <v>5000</v>
          </cell>
          <cell r="H6">
            <v>0.22420000000000001</v>
          </cell>
          <cell r="I6">
            <v>0.93400000000000005</v>
          </cell>
          <cell r="J6">
            <v>0.95399999999999996</v>
          </cell>
        </row>
        <row r="7">
          <cell r="A7">
            <v>6000</v>
          </cell>
          <cell r="B7">
            <v>1201</v>
          </cell>
          <cell r="C7">
            <v>5652</v>
          </cell>
          <cell r="D7">
            <v>5778</v>
          </cell>
          <cell r="G7">
            <v>6000</v>
          </cell>
          <cell r="H7">
            <v>0.20016666666666666</v>
          </cell>
          <cell r="I7">
            <v>0.94199999999999995</v>
          </cell>
          <cell r="J7">
            <v>0.96299999999999997</v>
          </cell>
        </row>
        <row r="8">
          <cell r="A8">
            <v>7000</v>
          </cell>
          <cell r="B8">
            <v>1443</v>
          </cell>
          <cell r="C8">
            <v>6657</v>
          </cell>
          <cell r="D8">
            <v>6790</v>
          </cell>
          <cell r="G8">
            <v>7000</v>
          </cell>
          <cell r="H8">
            <v>0.20614285714285716</v>
          </cell>
          <cell r="I8">
            <v>0.95099999999999996</v>
          </cell>
          <cell r="J8">
            <v>0.97</v>
          </cell>
        </row>
        <row r="9">
          <cell r="A9">
            <v>8000</v>
          </cell>
          <cell r="B9">
            <v>1496</v>
          </cell>
          <cell r="C9">
            <v>7704</v>
          </cell>
          <cell r="D9">
            <v>7712</v>
          </cell>
          <cell r="G9">
            <v>8000</v>
          </cell>
          <cell r="H9">
            <v>0.187</v>
          </cell>
          <cell r="I9">
            <v>0.96299999999999997</v>
          </cell>
          <cell r="J9">
            <v>0.96399999999999997</v>
          </cell>
        </row>
        <row r="10">
          <cell r="A10">
            <v>9000</v>
          </cell>
          <cell r="B10">
            <v>1511</v>
          </cell>
          <cell r="C10">
            <v>8667</v>
          </cell>
          <cell r="D10">
            <v>8757</v>
          </cell>
          <cell r="G10">
            <v>9000</v>
          </cell>
          <cell r="H10">
            <v>0.16788888888888889</v>
          </cell>
          <cell r="I10">
            <v>0.96299999999999997</v>
          </cell>
          <cell r="J10">
            <v>0.97299999999999998</v>
          </cell>
        </row>
        <row r="11">
          <cell r="A11">
            <v>10000</v>
          </cell>
          <cell r="B11">
            <v>1512</v>
          </cell>
          <cell r="C11">
            <v>9703</v>
          </cell>
          <cell r="D11">
            <v>9640</v>
          </cell>
          <cell r="G11">
            <v>10000</v>
          </cell>
          <cell r="H11">
            <v>0.1512</v>
          </cell>
          <cell r="I11">
            <v>0.97030000000000005</v>
          </cell>
          <cell r="J11">
            <v>0.96399999999999997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2" sqref="A1:C12"/>
    </sheetView>
  </sheetViews>
  <sheetFormatPr defaultRowHeight="13.5" x14ac:dyDescent="0.15"/>
  <cols>
    <col min="1" max="1" width="12.625" customWidth="1"/>
    <col min="2" max="2" width="16" customWidth="1"/>
    <col min="3" max="3" width="22.5" customWidth="1"/>
    <col min="4" max="4" width="11.75" bestFit="1" customWidth="1"/>
    <col min="5" max="7" width="9.5" bestFit="1" customWidth="1"/>
  </cols>
  <sheetData>
    <row r="1" spans="1:7" x14ac:dyDescent="0.15">
      <c r="A1" t="s">
        <v>0</v>
      </c>
      <c r="B1" t="s">
        <v>2</v>
      </c>
      <c r="C1" t="s">
        <v>8</v>
      </c>
      <c r="D1" t="s">
        <v>4</v>
      </c>
      <c r="E1" t="s">
        <v>5</v>
      </c>
      <c r="F1" t="s">
        <v>6</v>
      </c>
      <c r="G1" t="s">
        <v>3</v>
      </c>
    </row>
    <row r="2" spans="1:7" x14ac:dyDescent="0.15">
      <c r="A2">
        <v>100</v>
      </c>
      <c r="B2" s="1">
        <f t="shared" ref="B2:B11" si="0">D2/A2</f>
        <v>0.6</v>
      </c>
      <c r="C2" s="1">
        <f t="shared" ref="C2:C11" si="1">E2/A2</f>
        <v>0.65</v>
      </c>
      <c r="D2" s="3">
        <v>60</v>
      </c>
      <c r="E2">
        <v>65</v>
      </c>
      <c r="F2" s="3">
        <v>77</v>
      </c>
      <c r="G2" s="3">
        <v>59</v>
      </c>
    </row>
    <row r="3" spans="1:7" x14ac:dyDescent="0.15">
      <c r="A3">
        <v>200</v>
      </c>
      <c r="B3" s="1">
        <f t="shared" si="0"/>
        <v>0.505</v>
      </c>
      <c r="C3" s="1">
        <f t="shared" si="1"/>
        <v>0.60499999999999998</v>
      </c>
      <c r="D3" s="3">
        <v>101</v>
      </c>
      <c r="E3">
        <v>121</v>
      </c>
      <c r="F3" s="3">
        <v>140</v>
      </c>
      <c r="G3" s="3">
        <v>106</v>
      </c>
    </row>
    <row r="4" spans="1:7" x14ac:dyDescent="0.15">
      <c r="A4">
        <v>300</v>
      </c>
      <c r="B4" s="1">
        <f t="shared" si="0"/>
        <v>0.46</v>
      </c>
      <c r="C4" s="1">
        <f t="shared" si="1"/>
        <v>0.59</v>
      </c>
      <c r="D4" s="3">
        <v>138</v>
      </c>
      <c r="E4">
        <v>177</v>
      </c>
      <c r="F4" s="3">
        <v>208</v>
      </c>
      <c r="G4" s="3">
        <v>140</v>
      </c>
    </row>
    <row r="5" spans="1:7" x14ac:dyDescent="0.15">
      <c r="A5">
        <v>400</v>
      </c>
      <c r="B5" s="1">
        <f t="shared" si="0"/>
        <v>0.41749999999999998</v>
      </c>
      <c r="C5" s="1">
        <f t="shared" si="1"/>
        <v>0.5575</v>
      </c>
      <c r="D5" s="3">
        <v>167</v>
      </c>
      <c r="E5">
        <v>223</v>
      </c>
      <c r="F5" s="3">
        <v>268</v>
      </c>
      <c r="G5" s="3">
        <v>179</v>
      </c>
    </row>
    <row r="6" spans="1:7" x14ac:dyDescent="0.15">
      <c r="A6">
        <v>500</v>
      </c>
      <c r="B6" s="1">
        <f t="shared" si="0"/>
        <v>0.40600000000000003</v>
      </c>
      <c r="C6" s="1">
        <f t="shared" si="1"/>
        <v>0.54400000000000004</v>
      </c>
      <c r="D6" s="3">
        <v>203</v>
      </c>
      <c r="E6">
        <v>272</v>
      </c>
      <c r="F6" s="3">
        <v>321</v>
      </c>
      <c r="G6" s="3">
        <v>211</v>
      </c>
    </row>
    <row r="7" spans="1:7" x14ac:dyDescent="0.15">
      <c r="A7">
        <v>600</v>
      </c>
      <c r="B7" s="1">
        <f t="shared" si="0"/>
        <v>0.39333333333333331</v>
      </c>
      <c r="C7" s="1">
        <f t="shared" si="1"/>
        <v>0.52333333333333332</v>
      </c>
      <c r="D7" s="3">
        <v>236</v>
      </c>
      <c r="E7">
        <v>314</v>
      </c>
      <c r="F7" s="3">
        <v>389</v>
      </c>
      <c r="G7" s="3">
        <v>232</v>
      </c>
    </row>
    <row r="8" spans="1:7" x14ac:dyDescent="0.15">
      <c r="A8">
        <v>700</v>
      </c>
      <c r="B8" s="1">
        <f t="shared" si="0"/>
        <v>0.36</v>
      </c>
      <c r="C8" s="1">
        <f t="shared" si="1"/>
        <v>0.51714285714285713</v>
      </c>
      <c r="D8" s="3">
        <v>252</v>
      </c>
      <c r="E8">
        <v>362</v>
      </c>
      <c r="F8" s="3">
        <v>445</v>
      </c>
      <c r="G8" s="3">
        <v>248</v>
      </c>
    </row>
    <row r="9" spans="1:7" x14ac:dyDescent="0.15">
      <c r="A9">
        <v>800</v>
      </c>
      <c r="B9" s="1">
        <f t="shared" si="0"/>
        <v>0.35</v>
      </c>
      <c r="C9" s="1">
        <f t="shared" si="1"/>
        <v>0.50375000000000003</v>
      </c>
      <c r="D9" s="3">
        <v>280</v>
      </c>
      <c r="E9">
        <v>403</v>
      </c>
      <c r="F9" s="3">
        <v>510</v>
      </c>
      <c r="G9" s="3">
        <v>260</v>
      </c>
    </row>
    <row r="10" spans="1:7" x14ac:dyDescent="0.15">
      <c r="A10">
        <v>900</v>
      </c>
      <c r="B10" s="1">
        <f t="shared" si="0"/>
        <v>0.33888888888888891</v>
      </c>
      <c r="C10" s="1">
        <f t="shared" si="1"/>
        <v>0.48</v>
      </c>
      <c r="D10" s="3">
        <v>305</v>
      </c>
      <c r="E10">
        <v>432</v>
      </c>
      <c r="F10" s="3">
        <v>566</v>
      </c>
      <c r="G10" s="3">
        <v>276</v>
      </c>
    </row>
    <row r="11" spans="1:7" x14ac:dyDescent="0.15">
      <c r="A11">
        <v>1000</v>
      </c>
      <c r="B11" s="1">
        <f t="shared" si="0"/>
        <v>0.31900000000000001</v>
      </c>
      <c r="C11" s="1">
        <f t="shared" si="1"/>
        <v>0.46500000000000002</v>
      </c>
      <c r="D11" s="3">
        <v>319</v>
      </c>
      <c r="E11">
        <v>465</v>
      </c>
      <c r="F11" s="3">
        <v>612</v>
      </c>
      <c r="G11" s="3">
        <v>289</v>
      </c>
    </row>
    <row r="12" spans="1:7" x14ac:dyDescent="0.15">
      <c r="B12" s="1">
        <f>AVERAGE(B2:B11)</f>
        <v>0.41497222222222224</v>
      </c>
      <c r="C12" s="1">
        <f>AVERAGE(C2:C11)</f>
        <v>0.543572619047619</v>
      </c>
      <c r="D12" s="2"/>
      <c r="E12" s="2"/>
      <c r="F12" s="2"/>
      <c r="G12" s="2"/>
    </row>
    <row r="13" spans="1:7" x14ac:dyDescent="0.15">
      <c r="D13" s="3">
        <v>760</v>
      </c>
      <c r="E13">
        <v>710</v>
      </c>
      <c r="F13" s="3">
        <v>900</v>
      </c>
      <c r="G13" s="3">
        <v>790</v>
      </c>
    </row>
    <row r="14" spans="1:7" x14ac:dyDescent="0.15">
      <c r="D14" s="4">
        <f>D13/60</f>
        <v>12.666666666666666</v>
      </c>
      <c r="E14" s="4">
        <f t="shared" ref="E14:G14" si="2">E13/60</f>
        <v>11.833333333333334</v>
      </c>
      <c r="F14" s="4">
        <f t="shared" si="2"/>
        <v>15</v>
      </c>
      <c r="G14" s="4">
        <f t="shared" si="2"/>
        <v>13.166666666666666</v>
      </c>
    </row>
    <row r="15" spans="1:7" x14ac:dyDescent="0.15">
      <c r="D15" s="2">
        <f>D11/D13</f>
        <v>0.41973684210526313</v>
      </c>
      <c r="E15" s="2">
        <f t="shared" ref="E15:G15" si="3">E11/E13</f>
        <v>0.65492957746478875</v>
      </c>
      <c r="F15" s="2">
        <f t="shared" si="3"/>
        <v>0.68</v>
      </c>
      <c r="G15" s="2">
        <f t="shared" si="3"/>
        <v>0.36582278481012659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5" sqref="A15"/>
    </sheetView>
  </sheetViews>
  <sheetFormatPr defaultRowHeight="13.5" x14ac:dyDescent="0.15"/>
  <cols>
    <col min="1" max="1" width="12.5" style="6" customWidth="1"/>
    <col min="2" max="2" width="17.125" style="6" customWidth="1"/>
    <col min="3" max="3" width="28.375" style="6" customWidth="1"/>
    <col min="4" max="6" width="9" style="6"/>
    <col min="7" max="7" width="20" style="6" customWidth="1"/>
    <col min="8" max="8" width="26.25" style="6" customWidth="1"/>
    <col min="9" max="16384" width="9" style="6"/>
  </cols>
  <sheetData>
    <row r="1" spans="1:8" x14ac:dyDescent="0.15">
      <c r="B1" s="6" t="s">
        <v>2</v>
      </c>
      <c r="C1" s="6" t="s">
        <v>8</v>
      </c>
      <c r="F1" s="6" t="s">
        <v>0</v>
      </c>
      <c r="G1" s="6" t="s">
        <v>2</v>
      </c>
      <c r="H1" s="6" t="s">
        <v>8</v>
      </c>
    </row>
    <row r="2" spans="1:8" x14ac:dyDescent="0.15">
      <c r="A2" s="6">
        <v>1000</v>
      </c>
      <c r="B2" s="9">
        <v>130</v>
      </c>
      <c r="C2" s="6">
        <v>692</v>
      </c>
      <c r="F2" s="6">
        <v>1000</v>
      </c>
      <c r="G2" s="7">
        <f>B2/A2</f>
        <v>0.13</v>
      </c>
      <c r="H2" s="7">
        <f>C2/A2</f>
        <v>0.69199999999999995</v>
      </c>
    </row>
    <row r="3" spans="1:8" x14ac:dyDescent="0.15">
      <c r="A3" s="6">
        <v>2000</v>
      </c>
      <c r="B3" s="9">
        <v>485</v>
      </c>
      <c r="C3" s="6">
        <v>1700</v>
      </c>
      <c r="D3" s="6">
        <v>36</v>
      </c>
      <c r="F3" s="6">
        <v>2000</v>
      </c>
      <c r="G3" s="7">
        <f t="shared" ref="G3:G11" si="0">B3/A3</f>
        <v>0.24249999999999999</v>
      </c>
      <c r="H3" s="7">
        <f t="shared" ref="H3:H11" si="1">C3/A3</f>
        <v>0.85</v>
      </c>
    </row>
    <row r="4" spans="1:8" x14ac:dyDescent="0.15">
      <c r="A4" s="6">
        <v>3000</v>
      </c>
      <c r="B4" s="9">
        <v>910</v>
      </c>
      <c r="C4" s="6">
        <v>2700</v>
      </c>
      <c r="D4" s="6">
        <v>61</v>
      </c>
      <c r="F4" s="6">
        <v>3000</v>
      </c>
      <c r="G4" s="7">
        <f t="shared" si="0"/>
        <v>0.30333333333333334</v>
      </c>
      <c r="H4" s="7">
        <f t="shared" si="1"/>
        <v>0.9</v>
      </c>
    </row>
    <row r="5" spans="1:8" x14ac:dyDescent="0.15">
      <c r="A5" s="6">
        <v>4000</v>
      </c>
      <c r="B5" s="9">
        <v>1241</v>
      </c>
      <c r="C5" s="6">
        <v>3720</v>
      </c>
      <c r="D5" s="6">
        <v>73</v>
      </c>
      <c r="F5" s="6">
        <v>4000</v>
      </c>
      <c r="G5" s="7">
        <f t="shared" si="0"/>
        <v>0.31025000000000003</v>
      </c>
      <c r="H5" s="7">
        <f t="shared" si="1"/>
        <v>0.93</v>
      </c>
    </row>
    <row r="6" spans="1:8" x14ac:dyDescent="0.15">
      <c r="A6" s="6">
        <v>5000</v>
      </c>
      <c r="B6" s="9">
        <v>1660</v>
      </c>
      <c r="C6" s="6">
        <v>4670</v>
      </c>
      <c r="D6" s="6">
        <v>66</v>
      </c>
      <c r="F6" s="6">
        <v>5000</v>
      </c>
      <c r="G6" s="7">
        <f t="shared" si="0"/>
        <v>0.33200000000000002</v>
      </c>
      <c r="H6" s="7">
        <f t="shared" si="1"/>
        <v>0.93400000000000005</v>
      </c>
    </row>
    <row r="7" spans="1:8" x14ac:dyDescent="0.15">
      <c r="A7" s="6">
        <v>6000</v>
      </c>
      <c r="B7" s="9">
        <v>2042</v>
      </c>
      <c r="C7" s="6">
        <v>5652</v>
      </c>
      <c r="D7" s="6">
        <v>82</v>
      </c>
      <c r="F7" s="6">
        <v>6000</v>
      </c>
      <c r="G7" s="7">
        <f t="shared" si="0"/>
        <v>0.34033333333333332</v>
      </c>
      <c r="H7" s="7">
        <f t="shared" si="1"/>
        <v>0.94199999999999995</v>
      </c>
    </row>
    <row r="8" spans="1:8" x14ac:dyDescent="0.15">
      <c r="A8" s="6">
        <v>7000</v>
      </c>
      <c r="B8" s="9">
        <v>2457</v>
      </c>
      <c r="C8" s="6">
        <v>6657</v>
      </c>
      <c r="D8" s="6">
        <v>58</v>
      </c>
      <c r="F8" s="6">
        <v>7000</v>
      </c>
      <c r="G8" s="7">
        <f t="shared" si="0"/>
        <v>0.35099999999999998</v>
      </c>
      <c r="H8" s="7">
        <f t="shared" si="1"/>
        <v>0.95099999999999996</v>
      </c>
    </row>
    <row r="9" spans="1:8" x14ac:dyDescent="0.15">
      <c r="A9" s="6">
        <v>8000</v>
      </c>
      <c r="B9" s="9">
        <v>3064</v>
      </c>
      <c r="C9" s="6">
        <v>7704</v>
      </c>
      <c r="D9" s="6">
        <v>60</v>
      </c>
      <c r="F9" s="6">
        <v>8000</v>
      </c>
      <c r="G9" s="7">
        <f t="shared" si="0"/>
        <v>0.38300000000000001</v>
      </c>
      <c r="H9" s="7">
        <f t="shared" si="1"/>
        <v>0.96299999999999997</v>
      </c>
    </row>
    <row r="10" spans="1:8" x14ac:dyDescent="0.15">
      <c r="A10" s="6">
        <v>9000</v>
      </c>
      <c r="B10" s="9">
        <v>3240</v>
      </c>
      <c r="C10" s="6">
        <v>8667</v>
      </c>
      <c r="D10" s="6">
        <v>76</v>
      </c>
      <c r="F10" s="6">
        <v>9000</v>
      </c>
      <c r="G10" s="7">
        <f t="shared" si="0"/>
        <v>0.36</v>
      </c>
      <c r="H10" s="7">
        <f t="shared" si="1"/>
        <v>0.96299999999999997</v>
      </c>
    </row>
    <row r="11" spans="1:8" x14ac:dyDescent="0.15">
      <c r="A11" s="6">
        <v>10000</v>
      </c>
      <c r="B11" s="9">
        <v>3720</v>
      </c>
      <c r="C11" s="6">
        <v>9703</v>
      </c>
      <c r="D11" s="6">
        <v>64</v>
      </c>
      <c r="F11" s="6">
        <v>10000</v>
      </c>
      <c r="G11" s="7">
        <f t="shared" si="0"/>
        <v>0.372</v>
      </c>
      <c r="H11" s="7">
        <f t="shared" si="1"/>
        <v>0.97030000000000005</v>
      </c>
    </row>
    <row r="12" spans="1:8" x14ac:dyDescent="0.15">
      <c r="G12" s="7">
        <f>AVERAGE(G2:G11)</f>
        <v>0.31244166666666662</v>
      </c>
      <c r="H12" s="7">
        <f>AVERAGE(H2:H11)</f>
        <v>0.90952999999999995</v>
      </c>
    </row>
    <row r="13" spans="1:8" x14ac:dyDescent="0.15">
      <c r="A13" s="6" t="s">
        <v>12</v>
      </c>
      <c r="B13" s="6" t="s">
        <v>11</v>
      </c>
    </row>
    <row r="15" spans="1:8" x14ac:dyDescent="0.15">
      <c r="A15" s="9">
        <v>23865660</v>
      </c>
      <c r="B15" s="6">
        <v>39424352</v>
      </c>
      <c r="C15" s="6" t="s">
        <v>19</v>
      </c>
      <c r="D15" s="9"/>
    </row>
    <row r="16" spans="1:8" x14ac:dyDescent="0.15">
      <c r="A16" s="9">
        <f>A15/60000</f>
        <v>397.76100000000002</v>
      </c>
      <c r="B16" s="9">
        <f>B15/60000</f>
        <v>657.07253333333335</v>
      </c>
      <c r="C16" s="6" t="s">
        <v>20</v>
      </c>
      <c r="D16" s="9"/>
    </row>
    <row r="17" spans="1:4" x14ac:dyDescent="0.15">
      <c r="A17" s="10">
        <v>9703</v>
      </c>
      <c r="B17" s="10">
        <v>3720</v>
      </c>
      <c r="C17" s="6" t="s">
        <v>17</v>
      </c>
      <c r="D17" s="10"/>
    </row>
    <row r="18" spans="1:4" x14ac:dyDescent="0.15">
      <c r="A18" s="8">
        <f>A17/A16</f>
        <v>24.394045670641415</v>
      </c>
      <c r="B18" s="8">
        <f t="shared" ref="B18" si="2">B17/B16</f>
        <v>5.6614754251382493</v>
      </c>
      <c r="C18" s="6" t="s">
        <v>18</v>
      </c>
      <c r="D18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10" workbookViewId="0">
      <selection activeCell="D18" sqref="D18"/>
    </sheetView>
  </sheetViews>
  <sheetFormatPr defaultRowHeight="13.5" x14ac:dyDescent="0.15"/>
  <cols>
    <col min="1" max="1" width="12.5" style="6" customWidth="1"/>
    <col min="2" max="2" width="11.5" style="6" customWidth="1"/>
    <col min="3" max="3" width="17" style="6" customWidth="1"/>
    <col min="4" max="4" width="20.5" style="6" customWidth="1"/>
    <col min="5" max="5" width="9.5" style="6" bestFit="1" customWidth="1"/>
    <col min="6" max="6" width="6.625" style="6" customWidth="1"/>
    <col min="7" max="7" width="9" style="6"/>
    <col min="8" max="8" width="10.25" style="6" customWidth="1"/>
    <col min="9" max="9" width="14.25" style="6" customWidth="1"/>
    <col min="10" max="16384" width="9" style="6"/>
  </cols>
  <sheetData>
    <row r="1" spans="1:10" x14ac:dyDescent="0.15">
      <c r="B1" s="6" t="s">
        <v>1</v>
      </c>
      <c r="C1" s="6" t="s">
        <v>8</v>
      </c>
      <c r="D1" s="6" t="s">
        <v>7</v>
      </c>
      <c r="G1" s="6" t="s">
        <v>0</v>
      </c>
      <c r="H1" s="6" t="s">
        <v>1</v>
      </c>
      <c r="I1" s="6" t="s">
        <v>8</v>
      </c>
      <c r="J1" s="6" t="s">
        <v>7</v>
      </c>
    </row>
    <row r="2" spans="1:10" x14ac:dyDescent="0.15">
      <c r="A2" s="6">
        <v>1000</v>
      </c>
      <c r="B2" s="9">
        <v>295</v>
      </c>
      <c r="C2" s="6">
        <v>692</v>
      </c>
      <c r="D2" s="9">
        <v>961</v>
      </c>
      <c r="G2" s="6">
        <v>1000</v>
      </c>
      <c r="H2" s="7">
        <f t="shared" ref="H2:H11" si="0">B2/A2</f>
        <v>0.29499999999999998</v>
      </c>
      <c r="I2" s="7">
        <f t="shared" ref="I2:I11" si="1">C2/A2</f>
        <v>0.69199999999999995</v>
      </c>
      <c r="J2" s="11">
        <f>D2/A2</f>
        <v>0.96099999999999997</v>
      </c>
    </row>
    <row r="3" spans="1:10" x14ac:dyDescent="0.15">
      <c r="A3" s="6">
        <v>2000</v>
      </c>
      <c r="B3" s="9">
        <v>360</v>
      </c>
      <c r="C3" s="6">
        <v>1700</v>
      </c>
      <c r="D3" s="9">
        <v>1926</v>
      </c>
      <c r="G3" s="6">
        <v>2000</v>
      </c>
      <c r="H3" s="7">
        <f t="shared" si="0"/>
        <v>0.18</v>
      </c>
      <c r="I3" s="7">
        <f t="shared" si="1"/>
        <v>0.85</v>
      </c>
      <c r="J3" s="11">
        <f t="shared" ref="J3:J11" si="2">D3/A3</f>
        <v>0.96299999999999997</v>
      </c>
    </row>
    <row r="4" spans="1:10" x14ac:dyDescent="0.15">
      <c r="A4" s="6">
        <v>3000</v>
      </c>
      <c r="B4" s="9">
        <v>411</v>
      </c>
      <c r="C4" s="6">
        <v>2700</v>
      </c>
      <c r="D4" s="9">
        <v>2895</v>
      </c>
      <c r="G4" s="6">
        <v>3000</v>
      </c>
      <c r="H4" s="7">
        <f t="shared" si="0"/>
        <v>0.13700000000000001</v>
      </c>
      <c r="I4" s="7">
        <f t="shared" si="1"/>
        <v>0.9</v>
      </c>
      <c r="J4" s="11">
        <f t="shared" si="2"/>
        <v>0.96499999999999997</v>
      </c>
    </row>
    <row r="5" spans="1:10" x14ac:dyDescent="0.15">
      <c r="A5" s="6">
        <v>4000</v>
      </c>
      <c r="B5" s="9">
        <v>924</v>
      </c>
      <c r="C5" s="6">
        <v>3720</v>
      </c>
      <c r="D5" s="9">
        <v>3824</v>
      </c>
      <c r="G5" s="6">
        <v>4000</v>
      </c>
      <c r="H5" s="7">
        <f t="shared" si="0"/>
        <v>0.23100000000000001</v>
      </c>
      <c r="I5" s="7">
        <f t="shared" si="1"/>
        <v>0.93</v>
      </c>
      <c r="J5" s="11">
        <f t="shared" si="2"/>
        <v>0.95599999999999996</v>
      </c>
    </row>
    <row r="6" spans="1:10" x14ac:dyDescent="0.15">
      <c r="A6" s="6">
        <v>5000</v>
      </c>
      <c r="B6" s="9">
        <v>1121</v>
      </c>
      <c r="C6" s="6">
        <v>4670</v>
      </c>
      <c r="D6" s="9">
        <v>4770</v>
      </c>
      <c r="G6" s="6">
        <v>5000</v>
      </c>
      <c r="H6" s="7">
        <f t="shared" si="0"/>
        <v>0.22420000000000001</v>
      </c>
      <c r="I6" s="7">
        <f t="shared" si="1"/>
        <v>0.93400000000000005</v>
      </c>
      <c r="J6" s="11">
        <f t="shared" si="2"/>
        <v>0.95399999999999996</v>
      </c>
    </row>
    <row r="7" spans="1:10" x14ac:dyDescent="0.15">
      <c r="A7" s="6">
        <v>6000</v>
      </c>
      <c r="B7" s="9">
        <v>1201</v>
      </c>
      <c r="C7" s="6">
        <v>5652</v>
      </c>
      <c r="D7" s="9">
        <v>5778</v>
      </c>
      <c r="G7" s="6">
        <v>6000</v>
      </c>
      <c r="H7" s="7">
        <f t="shared" si="0"/>
        <v>0.20016666666666666</v>
      </c>
      <c r="I7" s="7">
        <f t="shared" si="1"/>
        <v>0.94199999999999995</v>
      </c>
      <c r="J7" s="11">
        <f t="shared" si="2"/>
        <v>0.96299999999999997</v>
      </c>
    </row>
    <row r="8" spans="1:10" x14ac:dyDescent="0.15">
      <c r="A8" s="6">
        <v>7000</v>
      </c>
      <c r="B8" s="9">
        <v>1443</v>
      </c>
      <c r="C8" s="6">
        <v>6657</v>
      </c>
      <c r="D8" s="9">
        <v>6790</v>
      </c>
      <c r="G8" s="6">
        <v>7000</v>
      </c>
      <c r="H8" s="7">
        <f t="shared" si="0"/>
        <v>0.20614285714285716</v>
      </c>
      <c r="I8" s="7">
        <f t="shared" si="1"/>
        <v>0.95099999999999996</v>
      </c>
      <c r="J8" s="11">
        <f t="shared" si="2"/>
        <v>0.97</v>
      </c>
    </row>
    <row r="9" spans="1:10" x14ac:dyDescent="0.15">
      <c r="A9" s="6">
        <v>8000</v>
      </c>
      <c r="B9" s="9">
        <v>1496</v>
      </c>
      <c r="C9" s="6">
        <v>7704</v>
      </c>
      <c r="D9" s="9">
        <v>7712</v>
      </c>
      <c r="G9" s="6">
        <v>8000</v>
      </c>
      <c r="H9" s="7">
        <f t="shared" si="0"/>
        <v>0.187</v>
      </c>
      <c r="I9" s="7">
        <f t="shared" si="1"/>
        <v>0.96299999999999997</v>
      </c>
      <c r="J9" s="11">
        <f t="shared" si="2"/>
        <v>0.96399999999999997</v>
      </c>
    </row>
    <row r="10" spans="1:10" x14ac:dyDescent="0.15">
      <c r="A10" s="6">
        <v>9000</v>
      </c>
      <c r="B10" s="9">
        <v>1511</v>
      </c>
      <c r="C10" s="6">
        <v>8667</v>
      </c>
      <c r="D10" s="9">
        <v>8757</v>
      </c>
      <c r="G10" s="6">
        <v>9000</v>
      </c>
      <c r="H10" s="7">
        <f t="shared" si="0"/>
        <v>0.16788888888888889</v>
      </c>
      <c r="I10" s="7">
        <f t="shared" si="1"/>
        <v>0.96299999999999997</v>
      </c>
      <c r="J10" s="11">
        <f t="shared" si="2"/>
        <v>0.97299999999999998</v>
      </c>
    </row>
    <row r="11" spans="1:10" x14ac:dyDescent="0.15">
      <c r="A11" s="6">
        <v>10000</v>
      </c>
      <c r="B11" s="9">
        <v>1512</v>
      </c>
      <c r="C11" s="6">
        <v>9703</v>
      </c>
      <c r="D11" s="9">
        <v>9640</v>
      </c>
      <c r="G11" s="6">
        <v>10000</v>
      </c>
      <c r="H11" s="7">
        <f t="shared" si="0"/>
        <v>0.1512</v>
      </c>
      <c r="I11" s="7">
        <f t="shared" si="1"/>
        <v>0.97030000000000005</v>
      </c>
      <c r="J11" s="11">
        <f t="shared" si="2"/>
        <v>0.96399999999999997</v>
      </c>
    </row>
    <row r="12" spans="1:10" x14ac:dyDescent="0.15">
      <c r="H12" s="7">
        <f>AVERAGE(H2:H11)</f>
        <v>0.19795984126984129</v>
      </c>
      <c r="I12" s="7">
        <f>AVERAGE(I2:I11)</f>
        <v>0.90952999999999995</v>
      </c>
      <c r="J12" s="7">
        <f>AVERAGE(J2:J11)</f>
        <v>0.96330000000000005</v>
      </c>
    </row>
    <row r="13" spans="1:10" x14ac:dyDescent="0.15">
      <c r="A13" s="6" t="s">
        <v>13</v>
      </c>
      <c r="C13" s="6" t="s">
        <v>14</v>
      </c>
      <c r="E13" s="6" t="s">
        <v>15</v>
      </c>
    </row>
    <row r="15" spans="1:10" x14ac:dyDescent="0.15">
      <c r="A15" s="9">
        <v>23865660</v>
      </c>
      <c r="C15" s="9">
        <v>22784138</v>
      </c>
      <c r="D15" s="9"/>
      <c r="E15" s="9">
        <v>30546750</v>
      </c>
      <c r="G15" s="6" t="s">
        <v>16</v>
      </c>
    </row>
    <row r="16" spans="1:10" x14ac:dyDescent="0.15">
      <c r="A16" s="9">
        <f>A15/60000</f>
        <v>397.76100000000002</v>
      </c>
      <c r="B16" s="9">
        <f t="shared" ref="B16:E16" si="3">B15/60000</f>
        <v>0</v>
      </c>
      <c r="C16" s="9">
        <f t="shared" si="3"/>
        <v>379.73563333333334</v>
      </c>
      <c r="D16" s="9">
        <f t="shared" si="3"/>
        <v>0</v>
      </c>
      <c r="E16" s="9">
        <f t="shared" si="3"/>
        <v>509.11250000000001</v>
      </c>
      <c r="G16" s="6" t="s">
        <v>16</v>
      </c>
    </row>
    <row r="17" spans="1:7" x14ac:dyDescent="0.15">
      <c r="A17" s="10">
        <v>9703</v>
      </c>
      <c r="B17" s="10"/>
      <c r="C17" s="10">
        <v>9640</v>
      </c>
      <c r="D17" s="10"/>
      <c r="E17" s="10">
        <v>1512</v>
      </c>
      <c r="G17" s="6" t="s">
        <v>17</v>
      </c>
    </row>
    <row r="18" spans="1:7" x14ac:dyDescent="0.15">
      <c r="A18" s="8">
        <f>A17/A16</f>
        <v>24.394045670641415</v>
      </c>
      <c r="B18" s="8"/>
      <c r="C18" s="8">
        <f t="shared" ref="C18:E18" si="4">C17/C16</f>
        <v>25.386082194551314</v>
      </c>
      <c r="D18" s="8"/>
      <c r="E18" s="8">
        <f t="shared" si="4"/>
        <v>2.9698740455203909</v>
      </c>
      <c r="G18" s="6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1"/>
    </sheetView>
  </sheetViews>
  <sheetFormatPr defaultRowHeight="13.5" x14ac:dyDescent="0.15"/>
  <sheetData>
    <row r="1" spans="1:3" x14ac:dyDescent="0.15">
      <c r="B1" t="s">
        <v>2</v>
      </c>
      <c r="C1" t="s">
        <v>8</v>
      </c>
    </row>
    <row r="2" spans="1:3" x14ac:dyDescent="0.15">
      <c r="A2">
        <v>100</v>
      </c>
      <c r="B2" s="3">
        <v>60</v>
      </c>
      <c r="C2">
        <v>65</v>
      </c>
    </row>
    <row r="3" spans="1:3" x14ac:dyDescent="0.15">
      <c r="A3">
        <v>200</v>
      </c>
      <c r="B3" s="3">
        <v>101</v>
      </c>
      <c r="C3">
        <v>121</v>
      </c>
    </row>
    <row r="4" spans="1:3" x14ac:dyDescent="0.15">
      <c r="A4">
        <v>300</v>
      </c>
      <c r="B4" s="3">
        <v>138</v>
      </c>
      <c r="C4">
        <v>177</v>
      </c>
    </row>
    <row r="5" spans="1:3" x14ac:dyDescent="0.15">
      <c r="A5">
        <v>400</v>
      </c>
      <c r="B5" s="3">
        <v>167</v>
      </c>
      <c r="C5">
        <v>223</v>
      </c>
    </row>
    <row r="6" spans="1:3" x14ac:dyDescent="0.15">
      <c r="A6">
        <v>500</v>
      </c>
      <c r="B6" s="3">
        <v>203</v>
      </c>
      <c r="C6">
        <v>272</v>
      </c>
    </row>
    <row r="7" spans="1:3" x14ac:dyDescent="0.15">
      <c r="A7">
        <v>600</v>
      </c>
      <c r="B7" s="3">
        <v>236</v>
      </c>
      <c r="C7">
        <v>314</v>
      </c>
    </row>
    <row r="8" spans="1:3" x14ac:dyDescent="0.15">
      <c r="A8">
        <v>700</v>
      </c>
      <c r="B8" s="3">
        <v>252</v>
      </c>
      <c r="C8">
        <v>362</v>
      </c>
    </row>
    <row r="9" spans="1:3" x14ac:dyDescent="0.15">
      <c r="A9">
        <v>800</v>
      </c>
      <c r="B9" s="3">
        <v>280</v>
      </c>
      <c r="C9">
        <v>403</v>
      </c>
    </row>
    <row r="10" spans="1:3" x14ac:dyDescent="0.15">
      <c r="A10">
        <v>900</v>
      </c>
      <c r="B10" s="3">
        <v>305</v>
      </c>
      <c r="C10">
        <v>432</v>
      </c>
    </row>
    <row r="11" spans="1:3" x14ac:dyDescent="0.15">
      <c r="A11">
        <v>1000</v>
      </c>
      <c r="B11" s="3">
        <v>319</v>
      </c>
      <c r="C11">
        <v>465</v>
      </c>
    </row>
    <row r="12" spans="1:3" x14ac:dyDescent="0.15">
      <c r="B12" s="1"/>
      <c r="C1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1" sqref="D2:D11"/>
    </sheetView>
  </sheetViews>
  <sheetFormatPr defaultRowHeight="13.5" x14ac:dyDescent="0.15"/>
  <cols>
    <col min="4" max="4" width="9" customWidth="1"/>
  </cols>
  <sheetData>
    <row r="1" spans="1:4" x14ac:dyDescent="0.15">
      <c r="B1" t="s">
        <v>1</v>
      </c>
      <c r="C1" t="s">
        <v>8</v>
      </c>
      <c r="D1" t="s">
        <v>7</v>
      </c>
    </row>
    <row r="2" spans="1:4" x14ac:dyDescent="0.15">
      <c r="A2">
        <v>100</v>
      </c>
      <c r="B2" s="3">
        <v>59</v>
      </c>
      <c r="C2">
        <v>65</v>
      </c>
      <c r="D2" s="3">
        <v>77</v>
      </c>
    </row>
    <row r="3" spans="1:4" x14ac:dyDescent="0.15">
      <c r="A3">
        <v>200</v>
      </c>
      <c r="B3" s="3">
        <v>106</v>
      </c>
      <c r="C3">
        <v>121</v>
      </c>
      <c r="D3" s="3">
        <v>140</v>
      </c>
    </row>
    <row r="4" spans="1:4" x14ac:dyDescent="0.15">
      <c r="A4">
        <v>300</v>
      </c>
      <c r="B4" s="3">
        <v>140</v>
      </c>
      <c r="C4">
        <v>177</v>
      </c>
      <c r="D4" s="3">
        <v>208</v>
      </c>
    </row>
    <row r="5" spans="1:4" x14ac:dyDescent="0.15">
      <c r="A5">
        <v>400</v>
      </c>
      <c r="B5" s="3">
        <v>179</v>
      </c>
      <c r="C5">
        <v>223</v>
      </c>
      <c r="D5" s="3">
        <v>268</v>
      </c>
    </row>
    <row r="6" spans="1:4" x14ac:dyDescent="0.15">
      <c r="A6">
        <v>500</v>
      </c>
      <c r="B6" s="3">
        <v>211</v>
      </c>
      <c r="C6">
        <v>272</v>
      </c>
      <c r="D6" s="3">
        <v>321</v>
      </c>
    </row>
    <row r="7" spans="1:4" x14ac:dyDescent="0.15">
      <c r="A7">
        <v>600</v>
      </c>
      <c r="B7" s="3">
        <v>232</v>
      </c>
      <c r="C7">
        <v>314</v>
      </c>
      <c r="D7" s="3">
        <v>389</v>
      </c>
    </row>
    <row r="8" spans="1:4" x14ac:dyDescent="0.15">
      <c r="A8">
        <v>700</v>
      </c>
      <c r="B8" s="3">
        <v>248</v>
      </c>
      <c r="C8">
        <v>362</v>
      </c>
      <c r="D8" s="3">
        <v>445</v>
      </c>
    </row>
    <row r="9" spans="1:4" x14ac:dyDescent="0.15">
      <c r="A9">
        <v>800</v>
      </c>
      <c r="B9" s="3">
        <v>260</v>
      </c>
      <c r="C9">
        <v>403</v>
      </c>
      <c r="D9" s="3">
        <v>510</v>
      </c>
    </row>
    <row r="10" spans="1:4" x14ac:dyDescent="0.15">
      <c r="A10">
        <v>900</v>
      </c>
      <c r="B10" s="3">
        <v>276</v>
      </c>
      <c r="C10">
        <v>432</v>
      </c>
      <c r="D10" s="3">
        <v>566</v>
      </c>
    </row>
    <row r="11" spans="1:4" x14ac:dyDescent="0.15">
      <c r="A11">
        <v>1000</v>
      </c>
      <c r="B11" s="3">
        <v>289</v>
      </c>
      <c r="C11">
        <v>465</v>
      </c>
      <c r="D11" s="3">
        <v>612</v>
      </c>
    </row>
    <row r="12" spans="1:4" x14ac:dyDescent="0.15">
      <c r="B12" s="1"/>
      <c r="C12" s="1"/>
      <c r="D1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3" sqref="E13"/>
    </sheetView>
  </sheetViews>
  <sheetFormatPr defaultRowHeight="13.5" x14ac:dyDescent="0.15"/>
  <cols>
    <col min="1" max="1" width="12.625" customWidth="1"/>
    <col min="2" max="2" width="21.75" customWidth="1"/>
    <col min="3" max="3" width="22.5" customWidth="1"/>
    <col min="4" max="4" width="18.125" customWidth="1"/>
    <col min="5" max="5" width="11.75" bestFit="1" customWidth="1"/>
    <col min="6" max="8" width="9.5" bestFit="1" customWidth="1"/>
  </cols>
  <sheetData>
    <row r="1" spans="1:8" x14ac:dyDescent="0.15">
      <c r="A1" t="s">
        <v>0</v>
      </c>
      <c r="B1" t="s">
        <v>1</v>
      </c>
      <c r="C1" t="s">
        <v>8</v>
      </c>
      <c r="D1" t="s">
        <v>7</v>
      </c>
      <c r="E1" t="s">
        <v>4</v>
      </c>
      <c r="F1" t="s">
        <v>5</v>
      </c>
      <c r="G1" t="s">
        <v>6</v>
      </c>
      <c r="H1" t="s">
        <v>3</v>
      </c>
    </row>
    <row r="2" spans="1:8" x14ac:dyDescent="0.15">
      <c r="A2">
        <v>100</v>
      </c>
      <c r="B2" s="1">
        <f t="shared" ref="B2:B11" si="0">H2/A2</f>
        <v>0.59</v>
      </c>
      <c r="C2" s="1">
        <f t="shared" ref="C2:C11" si="1">F2/A2</f>
        <v>0.65</v>
      </c>
      <c r="D2" s="1">
        <f t="shared" ref="D2:D11" si="2">G2/A2</f>
        <v>0.77</v>
      </c>
      <c r="E2" s="3">
        <v>60</v>
      </c>
      <c r="F2">
        <v>65</v>
      </c>
      <c r="G2" s="3">
        <v>77</v>
      </c>
      <c r="H2" s="3">
        <v>59</v>
      </c>
    </row>
    <row r="3" spans="1:8" x14ac:dyDescent="0.15">
      <c r="A3">
        <v>200</v>
      </c>
      <c r="B3" s="1">
        <f t="shared" si="0"/>
        <v>0.53</v>
      </c>
      <c r="C3" s="1">
        <f t="shared" si="1"/>
        <v>0.60499999999999998</v>
      </c>
      <c r="D3" s="1">
        <f t="shared" si="2"/>
        <v>0.7</v>
      </c>
      <c r="E3" s="3">
        <v>101</v>
      </c>
      <c r="F3">
        <v>121</v>
      </c>
      <c r="G3" s="3">
        <v>140</v>
      </c>
      <c r="H3" s="3">
        <v>106</v>
      </c>
    </row>
    <row r="4" spans="1:8" x14ac:dyDescent="0.15">
      <c r="A4">
        <v>300</v>
      </c>
      <c r="B4" s="1">
        <f t="shared" si="0"/>
        <v>0.46666666666666667</v>
      </c>
      <c r="C4" s="1">
        <f t="shared" si="1"/>
        <v>0.59</v>
      </c>
      <c r="D4" s="1">
        <f t="shared" si="2"/>
        <v>0.69333333333333336</v>
      </c>
      <c r="E4" s="3">
        <v>138</v>
      </c>
      <c r="F4">
        <v>177</v>
      </c>
      <c r="G4" s="3">
        <v>208</v>
      </c>
      <c r="H4" s="3">
        <v>140</v>
      </c>
    </row>
    <row r="5" spans="1:8" x14ac:dyDescent="0.15">
      <c r="A5">
        <v>400</v>
      </c>
      <c r="B5" s="1">
        <f t="shared" si="0"/>
        <v>0.44750000000000001</v>
      </c>
      <c r="C5" s="1">
        <f t="shared" si="1"/>
        <v>0.5575</v>
      </c>
      <c r="D5" s="1">
        <f t="shared" si="2"/>
        <v>0.67</v>
      </c>
      <c r="E5" s="3">
        <v>167</v>
      </c>
      <c r="F5">
        <v>223</v>
      </c>
      <c r="G5" s="3">
        <v>268</v>
      </c>
      <c r="H5" s="3">
        <v>179</v>
      </c>
    </row>
    <row r="6" spans="1:8" x14ac:dyDescent="0.15">
      <c r="A6">
        <v>500</v>
      </c>
      <c r="B6" s="1">
        <f t="shared" si="0"/>
        <v>0.42199999999999999</v>
      </c>
      <c r="C6" s="1">
        <f t="shared" si="1"/>
        <v>0.54400000000000004</v>
      </c>
      <c r="D6" s="1">
        <f t="shared" si="2"/>
        <v>0.64200000000000002</v>
      </c>
      <c r="E6" s="3">
        <v>203</v>
      </c>
      <c r="F6">
        <v>272</v>
      </c>
      <c r="G6" s="3">
        <v>321</v>
      </c>
      <c r="H6" s="3">
        <v>211</v>
      </c>
    </row>
    <row r="7" spans="1:8" x14ac:dyDescent="0.15">
      <c r="A7">
        <v>600</v>
      </c>
      <c r="B7" s="1">
        <f t="shared" si="0"/>
        <v>0.38666666666666666</v>
      </c>
      <c r="C7" s="1">
        <f t="shared" si="1"/>
        <v>0.52333333333333332</v>
      </c>
      <c r="D7" s="1">
        <f t="shared" si="2"/>
        <v>0.64833333333333332</v>
      </c>
      <c r="E7" s="3">
        <v>236</v>
      </c>
      <c r="F7">
        <v>314</v>
      </c>
      <c r="G7" s="3">
        <v>389</v>
      </c>
      <c r="H7" s="3">
        <v>232</v>
      </c>
    </row>
    <row r="8" spans="1:8" x14ac:dyDescent="0.15">
      <c r="A8">
        <v>700</v>
      </c>
      <c r="B8" s="1">
        <f t="shared" si="0"/>
        <v>0.35428571428571426</v>
      </c>
      <c r="C8" s="1">
        <f t="shared" si="1"/>
        <v>0.51714285714285713</v>
      </c>
      <c r="D8" s="1">
        <f t="shared" si="2"/>
        <v>0.63571428571428568</v>
      </c>
      <c r="E8" s="3">
        <v>252</v>
      </c>
      <c r="F8">
        <v>362</v>
      </c>
      <c r="G8" s="3">
        <v>445</v>
      </c>
      <c r="H8" s="3">
        <v>248</v>
      </c>
    </row>
    <row r="9" spans="1:8" x14ac:dyDescent="0.15">
      <c r="A9">
        <v>800</v>
      </c>
      <c r="B9" s="1">
        <f t="shared" si="0"/>
        <v>0.32500000000000001</v>
      </c>
      <c r="C9" s="1">
        <f t="shared" si="1"/>
        <v>0.50375000000000003</v>
      </c>
      <c r="D9" s="1">
        <f t="shared" si="2"/>
        <v>0.63749999999999996</v>
      </c>
      <c r="E9" s="3">
        <v>280</v>
      </c>
      <c r="F9">
        <v>403</v>
      </c>
      <c r="G9" s="3">
        <v>510</v>
      </c>
      <c r="H9" s="3">
        <v>260</v>
      </c>
    </row>
    <row r="10" spans="1:8" x14ac:dyDescent="0.15">
      <c r="A10">
        <v>900</v>
      </c>
      <c r="B10" s="1">
        <f t="shared" si="0"/>
        <v>0.30666666666666664</v>
      </c>
      <c r="C10" s="1">
        <f t="shared" si="1"/>
        <v>0.48</v>
      </c>
      <c r="D10" s="1">
        <f t="shared" si="2"/>
        <v>0.62888888888888894</v>
      </c>
      <c r="E10" s="3">
        <v>305</v>
      </c>
      <c r="F10">
        <v>432</v>
      </c>
      <c r="G10" s="3">
        <v>566</v>
      </c>
      <c r="H10" s="3">
        <v>276</v>
      </c>
    </row>
    <row r="11" spans="1:8" x14ac:dyDescent="0.15">
      <c r="A11">
        <v>1000</v>
      </c>
      <c r="B11" s="1">
        <f t="shared" si="0"/>
        <v>0.28899999999999998</v>
      </c>
      <c r="C11" s="1">
        <f t="shared" si="1"/>
        <v>0.46500000000000002</v>
      </c>
      <c r="D11" s="1">
        <f t="shared" si="2"/>
        <v>0.61199999999999999</v>
      </c>
      <c r="E11" s="3">
        <v>319</v>
      </c>
      <c r="F11">
        <v>465</v>
      </c>
      <c r="G11" s="3">
        <v>612</v>
      </c>
      <c r="H11" s="3">
        <v>289</v>
      </c>
    </row>
    <row r="12" spans="1:8" x14ac:dyDescent="0.15">
      <c r="B12" s="1">
        <f>AVERAGE(B2:B11)</f>
        <v>0.41177857142857144</v>
      </c>
      <c r="C12" s="1">
        <f>AVERAGE(C2:C11)</f>
        <v>0.543572619047619</v>
      </c>
      <c r="D12" s="1">
        <f>AVERAGE(D2:D11)</f>
        <v>0.66377698412698405</v>
      </c>
      <c r="E12" s="2"/>
      <c r="F12" s="2"/>
      <c r="G12" s="2"/>
      <c r="H12" s="2"/>
    </row>
    <row r="13" spans="1:8" x14ac:dyDescent="0.15">
      <c r="E13" s="3">
        <v>760</v>
      </c>
      <c r="F13">
        <v>710</v>
      </c>
      <c r="G13" s="3">
        <v>900</v>
      </c>
      <c r="H13" s="3">
        <v>790</v>
      </c>
    </row>
    <row r="14" spans="1:8" x14ac:dyDescent="0.15">
      <c r="E14" s="4">
        <f>E13/60</f>
        <v>12.666666666666666</v>
      </c>
      <c r="F14" s="4">
        <f t="shared" ref="F14:H14" si="3">F13/60</f>
        <v>11.833333333333334</v>
      </c>
      <c r="G14" s="4">
        <f t="shared" si="3"/>
        <v>15</v>
      </c>
      <c r="H14" s="4">
        <f t="shared" si="3"/>
        <v>13.166666666666666</v>
      </c>
    </row>
    <row r="15" spans="1:8" x14ac:dyDescent="0.15">
      <c r="E15" s="2">
        <f>E11/E13</f>
        <v>0.41973684210526313</v>
      </c>
      <c r="F15" s="2">
        <f t="shared" ref="F15:H15" si="4">F11/F13</f>
        <v>0.65492957746478875</v>
      </c>
      <c r="G15" s="2">
        <f t="shared" si="4"/>
        <v>0.68</v>
      </c>
      <c r="H15" s="2">
        <f t="shared" si="4"/>
        <v>0.36582278481012659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13" workbookViewId="0">
      <selection activeCell="I15" sqref="F13:I15"/>
    </sheetView>
  </sheetViews>
  <sheetFormatPr defaultRowHeight="13.5" x14ac:dyDescent="0.15"/>
  <cols>
    <col min="1" max="1" width="12.625" customWidth="1"/>
    <col min="2" max="2" width="21.75" customWidth="1"/>
    <col min="3" max="3" width="16" customWidth="1"/>
    <col min="4" max="4" width="22.5" customWidth="1"/>
    <col min="5" max="5" width="18.125" customWidth="1"/>
    <col min="6" max="6" width="11.75" bestFit="1" customWidth="1"/>
    <col min="7" max="9" width="9.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8</v>
      </c>
      <c r="E1" t="s">
        <v>7</v>
      </c>
      <c r="F1" t="s">
        <v>4</v>
      </c>
      <c r="G1" t="s">
        <v>5</v>
      </c>
      <c r="H1" t="s">
        <v>6</v>
      </c>
      <c r="I1" t="s">
        <v>3</v>
      </c>
    </row>
    <row r="2" spans="1:9" x14ac:dyDescent="0.15">
      <c r="A2">
        <v>100</v>
      </c>
      <c r="B2" s="1">
        <f>I2/A2</f>
        <v>0.59</v>
      </c>
      <c r="C2" s="1">
        <f t="shared" ref="C2:C11" si="0">F2/A2</f>
        <v>0.6</v>
      </c>
      <c r="D2" s="1">
        <f t="shared" ref="D2:D11" si="1">G2/A2</f>
        <v>0.65</v>
      </c>
      <c r="E2" s="1">
        <f t="shared" ref="E2:E11" si="2">H2/A2</f>
        <v>0.77</v>
      </c>
      <c r="F2" s="3">
        <v>60</v>
      </c>
      <c r="G2">
        <v>65</v>
      </c>
      <c r="H2" s="3">
        <v>77</v>
      </c>
      <c r="I2" s="3">
        <v>59</v>
      </c>
    </row>
    <row r="3" spans="1:9" x14ac:dyDescent="0.15">
      <c r="A3">
        <v>200</v>
      </c>
      <c r="B3" s="1">
        <f t="shared" ref="B3:B11" si="3">I3/A3</f>
        <v>0.53</v>
      </c>
      <c r="C3" s="1">
        <f t="shared" si="0"/>
        <v>0.505</v>
      </c>
      <c r="D3" s="1">
        <f t="shared" si="1"/>
        <v>0.60499999999999998</v>
      </c>
      <c r="E3" s="1">
        <f t="shared" si="2"/>
        <v>0.7</v>
      </c>
      <c r="F3" s="3">
        <v>101</v>
      </c>
      <c r="G3">
        <v>121</v>
      </c>
      <c r="H3" s="3">
        <v>140</v>
      </c>
      <c r="I3" s="3">
        <v>106</v>
      </c>
    </row>
    <row r="4" spans="1:9" x14ac:dyDescent="0.15">
      <c r="A4">
        <v>300</v>
      </c>
      <c r="B4" s="1">
        <f t="shared" si="3"/>
        <v>0.46666666666666667</v>
      </c>
      <c r="C4" s="1">
        <f t="shared" si="0"/>
        <v>0.46</v>
      </c>
      <c r="D4" s="1">
        <f t="shared" si="1"/>
        <v>0.59</v>
      </c>
      <c r="E4" s="1">
        <f t="shared" si="2"/>
        <v>0.69333333333333336</v>
      </c>
      <c r="F4" s="3">
        <v>138</v>
      </c>
      <c r="G4">
        <v>177</v>
      </c>
      <c r="H4" s="3">
        <v>208</v>
      </c>
      <c r="I4" s="3">
        <v>140</v>
      </c>
    </row>
    <row r="5" spans="1:9" x14ac:dyDescent="0.15">
      <c r="A5">
        <v>400</v>
      </c>
      <c r="B5" s="1">
        <f t="shared" si="3"/>
        <v>0.44750000000000001</v>
      </c>
      <c r="C5" s="1">
        <f t="shared" si="0"/>
        <v>0.41749999999999998</v>
      </c>
      <c r="D5" s="1">
        <f t="shared" si="1"/>
        <v>0.5575</v>
      </c>
      <c r="E5" s="1">
        <f t="shared" si="2"/>
        <v>0.67</v>
      </c>
      <c r="F5" s="3">
        <v>167</v>
      </c>
      <c r="G5">
        <v>223</v>
      </c>
      <c r="H5" s="3">
        <v>268</v>
      </c>
      <c r="I5" s="3">
        <v>179</v>
      </c>
    </row>
    <row r="6" spans="1:9" x14ac:dyDescent="0.15">
      <c r="A6">
        <v>500</v>
      </c>
      <c r="B6" s="1">
        <f t="shared" si="3"/>
        <v>0.42199999999999999</v>
      </c>
      <c r="C6" s="1">
        <f t="shared" si="0"/>
        <v>0.40600000000000003</v>
      </c>
      <c r="D6" s="1">
        <f t="shared" si="1"/>
        <v>0.54400000000000004</v>
      </c>
      <c r="E6" s="1">
        <f t="shared" si="2"/>
        <v>0.64200000000000002</v>
      </c>
      <c r="F6" s="3">
        <v>203</v>
      </c>
      <c r="G6">
        <v>272</v>
      </c>
      <c r="H6" s="3">
        <v>321</v>
      </c>
      <c r="I6" s="3">
        <v>211</v>
      </c>
    </row>
    <row r="7" spans="1:9" x14ac:dyDescent="0.15">
      <c r="A7">
        <v>600</v>
      </c>
      <c r="B7" s="1">
        <f t="shared" si="3"/>
        <v>0.38666666666666666</v>
      </c>
      <c r="C7" s="1">
        <f t="shared" si="0"/>
        <v>0.39333333333333331</v>
      </c>
      <c r="D7" s="1">
        <f t="shared" si="1"/>
        <v>0.52333333333333332</v>
      </c>
      <c r="E7" s="1">
        <f t="shared" si="2"/>
        <v>0.64833333333333332</v>
      </c>
      <c r="F7" s="3">
        <v>236</v>
      </c>
      <c r="G7">
        <v>314</v>
      </c>
      <c r="H7" s="3">
        <v>389</v>
      </c>
      <c r="I7" s="3">
        <v>232</v>
      </c>
    </row>
    <row r="8" spans="1:9" x14ac:dyDescent="0.15">
      <c r="A8">
        <v>700</v>
      </c>
      <c r="B8" s="1">
        <f t="shared" si="3"/>
        <v>0.35428571428571426</v>
      </c>
      <c r="C8" s="1">
        <f t="shared" si="0"/>
        <v>0.36</v>
      </c>
      <c r="D8" s="1">
        <f t="shared" si="1"/>
        <v>0.51714285714285713</v>
      </c>
      <c r="E8" s="1">
        <f t="shared" si="2"/>
        <v>0.63571428571428568</v>
      </c>
      <c r="F8" s="3">
        <v>252</v>
      </c>
      <c r="G8">
        <v>362</v>
      </c>
      <c r="H8" s="3">
        <v>445</v>
      </c>
      <c r="I8" s="3">
        <v>248</v>
      </c>
    </row>
    <row r="9" spans="1:9" x14ac:dyDescent="0.15">
      <c r="A9">
        <v>800</v>
      </c>
      <c r="B9" s="1">
        <f t="shared" si="3"/>
        <v>0.32500000000000001</v>
      </c>
      <c r="C9" s="1">
        <f t="shared" si="0"/>
        <v>0.35</v>
      </c>
      <c r="D9" s="1">
        <f t="shared" si="1"/>
        <v>0.50375000000000003</v>
      </c>
      <c r="E9" s="1">
        <f t="shared" si="2"/>
        <v>0.63749999999999996</v>
      </c>
      <c r="F9" s="3">
        <v>280</v>
      </c>
      <c r="G9">
        <v>403</v>
      </c>
      <c r="H9" s="3">
        <v>510</v>
      </c>
      <c r="I9" s="3">
        <v>260</v>
      </c>
    </row>
    <row r="10" spans="1:9" x14ac:dyDescent="0.15">
      <c r="A10">
        <v>900</v>
      </c>
      <c r="B10" s="1">
        <f t="shared" si="3"/>
        <v>0.30666666666666664</v>
      </c>
      <c r="C10" s="1">
        <f t="shared" si="0"/>
        <v>0.33888888888888891</v>
      </c>
      <c r="D10" s="1">
        <f t="shared" si="1"/>
        <v>0.48</v>
      </c>
      <c r="E10" s="1">
        <f t="shared" si="2"/>
        <v>0.62888888888888894</v>
      </c>
      <c r="F10" s="3">
        <v>305</v>
      </c>
      <c r="G10">
        <v>432</v>
      </c>
      <c r="H10" s="3">
        <v>566</v>
      </c>
      <c r="I10" s="3">
        <v>276</v>
      </c>
    </row>
    <row r="11" spans="1:9" x14ac:dyDescent="0.15">
      <c r="A11">
        <v>1000</v>
      </c>
      <c r="B11" s="1">
        <f t="shared" si="3"/>
        <v>0.28899999999999998</v>
      </c>
      <c r="C11" s="1">
        <f t="shared" si="0"/>
        <v>0.31900000000000001</v>
      </c>
      <c r="D11" s="1">
        <f t="shared" si="1"/>
        <v>0.46500000000000002</v>
      </c>
      <c r="E11" s="1">
        <f t="shared" si="2"/>
        <v>0.61199999999999999</v>
      </c>
      <c r="F11" s="3">
        <v>319</v>
      </c>
      <c r="G11">
        <v>465</v>
      </c>
      <c r="H11" s="3">
        <v>612</v>
      </c>
      <c r="I11" s="3">
        <v>289</v>
      </c>
    </row>
    <row r="12" spans="1:9" x14ac:dyDescent="0.15">
      <c r="B12" s="1">
        <f>AVERAGE(B2:B11)</f>
        <v>0.41177857142857144</v>
      </c>
      <c r="C12" s="1">
        <f>AVERAGE(C2:C11)</f>
        <v>0.41497222222222224</v>
      </c>
      <c r="D12" s="1">
        <f>AVERAGE(D2:D11)</f>
        <v>0.543572619047619</v>
      </c>
      <c r="E12" s="1">
        <f>AVERAGE(E2:E11)</f>
        <v>0.66377698412698405</v>
      </c>
      <c r="F12" s="2"/>
      <c r="G12" s="2"/>
      <c r="H12" s="2"/>
      <c r="I12" s="2"/>
    </row>
    <row r="13" spans="1:9" x14ac:dyDescent="0.15">
      <c r="F13" s="3">
        <v>760</v>
      </c>
      <c r="G13">
        <v>710</v>
      </c>
      <c r="H13" s="3">
        <v>900</v>
      </c>
      <c r="I13" s="3">
        <v>790</v>
      </c>
    </row>
    <row r="14" spans="1:9" x14ac:dyDescent="0.15">
      <c r="F14" s="4">
        <f>F13/60</f>
        <v>12.666666666666666</v>
      </c>
      <c r="G14" s="4">
        <f t="shared" ref="G14:I14" si="4">G13/60</f>
        <v>11.833333333333334</v>
      </c>
      <c r="H14" s="4">
        <f t="shared" si="4"/>
        <v>15</v>
      </c>
      <c r="I14" s="4">
        <f t="shared" si="4"/>
        <v>13.166666666666666</v>
      </c>
    </row>
    <row r="15" spans="1:9" x14ac:dyDescent="0.15">
      <c r="F15" s="2">
        <f>F11/F13</f>
        <v>0.41973684210526313</v>
      </c>
      <c r="G15" s="2">
        <f t="shared" ref="G15:I15" si="5">G11/G13</f>
        <v>0.65492957746478875</v>
      </c>
      <c r="H15" s="2">
        <f t="shared" si="5"/>
        <v>0.68</v>
      </c>
      <c r="I15" s="2">
        <f t="shared" si="5"/>
        <v>0.36582278481012659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27" sqref="I27"/>
    </sheetView>
  </sheetViews>
  <sheetFormatPr defaultRowHeight="13.5" x14ac:dyDescent="0.15"/>
  <cols>
    <col min="5" max="5" width="9" customWidth="1"/>
  </cols>
  <sheetData>
    <row r="1" spans="1:5" x14ac:dyDescent="0.15">
      <c r="B1" t="s">
        <v>1</v>
      </c>
      <c r="C1" t="s">
        <v>2</v>
      </c>
      <c r="D1" t="s">
        <v>8</v>
      </c>
      <c r="E1" t="s">
        <v>7</v>
      </c>
    </row>
    <row r="2" spans="1:5" x14ac:dyDescent="0.15">
      <c r="A2">
        <v>100</v>
      </c>
      <c r="B2" s="3">
        <v>59</v>
      </c>
      <c r="C2" s="3">
        <v>60</v>
      </c>
      <c r="D2">
        <v>65</v>
      </c>
      <c r="E2" s="3">
        <v>77</v>
      </c>
    </row>
    <row r="3" spans="1:5" x14ac:dyDescent="0.15">
      <c r="A3">
        <v>200</v>
      </c>
      <c r="B3" s="3">
        <v>106</v>
      </c>
      <c r="C3" s="3">
        <v>101</v>
      </c>
      <c r="D3">
        <v>121</v>
      </c>
      <c r="E3" s="3">
        <v>140</v>
      </c>
    </row>
    <row r="4" spans="1:5" x14ac:dyDescent="0.15">
      <c r="A4">
        <v>300</v>
      </c>
      <c r="B4" s="3">
        <v>140</v>
      </c>
      <c r="C4" s="3">
        <v>138</v>
      </c>
      <c r="D4">
        <v>177</v>
      </c>
      <c r="E4" s="3">
        <v>208</v>
      </c>
    </row>
    <row r="5" spans="1:5" x14ac:dyDescent="0.15">
      <c r="A5">
        <v>400</v>
      </c>
      <c r="B5" s="3">
        <v>179</v>
      </c>
      <c r="C5" s="3">
        <v>167</v>
      </c>
      <c r="D5">
        <v>223</v>
      </c>
      <c r="E5" s="3">
        <v>268</v>
      </c>
    </row>
    <row r="6" spans="1:5" x14ac:dyDescent="0.15">
      <c r="A6">
        <v>500</v>
      </c>
      <c r="B6" s="3">
        <v>211</v>
      </c>
      <c r="C6" s="3">
        <v>203</v>
      </c>
      <c r="D6">
        <v>272</v>
      </c>
      <c r="E6" s="3">
        <v>321</v>
      </c>
    </row>
    <row r="7" spans="1:5" x14ac:dyDescent="0.15">
      <c r="A7">
        <v>600</v>
      </c>
      <c r="B7" s="3">
        <v>232</v>
      </c>
      <c r="C7" s="3">
        <v>236</v>
      </c>
      <c r="D7">
        <v>314</v>
      </c>
      <c r="E7" s="3">
        <v>389</v>
      </c>
    </row>
    <row r="8" spans="1:5" x14ac:dyDescent="0.15">
      <c r="A8">
        <v>700</v>
      </c>
      <c r="B8" s="3">
        <v>248</v>
      </c>
      <c r="C8" s="3">
        <v>252</v>
      </c>
      <c r="D8">
        <v>362</v>
      </c>
      <c r="E8" s="3">
        <v>445</v>
      </c>
    </row>
    <row r="9" spans="1:5" x14ac:dyDescent="0.15">
      <c r="A9">
        <v>800</v>
      </c>
      <c r="B9" s="3">
        <v>260</v>
      </c>
      <c r="C9" s="3">
        <v>280</v>
      </c>
      <c r="D9">
        <v>403</v>
      </c>
      <c r="E9" s="3">
        <v>510</v>
      </c>
    </row>
    <row r="10" spans="1:5" x14ac:dyDescent="0.15">
      <c r="A10">
        <v>900</v>
      </c>
      <c r="B10" s="3">
        <v>276</v>
      </c>
      <c r="C10" s="3">
        <v>305</v>
      </c>
      <c r="D10">
        <v>432</v>
      </c>
      <c r="E10" s="3">
        <v>566</v>
      </c>
    </row>
    <row r="11" spans="1:5" x14ac:dyDescent="0.15">
      <c r="A11">
        <v>1000</v>
      </c>
      <c r="B11" s="3">
        <v>289</v>
      </c>
      <c r="C11" s="3">
        <v>319</v>
      </c>
      <c r="D11">
        <v>465</v>
      </c>
      <c r="E11" s="3">
        <v>612</v>
      </c>
    </row>
    <row r="12" spans="1:5" x14ac:dyDescent="0.15">
      <c r="B12" s="1"/>
      <c r="C12" s="1"/>
      <c r="D12" s="1"/>
      <c r="E12" s="1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9" sqref="B19"/>
    </sheetView>
  </sheetViews>
  <sheetFormatPr defaultRowHeight="13.5" x14ac:dyDescent="0.15"/>
  <cols>
    <col min="1" max="1" width="12.5" customWidth="1"/>
    <col min="2" max="2" width="17.125" customWidth="1"/>
    <col min="3" max="3" width="28.375" customWidth="1"/>
    <col min="7" max="7" width="20" customWidth="1"/>
    <col min="8" max="8" width="26.25" customWidth="1"/>
  </cols>
  <sheetData>
    <row r="1" spans="1:8" x14ac:dyDescent="0.15">
      <c r="B1" t="s">
        <v>2</v>
      </c>
      <c r="C1" t="s">
        <v>8</v>
      </c>
      <c r="F1" t="s">
        <v>0</v>
      </c>
      <c r="G1" t="s">
        <v>2</v>
      </c>
      <c r="H1" t="s">
        <v>8</v>
      </c>
    </row>
    <row r="2" spans="1:8" x14ac:dyDescent="0.15">
      <c r="A2">
        <v>100</v>
      </c>
      <c r="B2" s="3">
        <v>9</v>
      </c>
      <c r="C2">
        <v>32</v>
      </c>
      <c r="F2">
        <v>100</v>
      </c>
      <c r="G2" s="1">
        <f>B2/A2</f>
        <v>0.09</v>
      </c>
      <c r="H2" s="1">
        <f>C2/A2</f>
        <v>0.32</v>
      </c>
    </row>
    <row r="3" spans="1:8" x14ac:dyDescent="0.15">
      <c r="A3">
        <v>200</v>
      </c>
      <c r="B3" s="3">
        <v>25</v>
      </c>
      <c r="C3">
        <v>68</v>
      </c>
      <c r="D3">
        <v>36</v>
      </c>
      <c r="F3">
        <v>200</v>
      </c>
      <c r="G3" s="1">
        <f t="shared" ref="G3:G11" si="0">B3/A3</f>
        <v>0.125</v>
      </c>
      <c r="H3" s="1">
        <f t="shared" ref="H3:H11" si="1">C3/A3</f>
        <v>0.34</v>
      </c>
    </row>
    <row r="4" spans="1:8" x14ac:dyDescent="0.15">
      <c r="A4">
        <v>300</v>
      </c>
      <c r="B4" s="3">
        <v>46</v>
      </c>
      <c r="C4">
        <v>129</v>
      </c>
      <c r="D4">
        <v>61</v>
      </c>
      <c r="F4">
        <v>300</v>
      </c>
      <c r="G4" s="1">
        <f t="shared" si="0"/>
        <v>0.15333333333333332</v>
      </c>
      <c r="H4" s="1">
        <f t="shared" si="1"/>
        <v>0.43</v>
      </c>
    </row>
    <row r="5" spans="1:8" x14ac:dyDescent="0.15">
      <c r="A5">
        <v>400</v>
      </c>
      <c r="B5" s="3">
        <v>82</v>
      </c>
      <c r="C5">
        <v>202</v>
      </c>
      <c r="D5">
        <v>73</v>
      </c>
      <c r="F5">
        <v>400</v>
      </c>
      <c r="G5" s="1">
        <f t="shared" si="0"/>
        <v>0.20499999999999999</v>
      </c>
      <c r="H5" s="1">
        <f t="shared" si="1"/>
        <v>0.505</v>
      </c>
    </row>
    <row r="6" spans="1:8" x14ac:dyDescent="0.15">
      <c r="A6">
        <v>500</v>
      </c>
      <c r="B6" s="3">
        <v>125</v>
      </c>
      <c r="C6">
        <v>268</v>
      </c>
      <c r="D6">
        <v>66</v>
      </c>
      <c r="F6">
        <v>500</v>
      </c>
      <c r="G6" s="1">
        <f t="shared" si="0"/>
        <v>0.25</v>
      </c>
      <c r="H6" s="1">
        <f t="shared" si="1"/>
        <v>0.53600000000000003</v>
      </c>
    </row>
    <row r="7" spans="1:8" x14ac:dyDescent="0.15">
      <c r="A7">
        <v>600</v>
      </c>
      <c r="B7" s="3">
        <v>176</v>
      </c>
      <c r="C7">
        <v>350</v>
      </c>
      <c r="D7">
        <v>82</v>
      </c>
      <c r="F7">
        <v>600</v>
      </c>
      <c r="G7" s="1">
        <f t="shared" si="0"/>
        <v>0.29333333333333333</v>
      </c>
      <c r="H7" s="1">
        <f t="shared" si="1"/>
        <v>0.58333333333333337</v>
      </c>
    </row>
    <row r="8" spans="1:8" x14ac:dyDescent="0.15">
      <c r="A8">
        <v>700</v>
      </c>
      <c r="B8" s="3">
        <v>202</v>
      </c>
      <c r="C8">
        <v>408</v>
      </c>
      <c r="D8">
        <v>58</v>
      </c>
      <c r="F8">
        <v>700</v>
      </c>
      <c r="G8" s="1">
        <f t="shared" si="0"/>
        <v>0.28857142857142859</v>
      </c>
      <c r="H8" s="1">
        <f t="shared" si="1"/>
        <v>0.58285714285714285</v>
      </c>
    </row>
    <row r="9" spans="1:8" x14ac:dyDescent="0.15">
      <c r="A9">
        <v>800</v>
      </c>
      <c r="B9" s="3">
        <v>249</v>
      </c>
      <c r="C9">
        <v>468</v>
      </c>
      <c r="D9">
        <v>60</v>
      </c>
      <c r="F9">
        <v>800</v>
      </c>
      <c r="G9" s="1">
        <f t="shared" si="0"/>
        <v>0.31125000000000003</v>
      </c>
      <c r="H9" s="1">
        <f t="shared" si="1"/>
        <v>0.58499999999999996</v>
      </c>
    </row>
    <row r="10" spans="1:8" x14ac:dyDescent="0.15">
      <c r="A10">
        <v>900</v>
      </c>
      <c r="B10" s="3">
        <v>310</v>
      </c>
      <c r="C10">
        <v>544</v>
      </c>
      <c r="D10">
        <v>76</v>
      </c>
      <c r="F10">
        <v>900</v>
      </c>
      <c r="G10" s="1">
        <f t="shared" si="0"/>
        <v>0.34444444444444444</v>
      </c>
      <c r="H10" s="1">
        <f t="shared" si="1"/>
        <v>0.60444444444444445</v>
      </c>
    </row>
    <row r="11" spans="1:8" x14ac:dyDescent="0.15">
      <c r="A11">
        <v>1000</v>
      </c>
      <c r="B11" s="3">
        <v>399</v>
      </c>
      <c r="C11">
        <v>608</v>
      </c>
      <c r="D11">
        <v>64</v>
      </c>
      <c r="F11">
        <v>1000</v>
      </c>
      <c r="G11" s="1">
        <f t="shared" si="0"/>
        <v>0.39900000000000002</v>
      </c>
      <c r="H11" s="1">
        <f t="shared" si="1"/>
        <v>0.60799999999999998</v>
      </c>
    </row>
    <row r="12" spans="1:8" x14ac:dyDescent="0.15">
      <c r="G12" s="1">
        <f>AVERAGE(G2:G11)</f>
        <v>0.24599325396825397</v>
      </c>
      <c r="H12" s="1">
        <f>AVERAGE(H2:H11)</f>
        <v>0.50946349206349206</v>
      </c>
    </row>
    <row r="13" spans="1:8" x14ac:dyDescent="0.15">
      <c r="A13" t="s">
        <v>12</v>
      </c>
      <c r="B13" t="s">
        <v>11</v>
      </c>
    </row>
    <row r="14" spans="1:8" x14ac:dyDescent="0.15">
      <c r="A14">
        <v>2349748</v>
      </c>
      <c r="B14">
        <v>3683887</v>
      </c>
    </row>
    <row r="15" spans="1:8" x14ac:dyDescent="0.15">
      <c r="A15" s="3">
        <v>1835820</v>
      </c>
      <c r="B15">
        <v>3584032</v>
      </c>
      <c r="C15" s="3"/>
      <c r="D15" s="3"/>
    </row>
    <row r="16" spans="1:8" x14ac:dyDescent="0.15">
      <c r="A16" s="3">
        <f>A15/60000</f>
        <v>30.597000000000001</v>
      </c>
      <c r="B16" s="9">
        <f>B15/60000</f>
        <v>59.733866666666664</v>
      </c>
      <c r="C16" s="3"/>
      <c r="D16" s="3"/>
    </row>
    <row r="17" spans="1:4" x14ac:dyDescent="0.15">
      <c r="A17" s="4">
        <v>608</v>
      </c>
      <c r="B17" s="4">
        <v>399</v>
      </c>
      <c r="C17" s="4"/>
      <c r="D17" s="4"/>
    </row>
    <row r="18" spans="1:4" x14ac:dyDescent="0.15">
      <c r="A18" s="2">
        <f>A17/A16</f>
        <v>19.871229205477661</v>
      </c>
      <c r="B18" s="2">
        <f t="shared" ref="B18" si="2">B17/B16</f>
        <v>6.6796278604655317</v>
      </c>
      <c r="C18" s="2"/>
      <c r="D1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8" sqref="F18"/>
    </sheetView>
  </sheetViews>
  <sheetFormatPr defaultRowHeight="13.5" x14ac:dyDescent="0.15"/>
  <cols>
    <col min="1" max="1" width="12.5" customWidth="1"/>
    <col min="2" max="2" width="11.5" customWidth="1"/>
    <col min="3" max="3" width="17" customWidth="1"/>
    <col min="4" max="4" width="15.375" customWidth="1"/>
    <col min="6" max="6" width="6.625" customWidth="1"/>
    <col min="8" max="8" width="10.25" customWidth="1"/>
    <col min="9" max="9" width="14.25" customWidth="1"/>
  </cols>
  <sheetData>
    <row r="1" spans="1:10" x14ac:dyDescent="0.15">
      <c r="B1" t="s">
        <v>1</v>
      </c>
      <c r="C1" t="s">
        <v>8</v>
      </c>
      <c r="D1" t="s">
        <v>7</v>
      </c>
      <c r="G1" t="s">
        <v>0</v>
      </c>
      <c r="H1" t="s">
        <v>1</v>
      </c>
      <c r="I1" t="s">
        <v>8</v>
      </c>
      <c r="J1" t="s">
        <v>7</v>
      </c>
    </row>
    <row r="2" spans="1:10" x14ac:dyDescent="0.15">
      <c r="A2">
        <v>100</v>
      </c>
      <c r="B2" s="3">
        <v>23</v>
      </c>
      <c r="C2">
        <v>32</v>
      </c>
      <c r="D2" s="3">
        <v>59</v>
      </c>
      <c r="G2">
        <v>100</v>
      </c>
      <c r="H2" s="1">
        <f t="shared" ref="H2:H11" si="0">B2/A2</f>
        <v>0.23</v>
      </c>
      <c r="I2" s="1">
        <f t="shared" ref="I2:I11" si="1">C2/A2</f>
        <v>0.32</v>
      </c>
      <c r="J2" s="5">
        <f>D2/A2</f>
        <v>0.59</v>
      </c>
    </row>
    <row r="3" spans="1:10" x14ac:dyDescent="0.15">
      <c r="A3">
        <v>200</v>
      </c>
      <c r="B3" s="3">
        <v>46</v>
      </c>
      <c r="C3">
        <v>68</v>
      </c>
      <c r="D3" s="3">
        <v>105</v>
      </c>
      <c r="E3">
        <v>36</v>
      </c>
      <c r="G3">
        <v>200</v>
      </c>
      <c r="H3" s="1">
        <f t="shared" si="0"/>
        <v>0.23</v>
      </c>
      <c r="I3" s="1">
        <f t="shared" si="1"/>
        <v>0.34</v>
      </c>
      <c r="J3" s="5">
        <f t="shared" ref="J3:J11" si="2">D3/A3</f>
        <v>0.52500000000000002</v>
      </c>
    </row>
    <row r="4" spans="1:10" x14ac:dyDescent="0.15">
      <c r="A4">
        <v>300</v>
      </c>
      <c r="B4" s="3">
        <v>65</v>
      </c>
      <c r="C4">
        <v>129</v>
      </c>
      <c r="D4" s="3">
        <v>166</v>
      </c>
      <c r="E4">
        <v>61</v>
      </c>
      <c r="G4">
        <v>300</v>
      </c>
      <c r="H4" s="1">
        <f t="shared" si="0"/>
        <v>0.21666666666666667</v>
      </c>
      <c r="I4" s="1">
        <f t="shared" si="1"/>
        <v>0.43</v>
      </c>
      <c r="J4" s="5">
        <f t="shared" si="2"/>
        <v>0.55333333333333334</v>
      </c>
    </row>
    <row r="5" spans="1:10" x14ac:dyDescent="0.15">
      <c r="A5">
        <v>400</v>
      </c>
      <c r="B5" s="3">
        <v>76</v>
      </c>
      <c r="C5">
        <v>202</v>
      </c>
      <c r="D5" s="3">
        <v>232</v>
      </c>
      <c r="E5">
        <v>73</v>
      </c>
      <c r="G5">
        <v>400</v>
      </c>
      <c r="H5" s="1">
        <f t="shared" si="0"/>
        <v>0.19</v>
      </c>
      <c r="I5" s="1">
        <f t="shared" si="1"/>
        <v>0.505</v>
      </c>
      <c r="J5" s="5">
        <f t="shared" si="2"/>
        <v>0.57999999999999996</v>
      </c>
    </row>
    <row r="6" spans="1:10" x14ac:dyDescent="0.15">
      <c r="A6">
        <v>500</v>
      </c>
      <c r="B6" s="3">
        <v>82</v>
      </c>
      <c r="C6">
        <v>268</v>
      </c>
      <c r="D6" s="3">
        <v>296</v>
      </c>
      <c r="E6">
        <v>66</v>
      </c>
      <c r="G6">
        <v>500</v>
      </c>
      <c r="H6" s="1">
        <f t="shared" si="0"/>
        <v>0.16400000000000001</v>
      </c>
      <c r="I6" s="1">
        <f t="shared" si="1"/>
        <v>0.53600000000000003</v>
      </c>
      <c r="J6" s="5">
        <f t="shared" si="2"/>
        <v>0.59199999999999997</v>
      </c>
    </row>
    <row r="7" spans="1:10" x14ac:dyDescent="0.15">
      <c r="A7">
        <v>600</v>
      </c>
      <c r="B7" s="3">
        <v>90</v>
      </c>
      <c r="C7">
        <v>350</v>
      </c>
      <c r="D7" s="3">
        <v>374</v>
      </c>
      <c r="E7">
        <v>82</v>
      </c>
      <c r="G7">
        <v>600</v>
      </c>
      <c r="H7" s="1">
        <f t="shared" si="0"/>
        <v>0.15</v>
      </c>
      <c r="I7" s="1">
        <f t="shared" si="1"/>
        <v>0.58333333333333337</v>
      </c>
      <c r="J7" s="5">
        <f t="shared" si="2"/>
        <v>0.62333333333333329</v>
      </c>
    </row>
    <row r="8" spans="1:10" x14ac:dyDescent="0.15">
      <c r="A8">
        <v>700</v>
      </c>
      <c r="B8" s="3">
        <v>95</v>
      </c>
      <c r="C8">
        <v>408</v>
      </c>
      <c r="D8" s="3">
        <v>448</v>
      </c>
      <c r="E8">
        <v>58</v>
      </c>
      <c r="G8">
        <v>700</v>
      </c>
      <c r="H8" s="1">
        <f t="shared" si="0"/>
        <v>0.1357142857142857</v>
      </c>
      <c r="I8" s="1">
        <f t="shared" si="1"/>
        <v>0.58285714285714285</v>
      </c>
      <c r="J8" s="5">
        <f t="shared" si="2"/>
        <v>0.64</v>
      </c>
    </row>
    <row r="9" spans="1:10" x14ac:dyDescent="0.15">
      <c r="A9">
        <v>800</v>
      </c>
      <c r="B9" s="3">
        <v>98</v>
      </c>
      <c r="C9">
        <v>468</v>
      </c>
      <c r="D9" s="3">
        <v>530</v>
      </c>
      <c r="E9">
        <v>60</v>
      </c>
      <c r="G9">
        <v>800</v>
      </c>
      <c r="H9" s="1">
        <f t="shared" si="0"/>
        <v>0.1225</v>
      </c>
      <c r="I9" s="1">
        <f t="shared" si="1"/>
        <v>0.58499999999999996</v>
      </c>
      <c r="J9" s="5">
        <f t="shared" si="2"/>
        <v>0.66249999999999998</v>
      </c>
    </row>
    <row r="10" spans="1:10" x14ac:dyDescent="0.15">
      <c r="A10">
        <v>900</v>
      </c>
      <c r="B10" s="3">
        <v>100</v>
      </c>
      <c r="C10">
        <v>544</v>
      </c>
      <c r="D10" s="3">
        <v>605</v>
      </c>
      <c r="E10">
        <v>76</v>
      </c>
      <c r="G10">
        <v>900</v>
      </c>
      <c r="H10" s="1">
        <f t="shared" si="0"/>
        <v>0.1111111111111111</v>
      </c>
      <c r="I10" s="1">
        <f t="shared" si="1"/>
        <v>0.60444444444444445</v>
      </c>
      <c r="J10" s="5">
        <f t="shared" si="2"/>
        <v>0.67222222222222228</v>
      </c>
    </row>
    <row r="11" spans="1:10" x14ac:dyDescent="0.15">
      <c r="A11">
        <v>1000</v>
      </c>
      <c r="B11" s="3">
        <v>102</v>
      </c>
      <c r="C11">
        <v>608</v>
      </c>
      <c r="D11" s="3">
        <v>676</v>
      </c>
      <c r="E11">
        <v>64</v>
      </c>
      <c r="G11">
        <v>1000</v>
      </c>
      <c r="H11" s="1">
        <f t="shared" si="0"/>
        <v>0.10199999999999999</v>
      </c>
      <c r="I11" s="1">
        <f t="shared" si="1"/>
        <v>0.60799999999999998</v>
      </c>
      <c r="J11" s="5">
        <f t="shared" si="2"/>
        <v>0.67600000000000005</v>
      </c>
    </row>
    <row r="12" spans="1:10" x14ac:dyDescent="0.15">
      <c r="H12" s="1">
        <f>AVERAGE(H2:H11)</f>
        <v>0.16519920634920635</v>
      </c>
      <c r="I12" s="1">
        <f>AVERAGE(I2:I11)</f>
        <v>0.50946349206349206</v>
      </c>
      <c r="J12" s="1">
        <f>AVERAGE(J2:J11)</f>
        <v>0.61143888888888887</v>
      </c>
    </row>
    <row r="13" spans="1:10" x14ac:dyDescent="0.15">
      <c r="A13" t="s">
        <v>10</v>
      </c>
      <c r="C13" t="s">
        <v>9</v>
      </c>
      <c r="E13" t="s">
        <v>1</v>
      </c>
    </row>
    <row r="14" spans="1:10" x14ac:dyDescent="0.15">
      <c r="A14">
        <v>2349748</v>
      </c>
    </row>
    <row r="15" spans="1:10" x14ac:dyDescent="0.15">
      <c r="A15" s="3">
        <v>1835820</v>
      </c>
      <c r="C15" s="3">
        <v>1752626</v>
      </c>
      <c r="D15" s="3"/>
      <c r="E15" s="3">
        <v>2349750</v>
      </c>
    </row>
    <row r="16" spans="1:10" x14ac:dyDescent="0.15">
      <c r="A16" s="3">
        <f>A15/60000</f>
        <v>30.597000000000001</v>
      </c>
      <c r="B16" s="9">
        <f t="shared" ref="B16:E16" si="3">B15/60000</f>
        <v>0</v>
      </c>
      <c r="C16" s="9">
        <f t="shared" si="3"/>
        <v>29.210433333333334</v>
      </c>
      <c r="D16" s="9">
        <f t="shared" si="3"/>
        <v>0</v>
      </c>
      <c r="E16" s="9">
        <f t="shared" si="3"/>
        <v>39.162500000000001</v>
      </c>
    </row>
    <row r="17" spans="1:5" x14ac:dyDescent="0.15">
      <c r="A17" s="4">
        <v>608</v>
      </c>
      <c r="B17" s="4"/>
      <c r="C17" s="4">
        <v>612</v>
      </c>
      <c r="D17" s="4"/>
      <c r="E17" s="4">
        <v>102</v>
      </c>
    </row>
    <row r="18" spans="1:5" x14ac:dyDescent="0.15">
      <c r="A18" s="2">
        <f>A17/A16</f>
        <v>19.871229205477661</v>
      </c>
      <c r="B18" s="2"/>
      <c r="C18" s="2">
        <f t="shared" ref="C18:E18" si="4">C17/C16</f>
        <v>20.95141804355293</v>
      </c>
      <c r="D18" s="2"/>
      <c r="E18" s="2">
        <f t="shared" si="4"/>
        <v>2.6045323970635175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Sheet7</vt:lpstr>
      <vt:lpstr>Sheet3</vt:lpstr>
      <vt:lpstr>Sheet4</vt:lpstr>
      <vt:lpstr>Sheet5</vt:lpstr>
      <vt:lpstr>Sheet6</vt:lpstr>
      <vt:lpstr>1.1</vt:lpstr>
      <vt:lpstr>2.1</vt:lpstr>
      <vt:lpstr>1.2</vt:lpstr>
      <vt:lpstr>2.2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2015-05-15T08:15:38Z</dcterms:modified>
</cp:coreProperties>
</file>